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harts/chart1.xml" ContentType="application/vnd.openxmlformats-officedocument.drawingml.chart+xml"/>
  <Override PartName="/xl/drawings/drawing16.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7.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18.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1620" windowWidth="9525" windowHeight="5805" tabRatio="912" firstSheet="45" activeTab="63"/>
  </bookViews>
  <sheets>
    <sheet name="INDICE" sheetId="7" r:id="rId1"/>
    <sheet name="Ficha técnica" sheetId="76" r:id="rId2"/>
    <sheet name="Definiciones" sheetId="96" r:id="rId3"/>
    <sheet name="1.1.1" sheetId="1" r:id="rId4"/>
    <sheet name="1.1.2" sheetId="4" r:id="rId5"/>
    <sheet name="1.1.3" sheetId="71" r:id="rId6"/>
    <sheet name="1.1.4" sheetId="69" r:id="rId7"/>
    <sheet name="1.1.5" sheetId="72" r:id="rId8"/>
    <sheet name="1.2.1" sheetId="2" r:id="rId9"/>
    <sheet name="1.2.2" sheetId="6" r:id="rId10"/>
    <sheet name="1.2.3" sheetId="52" r:id="rId11"/>
    <sheet name="1.2.4" sheetId="51" r:id="rId12"/>
    <sheet name="1.2.5" sheetId="49" r:id="rId13"/>
    <sheet name="1.2.6" sheetId="53" r:id="rId14"/>
    <sheet name="2.1.1" sheetId="38" r:id="rId15"/>
    <sheet name="2.1.2" sheetId="39" r:id="rId16"/>
    <sheet name="2.1.3" sheetId="73" r:id="rId17"/>
    <sheet name="2.1.4" sheetId="42" r:id="rId18"/>
    <sheet name="3.1.1" sheetId="8" r:id="rId19"/>
    <sheet name="3.1.2" sheetId="9" r:id="rId20"/>
    <sheet name="3.1.3" sheetId="15" r:id="rId21"/>
    <sheet name="3.1.4" sheetId="16" r:id="rId22"/>
    <sheet name="3.1.5" sheetId="17" r:id="rId23"/>
    <sheet name="3.1.6" sheetId="18" r:id="rId24"/>
    <sheet name="3.1.7" sheetId="19" r:id="rId25"/>
    <sheet name="3.1.8" sheetId="20" r:id="rId26"/>
    <sheet name="3.1.9" sheetId="21" r:id="rId27"/>
    <sheet name="3.1.10" sheetId="22" r:id="rId28"/>
    <sheet name="3.1.11" sheetId="24" r:id="rId29"/>
    <sheet name="3.1.12" sheetId="25" r:id="rId30"/>
    <sheet name="3.1.13" sheetId="26" r:id="rId31"/>
    <sheet name="3.1.14" sheetId="27" r:id="rId32"/>
    <sheet name="3.1.15" sheetId="35" r:id="rId33"/>
    <sheet name="3.1.16" sheetId="99" r:id="rId34"/>
    <sheet name="3.1.17" sheetId="114" r:id="rId35"/>
    <sheet name="3.1.18" sheetId="115" r:id="rId36"/>
    <sheet name="3.1.19" sheetId="116" r:id="rId37"/>
    <sheet name="3.1.20" sheetId="117" r:id="rId38"/>
    <sheet name="3.1.21" sheetId="118" r:id="rId39"/>
    <sheet name="3.1.22" sheetId="119" r:id="rId40"/>
    <sheet name="3.1.23" sheetId="120" r:id="rId41"/>
    <sheet name="3.1.24" sheetId="121" r:id="rId42"/>
    <sheet name="3.1.25" sheetId="122" r:id="rId43"/>
    <sheet name="3.1.26" sheetId="123" r:id="rId44"/>
    <sheet name="3.1.27" sheetId="124" r:id="rId45"/>
    <sheet name="3.1.28" sheetId="125" r:id="rId46"/>
    <sheet name="3.1.29" sheetId="126" r:id="rId47"/>
    <sheet name="3.1.30" sheetId="127" r:id="rId48"/>
    <sheet name="3.1.31" sheetId="128" r:id="rId49"/>
    <sheet name="3.1.32" sheetId="129" r:id="rId50"/>
    <sheet name="3.1.33" sheetId="130" r:id="rId51"/>
    <sheet name="3.1.34" sheetId="131" r:id="rId52"/>
    <sheet name="3.1.35" sheetId="132" r:id="rId53"/>
    <sheet name="3.1.36" sheetId="133" r:id="rId54"/>
    <sheet name="3.1.37" sheetId="134" r:id="rId55"/>
    <sheet name="3.1.38" sheetId="135" r:id="rId56"/>
    <sheet name="3.1.39" sheetId="136" r:id="rId57"/>
    <sheet name="3.1.40" sheetId="137" r:id="rId58"/>
    <sheet name="3.1.41" sheetId="138" r:id="rId59"/>
    <sheet name="3.1.42" sheetId="139" r:id="rId60"/>
    <sheet name="3.1.43" sheetId="140" r:id="rId61"/>
    <sheet name="4.1.1" sheetId="28" r:id="rId62"/>
    <sheet name="4.1.2" sheetId="77" r:id="rId63"/>
    <sheet name="4.1.3" sheetId="78" r:id="rId64"/>
    <sheet name="4.1.4" sheetId="79" r:id="rId65"/>
  </sheets>
  <externalReferences>
    <externalReference r:id="rId66"/>
  </externalReferences>
  <definedNames>
    <definedName name="_xlnm._FilterDatabase" localSheetId="27" hidden="1">'3.1.10'!#REF!</definedName>
    <definedName name="_xlnm._FilterDatabase" localSheetId="28" hidden="1">'3.1.11'!$W$6:$W$1547</definedName>
    <definedName name="_xlnm._FilterDatabase" localSheetId="30" hidden="1">'3.1.13'!$X$6:$Y$1476</definedName>
    <definedName name="_xlnm._FilterDatabase" localSheetId="37" hidden="1">'3.1.20'!$B$5:$AA$5</definedName>
    <definedName name="_xlnm._FilterDatabase" localSheetId="38" hidden="1">'3.1.21'!$J$7:$J$1549</definedName>
    <definedName name="_xlnm._FilterDatabase" localSheetId="40" hidden="1">'3.1.23'!$W$5:$X$1480</definedName>
    <definedName name="_xlnm._FilterDatabase" localSheetId="46" hidden="1">'3.1.29'!$B$6:$BE$36</definedName>
    <definedName name="_xlnm._FilterDatabase" localSheetId="48" hidden="1">'3.1.31'!$S$6:$T$1547</definedName>
    <definedName name="_xlnm._FilterDatabase" localSheetId="50" hidden="1">'3.1.33'!$O$5:$Q$1475</definedName>
    <definedName name="_xlnm._FilterDatabase" localSheetId="24" hidden="1">'3.1.7'!$AQ$3:$AQ$129</definedName>
    <definedName name="_xlnm._FilterDatabase" localSheetId="25" hidden="1">'3.1.8'!$P$5:$P$37</definedName>
    <definedName name="_xlnm._FilterDatabase" localSheetId="26" hidden="1">'3.1.9'!$P$7:$P$290</definedName>
    <definedName name="_xlnm.Print_Area" localSheetId="3">'1.1.1'!#REF!</definedName>
    <definedName name="_xlnm.Print_Area" localSheetId="4">'1.1.2'!#REF!</definedName>
    <definedName name="_xlnm.Print_Area" localSheetId="5">'1.1.3'!#REF!</definedName>
    <definedName name="_xlnm.Print_Area" localSheetId="6">'1.1.4'!#REF!</definedName>
    <definedName name="_xlnm.Print_Area" localSheetId="7">'1.1.5'!#REF!</definedName>
    <definedName name="_xlnm.Print_Area" localSheetId="8">'1.2.1'!#REF!</definedName>
    <definedName name="_xlnm.Print_Area" localSheetId="9">'1.2.2'!#REF!</definedName>
    <definedName name="_xlnm.Print_Area" localSheetId="10">'1.2.3'!#REF!</definedName>
    <definedName name="_xlnm.Print_Area" localSheetId="11">'1.2.4'!#REF!</definedName>
    <definedName name="_xlnm.Print_Area" localSheetId="12">'1.2.5'!#REF!</definedName>
    <definedName name="_xlnm.Print_Area" localSheetId="13">'1.2.6'!#REF!</definedName>
    <definedName name="_xlnm.Print_Area" localSheetId="14">'2.1.1'!#REF!</definedName>
    <definedName name="_xlnm.Print_Area" localSheetId="15">'2.1.2'!#REF!</definedName>
    <definedName name="_xlnm.Print_Area" localSheetId="16">'2.1.3'!#REF!</definedName>
    <definedName name="_xlnm.Print_Area" localSheetId="17">'2.1.4'!#REF!</definedName>
    <definedName name="_xlnm.Print_Area" localSheetId="18">'3.1.1'!#REF!</definedName>
    <definedName name="_xlnm.Print_Area" localSheetId="27">'3.1.10'!#REF!</definedName>
    <definedName name="_xlnm.Print_Area" localSheetId="28">'3.1.11'!#REF!</definedName>
    <definedName name="_xlnm.Print_Area" localSheetId="29">'3.1.12'!#REF!</definedName>
    <definedName name="_xlnm.Print_Area" localSheetId="30">'3.1.13'!#REF!</definedName>
    <definedName name="_xlnm.Print_Area" localSheetId="31">'3.1.14'!#REF!</definedName>
    <definedName name="_xlnm.Print_Area" localSheetId="32">'3.1.15'!$N$2:$O$33</definedName>
    <definedName name="_xlnm.Print_Area" localSheetId="33">'3.1.16'!#REF!</definedName>
    <definedName name="_xlnm.Print_Area" localSheetId="34">'3.1.17'!$O$2:$P$33</definedName>
    <definedName name="_xlnm.Print_Area" localSheetId="35">'3.1.18'!$O$2:$P$33</definedName>
    <definedName name="_xlnm.Print_Area" localSheetId="36">'3.1.19'!#REF!</definedName>
    <definedName name="_xlnm.Print_Area" localSheetId="19">'3.1.2'!#REF!</definedName>
    <definedName name="_xlnm.Print_Area" localSheetId="37">'3.1.20'!$V$2:$W$32</definedName>
    <definedName name="_xlnm.Print_Area" localSheetId="38">'3.1.21'!#REF!</definedName>
    <definedName name="_xlnm.Print_Area" localSheetId="39">'3.1.22'!#REF!</definedName>
    <definedName name="_xlnm.Print_Area" localSheetId="40">'3.1.23'!#REF!</definedName>
    <definedName name="_xlnm.Print_Area" localSheetId="41">'3.1.24'!#REF!</definedName>
    <definedName name="_xlnm.Print_Area" localSheetId="42">'3.1.25'!$O$2:$P$33</definedName>
    <definedName name="_xlnm.Print_Area" localSheetId="43">'3.1.26'!#REF!</definedName>
    <definedName name="_xlnm.Print_Area" localSheetId="44">'3.1.27'!$G$2:$H$33</definedName>
    <definedName name="_xlnm.Print_Area" localSheetId="45">'3.1.28'!$G$2:$H$36</definedName>
    <definedName name="_xlnm.Print_Area" localSheetId="46">'3.1.29'!#REF!</definedName>
    <definedName name="_xlnm.Print_Area" localSheetId="20">'3.1.3'!#REF!</definedName>
    <definedName name="_xlnm.Print_Area" localSheetId="47">'3.1.30'!$S$2:$T$32</definedName>
    <definedName name="_xlnm.Print_Area" localSheetId="48">'3.1.31'!#REF!</definedName>
    <definedName name="_xlnm.Print_Area" localSheetId="49">'3.1.32'!#REF!</definedName>
    <definedName name="_xlnm.Print_Area" localSheetId="50">'3.1.33'!#REF!</definedName>
    <definedName name="_xlnm.Print_Area" localSheetId="51">'3.1.34'!#REF!</definedName>
    <definedName name="_xlnm.Print_Area" localSheetId="52">'3.1.35'!$O$2:$P$33</definedName>
    <definedName name="_xlnm.Print_Area" localSheetId="53">'3.1.36'!#REF!</definedName>
    <definedName name="_xlnm.Print_Area" localSheetId="54">'3.1.37'!$J$2:$K$33</definedName>
    <definedName name="_xlnm.Print_Area" localSheetId="55">'3.1.38'!$X$2:$Y$32</definedName>
    <definedName name="_xlnm.Print_Area" localSheetId="56">'3.1.39'!#REF!</definedName>
    <definedName name="_xlnm.Print_Area" localSheetId="21">'3.1.4'!#REF!</definedName>
    <definedName name="_xlnm.Print_Area" localSheetId="57">'3.1.40'!$N$2:$O$32</definedName>
    <definedName name="_xlnm.Print_Area" localSheetId="58">'3.1.41'!$Q$2:$R$33</definedName>
    <definedName name="_xlnm.Print_Area" localSheetId="59">'3.1.42'!#REF!</definedName>
    <definedName name="_xlnm.Print_Area" localSheetId="60">'3.1.43'!$F$2:$G$33</definedName>
    <definedName name="_xlnm.Print_Area" localSheetId="22">'3.1.5'!#REF!</definedName>
    <definedName name="_xlnm.Print_Area" localSheetId="23">'3.1.6'!#REF!</definedName>
    <definedName name="_xlnm.Print_Area" localSheetId="24">'3.1.7'!#REF!</definedName>
    <definedName name="_xlnm.Print_Area" localSheetId="25">'3.1.8'!#REF!</definedName>
    <definedName name="_xlnm.Print_Area" localSheetId="26">'3.1.9'!#REF!</definedName>
    <definedName name="_xlnm.Print_Area" localSheetId="61">'4.1.1'!#REF!</definedName>
    <definedName name="_xlnm.Print_Area" localSheetId="62">'4.1.2'!#REF!</definedName>
    <definedName name="_xlnm.Print_Area" localSheetId="63">'4.1.3'!#REF!</definedName>
    <definedName name="_xlnm.Print_Area" localSheetId="64">'4.1.4'!#REF!</definedName>
    <definedName name="_xlnm.Print_Area" localSheetId="0">INDICE!$A$4:$C$78</definedName>
    <definedName name="_xlnm.Print_Titles" localSheetId="4">'1.1.2'!$2:$3</definedName>
    <definedName name="_xlnm.Print_Titles" localSheetId="27">'3.1.10'!$2:$5</definedName>
    <definedName name="_xlnm.Print_Titles" localSheetId="28">'3.1.11'!$2:$6</definedName>
    <definedName name="_xlnm.Print_Titles" localSheetId="29">'3.1.12'!$2:$5</definedName>
    <definedName name="_xlnm.Print_Titles" localSheetId="30">'3.1.13'!$2:$6</definedName>
    <definedName name="_xlnm.Print_Titles" localSheetId="31">'3.1.14'!$2:$7</definedName>
    <definedName name="_xlnm.Print_Titles" localSheetId="32">'3.1.15'!$2:$5</definedName>
    <definedName name="_xlnm.Print_Titles" localSheetId="33">'3.1.16'!$2:$2</definedName>
    <definedName name="_xlnm.Print_Titles" localSheetId="34">'3.1.17'!$2:$5</definedName>
    <definedName name="_xlnm.Print_Titles" localSheetId="35">'3.1.18'!$2:$5</definedName>
    <definedName name="_xlnm.Print_Titles" localSheetId="36">'3.1.19'!$2:$2</definedName>
    <definedName name="_xlnm.Print_Titles" localSheetId="19">'3.1.2'!$2:$5</definedName>
    <definedName name="_xlnm.Print_Titles" localSheetId="37">'3.1.20'!$2:$4</definedName>
    <definedName name="_xlnm.Print_Titles" localSheetId="38">'3.1.21'!$2:$7</definedName>
    <definedName name="_xlnm.Print_Titles" localSheetId="39">'3.1.22'!$2:$6</definedName>
    <definedName name="_xlnm.Print_Titles" localSheetId="40">'3.1.23'!$2:$5</definedName>
    <definedName name="_xlnm.Print_Titles" localSheetId="41">'3.1.24'!$2:$6</definedName>
    <definedName name="_xlnm.Print_Titles" localSheetId="42">'3.1.25'!$2:$5</definedName>
    <definedName name="_xlnm.Print_Titles" localSheetId="43">'3.1.26'!$2:$2</definedName>
    <definedName name="_xlnm.Print_Titles" localSheetId="44">'3.1.27'!$2:$5</definedName>
    <definedName name="_xlnm.Print_Titles" localSheetId="45">'3.1.28'!$2:$4</definedName>
    <definedName name="_xlnm.Print_Titles" localSheetId="46">'3.1.29'!$2:$2</definedName>
    <definedName name="_xlnm.Print_Titles" localSheetId="47">'3.1.30'!$2:$4</definedName>
    <definedName name="_xlnm.Print_Titles" localSheetId="48">'3.1.31'!$2:$6</definedName>
    <definedName name="_xlnm.Print_Titles" localSheetId="49">'3.1.32'!$2:$5</definedName>
    <definedName name="_xlnm.Print_Titles" localSheetId="50">'3.1.33'!$2:$5</definedName>
    <definedName name="_xlnm.Print_Titles" localSheetId="51">'3.1.34'!$2:$6</definedName>
    <definedName name="_xlnm.Print_Titles" localSheetId="52">'3.1.35'!$2:$5</definedName>
    <definedName name="_xlnm.Print_Titles" localSheetId="53">'3.1.36'!$2:$2</definedName>
    <definedName name="_xlnm.Print_Titles" localSheetId="54">'3.1.37'!$2:$5</definedName>
    <definedName name="_xlnm.Print_Titles" localSheetId="55">'3.1.38'!$2:$4</definedName>
    <definedName name="_xlnm.Print_Titles" localSheetId="56">'3.1.39'!$2:$2</definedName>
    <definedName name="_xlnm.Print_Titles" localSheetId="57">'3.1.40'!$2:$4</definedName>
    <definedName name="_xlnm.Print_Titles" localSheetId="58">'3.1.41'!$2:$5</definedName>
    <definedName name="_xlnm.Print_Titles" localSheetId="59">'3.1.42'!$2:$2</definedName>
    <definedName name="_xlnm.Print_Titles" localSheetId="60">'3.1.43'!$2:$5</definedName>
    <definedName name="_xlnm.Print_Titles" localSheetId="24">'3.1.7'!$2:$4</definedName>
    <definedName name="_xlnm.Print_Titles" localSheetId="25">'3.1.8'!$2:$5</definedName>
    <definedName name="_xlnm.Print_Titles" localSheetId="26">'3.1.9'!$2:$7</definedName>
  </definedNames>
  <calcPr calcId="145621"/>
</workbook>
</file>

<file path=xl/calcChain.xml><?xml version="1.0" encoding="utf-8"?>
<calcChain xmlns="http://schemas.openxmlformats.org/spreadsheetml/2006/main">
  <c r="D19" i="131" l="1"/>
  <c r="E19" i="131"/>
  <c r="F19" i="131"/>
  <c r="G19" i="131"/>
  <c r="H19" i="131"/>
  <c r="I19" i="131"/>
  <c r="J19" i="131"/>
  <c r="K19" i="131"/>
  <c r="L19" i="131"/>
  <c r="M19" i="131"/>
  <c r="N19" i="131"/>
  <c r="C19" i="131"/>
  <c r="D8" i="131"/>
  <c r="D7" i="131" s="1"/>
  <c r="E8" i="131"/>
  <c r="F8" i="131"/>
  <c r="G8" i="131"/>
  <c r="G7" i="131" s="1"/>
  <c r="H8" i="131"/>
  <c r="I8" i="131"/>
  <c r="J8" i="131"/>
  <c r="K8" i="131"/>
  <c r="L8" i="131"/>
  <c r="M8" i="131"/>
  <c r="N8" i="131"/>
  <c r="C8" i="131"/>
  <c r="E7" i="131"/>
  <c r="I7" i="131"/>
  <c r="K7" i="131"/>
  <c r="M7" i="131"/>
  <c r="N7" i="131" l="1"/>
  <c r="J7" i="131"/>
  <c r="F7" i="131"/>
  <c r="C7" i="131"/>
  <c r="L7" i="131"/>
  <c r="H7" i="131"/>
  <c r="L9" i="71"/>
  <c r="L10" i="71"/>
  <c r="L11" i="71"/>
  <c r="L12" i="71"/>
  <c r="L13" i="71"/>
  <c r="L8" i="71"/>
  <c r="H8" i="132" l="1"/>
  <c r="H9" i="132"/>
  <c r="H10" i="132"/>
  <c r="H11" i="132"/>
  <c r="H12" i="132"/>
  <c r="H13" i="132"/>
  <c r="H14" i="132"/>
  <c r="H15" i="132"/>
  <c r="H16" i="132"/>
  <c r="H17" i="132"/>
  <c r="H18" i="132"/>
  <c r="H19" i="132"/>
  <c r="H20" i="132"/>
  <c r="H21" i="132"/>
  <c r="H22" i="132"/>
  <c r="H23" i="132"/>
  <c r="H24" i="132"/>
  <c r="H25" i="132"/>
  <c r="H26" i="132"/>
  <c r="H27" i="132"/>
  <c r="H28" i="132"/>
  <c r="H29" i="132"/>
  <c r="H30" i="132"/>
  <c r="H31" i="132"/>
  <c r="H32" i="132"/>
  <c r="H33" i="132"/>
  <c r="H34" i="132"/>
  <c r="H35" i="132"/>
  <c r="H7" i="132"/>
  <c r="P36" i="126"/>
  <c r="D36" i="126"/>
  <c r="P35" i="126"/>
  <c r="D35" i="126"/>
  <c r="P34" i="126"/>
  <c r="D34" i="126"/>
  <c r="P33" i="126"/>
  <c r="D33" i="126"/>
  <c r="P32" i="126"/>
  <c r="D32" i="126"/>
  <c r="P31" i="126"/>
  <c r="D31" i="126"/>
  <c r="P30" i="126"/>
  <c r="D30" i="126"/>
  <c r="P29" i="126"/>
  <c r="D29" i="126"/>
  <c r="P28" i="126"/>
  <c r="D28" i="126"/>
  <c r="P27" i="126"/>
  <c r="D27" i="126"/>
  <c r="P26" i="126"/>
  <c r="D26" i="126"/>
  <c r="P25" i="126"/>
  <c r="D25" i="126"/>
  <c r="P24" i="126"/>
  <c r="D24" i="126"/>
  <c r="P23" i="126"/>
  <c r="D23" i="126"/>
  <c r="P22" i="126"/>
  <c r="D22" i="126"/>
  <c r="P21" i="126"/>
  <c r="D21" i="126"/>
  <c r="P20" i="126"/>
  <c r="D20" i="126"/>
  <c r="P19" i="126"/>
  <c r="D19" i="126"/>
  <c r="P18" i="126"/>
  <c r="D18" i="126"/>
  <c r="P17" i="126"/>
  <c r="D17" i="126"/>
  <c r="P16" i="126"/>
  <c r="D16" i="126"/>
  <c r="P15" i="126"/>
  <c r="D15" i="126"/>
  <c r="P14" i="126"/>
  <c r="D14" i="126"/>
  <c r="P13" i="126"/>
  <c r="D13" i="126"/>
  <c r="P12" i="126"/>
  <c r="D12" i="126"/>
  <c r="P11" i="126"/>
  <c r="D11" i="126"/>
  <c r="P10" i="126"/>
  <c r="D10" i="126"/>
  <c r="P9" i="126"/>
  <c r="D9" i="126"/>
  <c r="P8" i="126"/>
  <c r="D8" i="126"/>
  <c r="P7" i="126"/>
  <c r="D7" i="126"/>
  <c r="O36" i="9" l="1"/>
  <c r="M36" i="9"/>
  <c r="K36" i="9"/>
  <c r="I36" i="9"/>
  <c r="G36" i="9"/>
  <c r="E36" i="9"/>
  <c r="O35" i="9"/>
  <c r="M35" i="9"/>
  <c r="K35" i="9"/>
  <c r="I35" i="9"/>
  <c r="G35" i="9"/>
  <c r="E35" i="9"/>
  <c r="O34" i="9"/>
  <c r="M34" i="9"/>
  <c r="K34" i="9"/>
  <c r="I34" i="9"/>
  <c r="G34" i="9"/>
  <c r="E34" i="9"/>
  <c r="O33" i="9"/>
  <c r="M33" i="9"/>
  <c r="K33" i="9"/>
  <c r="I33" i="9"/>
  <c r="G33" i="9"/>
  <c r="E33" i="9"/>
  <c r="O32" i="9"/>
  <c r="M32" i="9"/>
  <c r="K32" i="9"/>
  <c r="I32" i="9"/>
  <c r="G32" i="9"/>
  <c r="E32" i="9"/>
  <c r="O31" i="9"/>
  <c r="M31" i="9"/>
  <c r="K31" i="9"/>
  <c r="I31" i="9"/>
  <c r="G31" i="9"/>
  <c r="E31" i="9"/>
  <c r="O30" i="9"/>
  <c r="M30" i="9"/>
  <c r="K30" i="9"/>
  <c r="I30" i="9"/>
  <c r="G30" i="9"/>
  <c r="E30" i="9"/>
  <c r="O29" i="9"/>
  <c r="M29" i="9"/>
  <c r="K29" i="9"/>
  <c r="I29" i="9"/>
  <c r="G29" i="9"/>
  <c r="E29" i="9"/>
  <c r="O28" i="9"/>
  <c r="M28" i="9"/>
  <c r="K28" i="9"/>
  <c r="I28" i="9"/>
  <c r="G28" i="9"/>
  <c r="E28" i="9"/>
  <c r="O27" i="9"/>
  <c r="M27" i="9"/>
  <c r="K27" i="9"/>
  <c r="I27" i="9"/>
  <c r="G27" i="9"/>
  <c r="E27" i="9"/>
  <c r="O26" i="9"/>
  <c r="M26" i="9"/>
  <c r="K26" i="9"/>
  <c r="I26" i="9"/>
  <c r="G26" i="9"/>
  <c r="E26" i="9"/>
  <c r="O25" i="9"/>
  <c r="M25" i="9"/>
  <c r="K25" i="9"/>
  <c r="I25" i="9"/>
  <c r="G25" i="9"/>
  <c r="E25" i="9"/>
  <c r="O24" i="9"/>
  <c r="M24" i="9"/>
  <c r="K24" i="9"/>
  <c r="I24" i="9"/>
  <c r="G24" i="9"/>
  <c r="E24" i="9"/>
  <c r="O23" i="9"/>
  <c r="M23" i="9"/>
  <c r="K23" i="9"/>
  <c r="I23" i="9"/>
  <c r="G23" i="9"/>
  <c r="E23" i="9"/>
  <c r="O22" i="9"/>
  <c r="M22" i="9"/>
  <c r="K22" i="9"/>
  <c r="I22" i="9"/>
  <c r="G22" i="9"/>
  <c r="E22" i="9"/>
  <c r="O21" i="9"/>
  <c r="M21" i="9"/>
  <c r="K21" i="9"/>
  <c r="I21" i="9"/>
  <c r="G21" i="9"/>
  <c r="E21" i="9"/>
  <c r="O20" i="9"/>
  <c r="M20" i="9"/>
  <c r="K20" i="9"/>
  <c r="I20" i="9"/>
  <c r="G20" i="9"/>
  <c r="E20" i="9"/>
  <c r="O19" i="9"/>
  <c r="M19" i="9"/>
  <c r="K19" i="9"/>
  <c r="I19" i="9"/>
  <c r="G19" i="9"/>
  <c r="E19" i="9"/>
  <c r="O18" i="9"/>
  <c r="M18" i="9"/>
  <c r="K18" i="9"/>
  <c r="I18" i="9"/>
  <c r="G18" i="9"/>
  <c r="E18" i="9"/>
  <c r="O17" i="9"/>
  <c r="M17" i="9"/>
  <c r="K17" i="9"/>
  <c r="I17" i="9"/>
  <c r="G17" i="9"/>
  <c r="E17" i="9"/>
  <c r="O16" i="9"/>
  <c r="M16" i="9"/>
  <c r="K16" i="9"/>
  <c r="I16" i="9"/>
  <c r="G16" i="9"/>
  <c r="E16" i="9"/>
  <c r="O15" i="9"/>
  <c r="M15" i="9"/>
  <c r="K15" i="9"/>
  <c r="I15" i="9"/>
  <c r="G15" i="9"/>
  <c r="E15" i="9"/>
  <c r="O14" i="9"/>
  <c r="M14" i="9"/>
  <c r="K14" i="9"/>
  <c r="I14" i="9"/>
  <c r="G14" i="9"/>
  <c r="E14" i="9"/>
  <c r="O13" i="9"/>
  <c r="M13" i="9"/>
  <c r="K13" i="9"/>
  <c r="I13" i="9"/>
  <c r="G13" i="9"/>
  <c r="E13" i="9"/>
  <c r="O12" i="9"/>
  <c r="M12" i="9"/>
  <c r="K12" i="9"/>
  <c r="I12" i="9"/>
  <c r="G12" i="9"/>
  <c r="E12" i="9"/>
  <c r="O11" i="9"/>
  <c r="M11" i="9"/>
  <c r="K11" i="9"/>
  <c r="I11" i="9"/>
  <c r="G11" i="9"/>
  <c r="E11" i="9"/>
  <c r="O10" i="9"/>
  <c r="M10" i="9"/>
  <c r="K10" i="9"/>
  <c r="I10" i="9"/>
  <c r="G10" i="9"/>
  <c r="E10" i="9"/>
  <c r="O9" i="9"/>
  <c r="M9" i="9"/>
  <c r="K9" i="9"/>
  <c r="I9" i="9"/>
  <c r="G9" i="9"/>
  <c r="E9" i="9"/>
  <c r="O8" i="9"/>
  <c r="M8" i="9"/>
  <c r="K8" i="9"/>
  <c r="I8" i="9"/>
  <c r="G8" i="9"/>
  <c r="E8" i="9"/>
  <c r="O7" i="9"/>
  <c r="M7" i="9"/>
  <c r="K7" i="9"/>
  <c r="I7" i="9"/>
  <c r="G7" i="9"/>
  <c r="E7" i="9"/>
  <c r="C15" i="39"/>
  <c r="D9" i="39"/>
  <c r="C9" i="39"/>
  <c r="D8" i="39"/>
  <c r="C6" i="39"/>
  <c r="D7" i="39" s="1"/>
  <c r="D6" i="39" s="1"/>
  <c r="E13" i="38"/>
  <c r="E12" i="38"/>
  <c r="E11" i="38"/>
  <c r="E10" i="38"/>
  <c r="E9" i="38"/>
  <c r="E8" i="38"/>
  <c r="AL37" i="2"/>
  <c r="AI37" i="2"/>
  <c r="W37" i="2"/>
  <c r="T37" i="2"/>
  <c r="Q37" i="2"/>
  <c r="N37" i="2"/>
  <c r="K37" i="2"/>
  <c r="H37" i="2"/>
  <c r="E37" i="2"/>
  <c r="AL36" i="2"/>
  <c r="AI36" i="2"/>
  <c r="Z36" i="2"/>
  <c r="W36" i="2"/>
  <c r="T36" i="2"/>
  <c r="Q36" i="2"/>
  <c r="N36" i="2"/>
  <c r="K36" i="2"/>
  <c r="H36" i="2"/>
  <c r="E36" i="2"/>
  <c r="AL35" i="2"/>
  <c r="AI35" i="2"/>
  <c r="Y35" i="2"/>
  <c r="Z35" i="2" s="1"/>
  <c r="X35" i="2"/>
  <c r="W35" i="2"/>
  <c r="V35" i="2"/>
  <c r="U35" i="2"/>
  <c r="S35" i="2"/>
  <c r="T35" i="2" s="1"/>
  <c r="R35" i="2"/>
  <c r="P35" i="2"/>
  <c r="Q35" i="2" s="1"/>
  <c r="N35" i="2"/>
  <c r="M35" i="2"/>
  <c r="L35" i="2"/>
  <c r="J35" i="2"/>
  <c r="K35" i="2" s="1"/>
  <c r="G35" i="2"/>
  <c r="H35" i="2" s="1"/>
  <c r="F35" i="2"/>
  <c r="E35" i="2"/>
  <c r="D35" i="2"/>
  <c r="C35" i="2"/>
  <c r="AL34" i="2"/>
  <c r="AI34" i="2"/>
  <c r="Z34" i="2"/>
  <c r="W34" i="2"/>
  <c r="T34" i="2"/>
  <c r="Q34" i="2"/>
  <c r="N34" i="2"/>
  <c r="K34" i="2"/>
  <c r="H34" i="2"/>
  <c r="E34" i="2"/>
  <c r="AL33" i="2"/>
  <c r="AI33" i="2"/>
  <c r="Z33" i="2"/>
  <c r="W33" i="2"/>
  <c r="T33" i="2"/>
  <c r="Q33" i="2"/>
  <c r="N33" i="2"/>
  <c r="K33" i="2"/>
  <c r="H33" i="2"/>
  <c r="E33" i="2"/>
  <c r="AL32" i="2"/>
  <c r="AI32" i="2"/>
  <c r="Z32" i="2"/>
  <c r="W32" i="2"/>
  <c r="T32" i="2"/>
  <c r="Q32" i="2"/>
  <c r="N32" i="2"/>
  <c r="K32" i="2"/>
  <c r="H32" i="2"/>
  <c r="E32" i="2"/>
  <c r="AL31" i="2"/>
  <c r="AI31" i="2"/>
  <c r="Z31" i="2"/>
  <c r="W31" i="2"/>
  <c r="T31" i="2"/>
  <c r="Q31" i="2"/>
  <c r="N31" i="2"/>
  <c r="K31" i="2"/>
  <c r="H31" i="2"/>
  <c r="E31" i="2"/>
  <c r="AL30" i="2"/>
  <c r="AI30" i="2"/>
  <c r="Z30" i="2"/>
  <c r="W30" i="2"/>
  <c r="T30" i="2"/>
  <c r="Q30" i="2"/>
  <c r="N30" i="2"/>
  <c r="K30" i="2"/>
  <c r="H30" i="2"/>
  <c r="E30" i="2"/>
  <c r="AL29" i="2"/>
  <c r="AI29" i="2"/>
  <c r="Z29" i="2"/>
  <c r="W29" i="2"/>
  <c r="T29" i="2"/>
  <c r="Q29" i="2"/>
  <c r="N29" i="2"/>
  <c r="K29" i="2"/>
  <c r="H29" i="2"/>
  <c r="E29" i="2"/>
  <c r="AL28" i="2"/>
  <c r="AI28" i="2"/>
  <c r="Y28" i="2"/>
  <c r="Z28" i="2" s="1"/>
  <c r="X28" i="2"/>
  <c r="W28" i="2"/>
  <c r="V28" i="2"/>
  <c r="U28" i="2"/>
  <c r="S28" i="2"/>
  <c r="T28" i="2" s="1"/>
  <c r="R28" i="2"/>
  <c r="P28" i="2"/>
  <c r="Q28" i="2" s="1"/>
  <c r="N28" i="2"/>
  <c r="M28" i="2"/>
  <c r="L28" i="2"/>
  <c r="J28" i="2"/>
  <c r="K28" i="2" s="1"/>
  <c r="I28" i="2"/>
  <c r="G28" i="2"/>
  <c r="H28" i="2" s="1"/>
  <c r="F28" i="2"/>
  <c r="D28" i="2"/>
  <c r="E28" i="2" s="1"/>
  <c r="C28" i="2"/>
  <c r="AL27" i="2"/>
  <c r="AI27" i="2"/>
  <c r="Z27" i="2"/>
  <c r="W27" i="2"/>
  <c r="T27" i="2"/>
  <c r="Q27" i="2"/>
  <c r="N27" i="2"/>
  <c r="K27" i="2"/>
  <c r="H27" i="2"/>
  <c r="E27" i="2"/>
  <c r="AL26" i="2"/>
  <c r="AI26" i="2"/>
  <c r="Z26" i="2"/>
  <c r="W26" i="2"/>
  <c r="T26" i="2"/>
  <c r="Q26" i="2"/>
  <c r="N26" i="2"/>
  <c r="K26" i="2"/>
  <c r="H26" i="2"/>
  <c r="E26" i="2"/>
  <c r="AL25" i="2"/>
  <c r="AI25" i="2"/>
  <c r="Z25" i="2"/>
  <c r="W25" i="2"/>
  <c r="T25" i="2"/>
  <c r="Q25" i="2"/>
  <c r="N25" i="2"/>
  <c r="K25" i="2"/>
  <c r="H25" i="2"/>
  <c r="E25" i="2"/>
  <c r="AL24" i="2"/>
  <c r="AI24" i="2"/>
  <c r="Z24" i="2"/>
  <c r="W24" i="2"/>
  <c r="T24" i="2"/>
  <c r="Q24" i="2"/>
  <c r="N24" i="2"/>
  <c r="K24" i="2"/>
  <c r="H24" i="2"/>
  <c r="E24" i="2"/>
  <c r="AL23" i="2"/>
  <c r="AI23" i="2"/>
  <c r="Z23" i="2"/>
  <c r="W23" i="2"/>
  <c r="T23" i="2"/>
  <c r="Q23" i="2"/>
  <c r="N23" i="2"/>
  <c r="K23" i="2"/>
  <c r="H23" i="2"/>
  <c r="E23" i="2"/>
  <c r="AL22" i="2"/>
  <c r="AI22" i="2"/>
  <c r="Z22" i="2"/>
  <c r="W22" i="2"/>
  <c r="T22" i="2"/>
  <c r="Q22" i="2"/>
  <c r="N22" i="2"/>
  <c r="K22" i="2"/>
  <c r="H22" i="2"/>
  <c r="E22" i="2"/>
  <c r="AL21" i="2"/>
  <c r="AI21" i="2"/>
  <c r="Y21" i="2"/>
  <c r="Z21" i="2" s="1"/>
  <c r="X21" i="2"/>
  <c r="X8" i="2" s="1"/>
  <c r="V21" i="2"/>
  <c r="W21" i="2" s="1"/>
  <c r="U21" i="2"/>
  <c r="T21" i="2"/>
  <c r="S21" i="2"/>
  <c r="R21" i="2"/>
  <c r="P21" i="2"/>
  <c r="P8" i="2" s="1"/>
  <c r="Q8" i="2" s="1"/>
  <c r="M21" i="2"/>
  <c r="N21" i="2" s="1"/>
  <c r="L21" i="2"/>
  <c r="K21" i="2"/>
  <c r="J21" i="2"/>
  <c r="I21" i="2"/>
  <c r="G21" i="2"/>
  <c r="G8" i="2" s="1"/>
  <c r="F21" i="2"/>
  <c r="D21" i="2"/>
  <c r="E21" i="2" s="1"/>
  <c r="C21" i="2"/>
  <c r="C8" i="2" s="1"/>
  <c r="AL20" i="2"/>
  <c r="AI20" i="2"/>
  <c r="Z20" i="2"/>
  <c r="W20" i="2"/>
  <c r="T20" i="2"/>
  <c r="Q20" i="2"/>
  <c r="N20" i="2"/>
  <c r="K20" i="2"/>
  <c r="H20" i="2"/>
  <c r="E20" i="2"/>
  <c r="AL19" i="2"/>
  <c r="AI19" i="2"/>
  <c r="Z19" i="2"/>
  <c r="W19" i="2"/>
  <c r="T19" i="2"/>
  <c r="Q19" i="2"/>
  <c r="N19" i="2"/>
  <c r="K19" i="2"/>
  <c r="H19" i="2"/>
  <c r="E19" i="2"/>
  <c r="AL18" i="2"/>
  <c r="AI18" i="2"/>
  <c r="Z18" i="2"/>
  <c r="W18" i="2"/>
  <c r="T18" i="2"/>
  <c r="Q18" i="2"/>
  <c r="N18" i="2"/>
  <c r="K18" i="2"/>
  <c r="H18" i="2"/>
  <c r="E18" i="2"/>
  <c r="AL17" i="2"/>
  <c r="AI17" i="2"/>
  <c r="Z17" i="2"/>
  <c r="W17" i="2"/>
  <c r="T17" i="2"/>
  <c r="Q17" i="2"/>
  <c r="N17" i="2"/>
  <c r="K17" i="2"/>
  <c r="H17" i="2"/>
  <c r="E17" i="2"/>
  <c r="AL16" i="2"/>
  <c r="AI16" i="2"/>
  <c r="Z16" i="2"/>
  <c r="W16" i="2"/>
  <c r="T16" i="2"/>
  <c r="Q16" i="2"/>
  <c r="N16" i="2"/>
  <c r="K16" i="2"/>
  <c r="H16" i="2"/>
  <c r="E16" i="2"/>
  <c r="AL15" i="2"/>
  <c r="AI15" i="2"/>
  <c r="Z15" i="2"/>
  <c r="W15" i="2"/>
  <c r="T15" i="2"/>
  <c r="Q15" i="2"/>
  <c r="N15" i="2"/>
  <c r="K15" i="2"/>
  <c r="H15" i="2"/>
  <c r="E15" i="2"/>
  <c r="AL14" i="2"/>
  <c r="AI14" i="2"/>
  <c r="Z14" i="2"/>
  <c r="W14" i="2"/>
  <c r="T14" i="2"/>
  <c r="Q14" i="2"/>
  <c r="N14" i="2"/>
  <c r="K14" i="2"/>
  <c r="H14" i="2"/>
  <c r="E14" i="2"/>
  <c r="AL13" i="2"/>
  <c r="AI13" i="2"/>
  <c r="Z13" i="2"/>
  <c r="W13" i="2"/>
  <c r="T13" i="2"/>
  <c r="Q13" i="2"/>
  <c r="N13" i="2"/>
  <c r="K13" i="2"/>
  <c r="H13" i="2"/>
  <c r="E13" i="2"/>
  <c r="AL12" i="2"/>
  <c r="AI12" i="2"/>
  <c r="Z12" i="2"/>
  <c r="W12" i="2"/>
  <c r="T12" i="2"/>
  <c r="Q12" i="2"/>
  <c r="N12" i="2"/>
  <c r="K12" i="2"/>
  <c r="H12" i="2"/>
  <c r="E12" i="2"/>
  <c r="AL11" i="2"/>
  <c r="AI11" i="2"/>
  <c r="Z11" i="2"/>
  <c r="W11" i="2"/>
  <c r="T11" i="2"/>
  <c r="Q11" i="2"/>
  <c r="N11" i="2"/>
  <c r="K11" i="2"/>
  <c r="H11" i="2"/>
  <c r="E11" i="2"/>
  <c r="AL10" i="2"/>
  <c r="AI10" i="2"/>
  <c r="Z10" i="2"/>
  <c r="W10" i="2"/>
  <c r="T10" i="2"/>
  <c r="Q10" i="2"/>
  <c r="N10" i="2"/>
  <c r="K10" i="2"/>
  <c r="H10" i="2"/>
  <c r="E10" i="2"/>
  <c r="AL9" i="2"/>
  <c r="AI9" i="2"/>
  <c r="Y9" i="2"/>
  <c r="Z9" i="2" s="1"/>
  <c r="X9" i="2"/>
  <c r="W9" i="2"/>
  <c r="V9" i="2"/>
  <c r="U9" i="2"/>
  <c r="S9" i="2"/>
  <c r="S8" i="2" s="1"/>
  <c r="T8" i="2" s="1"/>
  <c r="R9" i="2"/>
  <c r="P9" i="2"/>
  <c r="Q9" i="2" s="1"/>
  <c r="N9" i="2"/>
  <c r="M9" i="2"/>
  <c r="L9" i="2"/>
  <c r="J9" i="2"/>
  <c r="J8" i="2" s="1"/>
  <c r="K8" i="2" s="1"/>
  <c r="I9" i="2"/>
  <c r="G9" i="2"/>
  <c r="H9" i="2" s="1"/>
  <c r="F9" i="2"/>
  <c r="F8" i="2" s="1"/>
  <c r="D9" i="2"/>
  <c r="E9" i="2" s="1"/>
  <c r="C9" i="2"/>
  <c r="AL8" i="2"/>
  <c r="AI8" i="2"/>
  <c r="AD8" i="2"/>
  <c r="Y8" i="2"/>
  <c r="Z8" i="2" s="1"/>
  <c r="V8" i="2"/>
  <c r="W8" i="2" s="1"/>
  <c r="U8" i="2"/>
  <c r="R8" i="2"/>
  <c r="M8" i="2"/>
  <c r="N8" i="2" s="1"/>
  <c r="L8" i="2"/>
  <c r="I8" i="2"/>
  <c r="D8" i="2"/>
  <c r="E8" i="2" s="1"/>
  <c r="C19" i="69"/>
  <c r="O25" i="71"/>
  <c r="N25" i="71"/>
  <c r="M25" i="71"/>
  <c r="L25" i="71"/>
  <c r="K25" i="71"/>
  <c r="J25" i="71"/>
  <c r="O24" i="71"/>
  <c r="N24" i="71"/>
  <c r="M24" i="71"/>
  <c r="L24" i="71"/>
  <c r="K24" i="71"/>
  <c r="J24" i="71"/>
  <c r="O23" i="71"/>
  <c r="N23" i="71"/>
  <c r="M23" i="71"/>
  <c r="L23" i="71"/>
  <c r="K23" i="71"/>
  <c r="J23" i="71"/>
  <c r="O22" i="71"/>
  <c r="N22" i="71"/>
  <c r="M22" i="71"/>
  <c r="L22" i="71"/>
  <c r="K22" i="71"/>
  <c r="J22" i="71"/>
  <c r="O21" i="71"/>
  <c r="N21" i="71"/>
  <c r="M21" i="71"/>
  <c r="L21" i="71"/>
  <c r="K21" i="71"/>
  <c r="J21" i="71"/>
  <c r="O20" i="71"/>
  <c r="N20" i="71"/>
  <c r="M20" i="71"/>
  <c r="L20" i="71"/>
  <c r="K20" i="71"/>
  <c r="J20" i="71"/>
  <c r="O19" i="71"/>
  <c r="N19" i="71"/>
  <c r="M19" i="71"/>
  <c r="L19" i="71"/>
  <c r="K19" i="71"/>
  <c r="J19" i="71"/>
  <c r="O18" i="71"/>
  <c r="N18" i="71"/>
  <c r="M18" i="71"/>
  <c r="L18" i="71"/>
  <c r="K18" i="71"/>
  <c r="J18" i="71"/>
  <c r="O17" i="71"/>
  <c r="N17" i="71"/>
  <c r="M17" i="71"/>
  <c r="L17" i="71"/>
  <c r="K17" i="71"/>
  <c r="J17" i="71"/>
  <c r="O16" i="71"/>
  <c r="N16" i="71"/>
  <c r="M16" i="71"/>
  <c r="L16" i="71"/>
  <c r="K16" i="71"/>
  <c r="J16" i="71"/>
  <c r="O15" i="71"/>
  <c r="N15" i="71"/>
  <c r="M15" i="71"/>
  <c r="L15" i="71"/>
  <c r="K15" i="71"/>
  <c r="J15" i="71"/>
  <c r="O14" i="71"/>
  <c r="N14" i="71"/>
  <c r="M14" i="71"/>
  <c r="L14" i="71"/>
  <c r="K14" i="71"/>
  <c r="J14" i="71"/>
  <c r="O13" i="71"/>
  <c r="N13" i="71"/>
  <c r="M13" i="71"/>
  <c r="K13" i="71"/>
  <c r="J13" i="71"/>
  <c r="O12" i="71"/>
  <c r="N12" i="71"/>
  <c r="M12" i="71"/>
  <c r="K12" i="71"/>
  <c r="J12" i="71"/>
  <c r="O11" i="71"/>
  <c r="N11" i="71"/>
  <c r="M11" i="71"/>
  <c r="K11" i="71"/>
  <c r="J11" i="71"/>
  <c r="O10" i="71"/>
  <c r="N10" i="71"/>
  <c r="M10" i="71"/>
  <c r="K10" i="71"/>
  <c r="J10" i="71"/>
  <c r="O9" i="71"/>
  <c r="N9" i="71"/>
  <c r="M9" i="71"/>
  <c r="K9" i="71"/>
  <c r="J9" i="71"/>
  <c r="O8" i="71"/>
  <c r="N8" i="71"/>
  <c r="M8" i="71"/>
  <c r="K8" i="71"/>
  <c r="J8" i="71"/>
  <c r="H8" i="2" l="1"/>
  <c r="K9" i="2"/>
  <c r="T9" i="2"/>
  <c r="H21" i="2"/>
  <c r="Q21" i="2"/>
</calcChain>
</file>

<file path=xl/sharedStrings.xml><?xml version="1.0" encoding="utf-8"?>
<sst xmlns="http://schemas.openxmlformats.org/spreadsheetml/2006/main" count="3296" uniqueCount="938">
  <si>
    <t>Sector Público</t>
  </si>
  <si>
    <t>Total</t>
  </si>
  <si>
    <t>1.</t>
  </si>
  <si>
    <t>1.1</t>
  </si>
  <si>
    <t>1.1.1</t>
  </si>
  <si>
    <t>1.2.1</t>
  </si>
  <si>
    <t>2.</t>
  </si>
  <si>
    <t>2.1.1</t>
  </si>
  <si>
    <t>2.1.2</t>
  </si>
  <si>
    <t>2.1.3</t>
  </si>
  <si>
    <t>2.1.4</t>
  </si>
  <si>
    <t>3.</t>
  </si>
  <si>
    <t>3.1.2</t>
  </si>
  <si>
    <t>3.1.3</t>
  </si>
  <si>
    <t>3.1.5</t>
  </si>
  <si>
    <t>3.1.6</t>
  </si>
  <si>
    <t>3.1.7</t>
  </si>
  <si>
    <t>3.1.8</t>
  </si>
  <si>
    <t>3.1.9</t>
  </si>
  <si>
    <t>3.1.11</t>
  </si>
  <si>
    <t>3.1.12</t>
  </si>
  <si>
    <t>3.1.13</t>
  </si>
  <si>
    <t>3.1.14</t>
  </si>
  <si>
    <t>3.1.15</t>
  </si>
  <si>
    <t>3.1.16</t>
  </si>
  <si>
    <t>4.1.1</t>
  </si>
  <si>
    <t>4.1.2</t>
  </si>
  <si>
    <t>4.1.3</t>
  </si>
  <si>
    <t>4.1.4</t>
  </si>
  <si>
    <t>Años</t>
  </si>
  <si>
    <t>INICIO</t>
  </si>
  <si>
    <t>Región Sierra:</t>
  </si>
  <si>
    <t>Azuay</t>
  </si>
  <si>
    <t>Bolívar</t>
  </si>
  <si>
    <t>Cañar</t>
  </si>
  <si>
    <t>Carchi</t>
  </si>
  <si>
    <t>Cotopaxi</t>
  </si>
  <si>
    <t>Chimborazo</t>
  </si>
  <si>
    <t>Imbabura</t>
  </si>
  <si>
    <t>Loja</t>
  </si>
  <si>
    <t>Pichincha</t>
  </si>
  <si>
    <t>Tungurahua</t>
  </si>
  <si>
    <t>Región Costa:</t>
  </si>
  <si>
    <t>El Oro</t>
  </si>
  <si>
    <t>Esmeraldas</t>
  </si>
  <si>
    <t>Guayas</t>
  </si>
  <si>
    <t>Los Ríos</t>
  </si>
  <si>
    <t>Manabí</t>
  </si>
  <si>
    <t>Santa Elena</t>
  </si>
  <si>
    <t>Región Amazónica:</t>
  </si>
  <si>
    <t>Morona Santiago</t>
  </si>
  <si>
    <t>Napo</t>
  </si>
  <si>
    <t>Pastaza</t>
  </si>
  <si>
    <t>Zamora Chinchipe</t>
  </si>
  <si>
    <t>Sucumbíos</t>
  </si>
  <si>
    <t>Orellana</t>
  </si>
  <si>
    <t>Región Insular:</t>
  </si>
  <si>
    <t>Galápagos</t>
  </si>
  <si>
    <t>Hospital de especialidades</t>
  </si>
  <si>
    <t>Hospital especializado</t>
  </si>
  <si>
    <t>Hospital general</t>
  </si>
  <si>
    <t>Hospital básico</t>
  </si>
  <si>
    <t>Clínica especializada</t>
  </si>
  <si>
    <t xml:space="preserve">Loja </t>
  </si>
  <si>
    <t xml:space="preserve">Esmeraldas </t>
  </si>
  <si>
    <t xml:space="preserve">Cañar </t>
  </si>
  <si>
    <t xml:space="preserve">Pichincha </t>
  </si>
  <si>
    <t xml:space="preserve">Azuay </t>
  </si>
  <si>
    <t xml:space="preserve">Bolívar </t>
  </si>
  <si>
    <t xml:space="preserve">Carchi </t>
  </si>
  <si>
    <t xml:space="preserve">Cotopaxi </t>
  </si>
  <si>
    <t xml:space="preserve">Chimborazo </t>
  </si>
  <si>
    <t xml:space="preserve">Imbabura </t>
  </si>
  <si>
    <t xml:space="preserve">Tungurahua </t>
  </si>
  <si>
    <t xml:space="preserve">Santo Domingo de los Tsáchilas </t>
  </si>
  <si>
    <t xml:space="preserve">El Oro </t>
  </si>
  <si>
    <t xml:space="preserve">Guayas </t>
  </si>
  <si>
    <t xml:space="preserve">Los Ríos </t>
  </si>
  <si>
    <t xml:space="preserve">Manabí </t>
  </si>
  <si>
    <t>Santo Domingo de los Tsáchilas</t>
  </si>
  <si>
    <t>Sector Privado con fines de lucro</t>
  </si>
  <si>
    <t>Sector Privado sin fines de lucro</t>
  </si>
  <si>
    <t>Número</t>
  </si>
  <si>
    <t xml:space="preserve">MAPAS TEMÁTICOS DE EGRESOS Y CAMAS HOSPITALARIAS </t>
  </si>
  <si>
    <t>4.</t>
  </si>
  <si>
    <t>1.2</t>
  </si>
  <si>
    <t>2.1</t>
  </si>
  <si>
    <t>3.1</t>
  </si>
  <si>
    <t>4.1</t>
  </si>
  <si>
    <t>SERIES HISTÓRICAS</t>
  </si>
  <si>
    <t>3.1.1</t>
  </si>
  <si>
    <t>3.1.4</t>
  </si>
  <si>
    <t>ASPECTOS METODOLÓGICOS</t>
  </si>
  <si>
    <t>OBJETIVOS DE LA INVESTIGACIÓN</t>
  </si>
  <si>
    <t>UNIVERSO DE LA INVESTIGACIÓN</t>
  </si>
  <si>
    <t>DEFINICIONES PRINCIPALES</t>
  </si>
  <si>
    <t>OBJETIVO GENERAL</t>
  </si>
  <si>
    <t>1.1.2</t>
  </si>
  <si>
    <t>1.2.2</t>
  </si>
  <si>
    <t>3.1.10</t>
  </si>
  <si>
    <t>``</t>
  </si>
  <si>
    <t>MAPAS TEMÁTICOS 2017</t>
  </si>
  <si>
    <t>COBERTURA GEOGRÁFICA</t>
  </si>
  <si>
    <t>UNIDAD DE ANÁLISIS</t>
  </si>
  <si>
    <t>Clínica General (sin especialidad)</t>
  </si>
  <si>
    <t>ANUARIO DE ESTADÍSTICAS DE SALUD: RECURSOS Y ACTIVIDADES DE SALUD 2017</t>
  </si>
  <si>
    <t>SERIES HISTÓRICAS DE RECURSOS Y ACTIVIDADES DE SALUD A NIVEL NACIONAL</t>
  </si>
  <si>
    <t>Número de establecimientos de salud por sector. Período 2000 - 2017.</t>
  </si>
  <si>
    <t>Número de establecimientos de salud por área. Período 2000  - 2017.</t>
  </si>
  <si>
    <t>Número de médicos por sector de investigación. Período 2000 - 2017.</t>
  </si>
  <si>
    <t>Ambientes físicos que dispone el establecimiento de salud. Período 2000 - 2017.</t>
  </si>
  <si>
    <t>1.1.3</t>
  </si>
  <si>
    <t>1.1.4</t>
  </si>
  <si>
    <t>1.1.5</t>
  </si>
  <si>
    <t>SERIES HISTÓRICAS DE RECURSOS Y ACTIVIDADES DE SALUD A NIVEL DE PROVINCIA, PERÍODO 2006 - 2017</t>
  </si>
  <si>
    <t>1.2.3</t>
  </si>
  <si>
    <t>1.2.4</t>
  </si>
  <si>
    <t>1.2.5</t>
  </si>
  <si>
    <t>1.2.6</t>
  </si>
  <si>
    <t xml:space="preserve">Número y tasa de Médicos que trabajan en los establecimientos de salud por años, según regiones y provincias. Período 2006 - 2017. </t>
  </si>
  <si>
    <t>Número y tasa de odontólogos que trabajan en los establecimientos de salud por años, según regiones y provincias. Período 2006 - 2017.</t>
  </si>
  <si>
    <t>Número y tasa de psicólogos que trabajan en los establecimientos de salud por años, según regiones y provincias. Período 2006 - 2017.</t>
  </si>
  <si>
    <t>Número y tasa de enfermeras que trabajan en los establecimientos de salud por años, según regiones y provincias. Período 2006 - 2017.</t>
  </si>
  <si>
    <t>Número de obstetrices que trabajan en establecimientos de salud y tasas según regiones y provincias. Período 2006 - 2017.</t>
  </si>
  <si>
    <t>Número de auxiliares de enfermería, que trabajan en establecimientos de salud y tasas según regiones y provincias. Período 2006 - 2017.</t>
  </si>
  <si>
    <t>GRÁFICOS</t>
  </si>
  <si>
    <t>GRÁFICOS DE RECURSOS Y ACTIVIDADES DE SALUD</t>
  </si>
  <si>
    <t>Número de establecimientos de salud por tipo, según región natural. Años  2017.</t>
  </si>
  <si>
    <t>Número de establecimientos de salud con internación hospitalaria, según sector de investigación y clase. Año 2017.</t>
  </si>
  <si>
    <t>Número de establecimientos de salud sin internación hospitalaria, según sector de investigación y clase. Año 2017.</t>
  </si>
  <si>
    <t>Número de establecimientos de salud por tipo de internación, según provincias. Año 2017.</t>
  </si>
  <si>
    <t>CUADROS ESTADÍSTICOS</t>
  </si>
  <si>
    <t>CUADROS ESTADÍSTICOS RECURSOS Y ACTIVIDADES DE SALUD CON INFORMACIÓN 2016</t>
  </si>
  <si>
    <t>3.1.17</t>
  </si>
  <si>
    <t>3.1.18</t>
  </si>
  <si>
    <t>3.1.19</t>
  </si>
  <si>
    <t>3.1.20</t>
  </si>
  <si>
    <t>3.1.21</t>
  </si>
  <si>
    <t>3.1.22</t>
  </si>
  <si>
    <t>3.1.23</t>
  </si>
  <si>
    <t>3.1.24</t>
  </si>
  <si>
    <t>3.1.25</t>
  </si>
  <si>
    <t>3.1.26</t>
  </si>
  <si>
    <t>3.1.27</t>
  </si>
  <si>
    <t>3.1.28</t>
  </si>
  <si>
    <t>3.1.29</t>
  </si>
  <si>
    <t>3.1.30</t>
  </si>
  <si>
    <t>3.1.31</t>
  </si>
  <si>
    <t>3.1.32</t>
  </si>
  <si>
    <t>3.1.33</t>
  </si>
  <si>
    <t>3.1.34</t>
  </si>
  <si>
    <t>3.1.35</t>
  </si>
  <si>
    <t>3.1.36</t>
  </si>
  <si>
    <t>3.1.37</t>
  </si>
  <si>
    <t>3.1.38</t>
  </si>
  <si>
    <t>3.1.39</t>
  </si>
  <si>
    <t>3.1.40</t>
  </si>
  <si>
    <t>3.1.41</t>
  </si>
  <si>
    <t>3.1.42</t>
  </si>
  <si>
    <t>3.1.43</t>
  </si>
  <si>
    <t>Número de establecimientos de salud por sector de investigación y tipo, según regiones y provincias. Año 2017.</t>
  </si>
  <si>
    <t>Número y tasa de Médicos, Odontólogos, Enfermeras, Obstetrices, Psicólogos, Auxiliares de Enfermería que trabajan en establecimientos de salud, según regiones y provincias. Año 2017.</t>
  </si>
  <si>
    <t>Personal que trabaja en establecimientos de salud, según regiones, provincias y área. Año 2017.</t>
  </si>
  <si>
    <t>Personal médico que trabajan en establecimientos de salud por tiempo, según regiones y provincias. Año 2017.</t>
  </si>
  <si>
    <t>Odontólogos  que trabajan en establecimientos de salud por tiempo, según regiones y provincias. Año 2017.</t>
  </si>
  <si>
    <t>Otros profesionales que trabajan en establecimientos de salud por tiempo, según regiones y provincias. Año 2017.</t>
  </si>
  <si>
    <t>Médicos generales y por especialidades que trabajan en establecimientos de salud, según regiones y provincias. Año 2017.</t>
  </si>
  <si>
    <t>Odontólogos que trabajan en establecimientos de salud por especialización, según regiones y provincias. Año 2017.</t>
  </si>
  <si>
    <t>Otros profesionales de la salud que trabajan en establecimientos de salud por especialización, según regiones y provincias. Año 2017.</t>
  </si>
  <si>
    <t>Licenciados y/o tecnólogos que trabajan en establecimientos de salud, según regiones y provincias. Año 2017.</t>
  </si>
  <si>
    <t>Auxiliares de: enfermería, personal de servicio técnicos y personal sanitario de apoyo que trabajan en los establecimientos de salud, según regiones y provincias. Año 2017.</t>
  </si>
  <si>
    <t>Personal de estadística, administrativo y de servicio que trabaja en establecimientos de salud, según regiones y provincias. Año 2017.</t>
  </si>
  <si>
    <t>Ambientes físicos y equipos de cirugía, obstetricia y cuidados especiales que disponen los establecimientos de salud, según regiones y provincias. Año 2017.</t>
  </si>
  <si>
    <t>Equipo de imagenología, diagnóstico y tratamiento que disponen los establecimientos de salud, según regiones y provincias. Año 2017.</t>
  </si>
  <si>
    <t>Farmacia, botiquín, laboratorios, equipos de esterilización y otros equipos que disponen los establecimientos de salud, según regiones y provincias. Año 2017.</t>
  </si>
  <si>
    <t>Equipos odontológicos que disponen los servicios de estomatología de los establecimientos de salud, según regiones y provincias. Año 2017.</t>
  </si>
  <si>
    <t>Consultas de morbilidad, prevención y estomatología de los establecimientos de salud, según regiones y provincias (Incluye IESS General, Seguro Social Campesino y Anexos al IESS). Año 2017.</t>
  </si>
  <si>
    <t>Consultas de morbilidad, prevención y estomatología de los establecimientos de salud  según regiones y provincias. Año 2017.</t>
  </si>
  <si>
    <t>Consultas de morbilidad (primeras y subsecuentes) y de emergencia realizadas en los establecimientos de salud, por grupos de edad, según regiones y provincias. Año 2017.</t>
  </si>
  <si>
    <t>Consultas de morbilidad (primeras y subsecuentes) realizadas en los establecimientos de salud por sector y entidad, según regiones y provincias. Año 2017.</t>
  </si>
  <si>
    <t>Consultas de morbilidad y de emergencia realizadas por médico, obstetriz, psicólogo y actividades de enfermería en los establecimientos de salud, según regiones, provincias y área. Año 2017.</t>
  </si>
  <si>
    <t>Consultas de prevención de los establecimientos de salud, según regiones y provincias. Año 2017.</t>
  </si>
  <si>
    <t>Primeras consultas de prevención y gineco-obstétricas realizadas en los establecimientos de salud por sector y entidad, según grupos de edad. Año 2017.</t>
  </si>
  <si>
    <t>Consultas subsecuentes de prevención y gineco-obstétricas realizadas en los establecimientos de salud por sector y entidad, según grupos edad. Año 2017.</t>
  </si>
  <si>
    <t xml:space="preserve">Consultas de morbilidad, prevención y estomatología de los establecimientos de salud del IESS General, Seguro Social Campesino y Anexos al IESS, según regiones y provincias. Año 2017. </t>
  </si>
  <si>
    <t>Consultas de morbilidad (primeras y subsecuentes) y de emergencia, realizadas en los establecimientos de salud del IESS General, Seguro Social Campesino y Anexos al IESS por grupos de edad, según regiones y provincias. Año 2017.</t>
  </si>
  <si>
    <t>Primeras consultas de prevención y gineco-obstétricas, realizadas en los establecimientos de salud del IESS General, Seguro Social Campesino y Anexos al IESS, por sector y entidad, según grupos de edad. Año 2017.</t>
  </si>
  <si>
    <t>Consultas subsecuentes de prevención y gineco-obstétricas, realizadas en los establecimientos de salud del IESS General, Seguro Social Campesino y Anexos al IESS, por sector y entidad, según grupos edad. Año 2017.</t>
  </si>
  <si>
    <t>Visitas domiciliarias de médico, obstetriz y enfermera realizadas por los establecimientos de salud por tipo y clase de establecimiento, según regiones y provincias. Año 2017</t>
  </si>
  <si>
    <t>Consultas de morbilidad de estomatología realizadas por los establecimientos de salud por grupos de edad, según regiones y provincias.  Año 2017.</t>
  </si>
  <si>
    <t>Primeras consultas de prevención de estomatología realizadas por los establecimientos de salud por grupos de edad, según regiones y provincias.  Año 2017.</t>
  </si>
  <si>
    <t>Consultas subsecuentes de prevención de estomatología realizadas por los establecimientos de salud por grupos de edad, según regiones y provincias.   Año 2017.</t>
  </si>
  <si>
    <t>Actividades de estomatología, radiografías dentales y certificados odontológicos realizadas por los establecimientos de salud según regiones y provincias. Año 2017.</t>
  </si>
  <si>
    <t>Actividades de estomatología, radiografías dentales y certificados odontológicos realizadas por los establecimientos de salud, según sector y entidad.  Año 2017.</t>
  </si>
  <si>
    <t>Consultas de morbilidad y prevención de estomatología realizadas por los establecimientos del IESS, Anexos al IESS y Seguro Social Campesino por entidad, según regiones y provincias.  Año 2017.</t>
  </si>
  <si>
    <t>Actividades de estomatología, radiografías dentales y certificados odontológicos realizadas por los establecimientos de salud del Seguro Social General, Anexos IESS y Seguro Campesino, según regiones, provincias. Año 2017.</t>
  </si>
  <si>
    <t>Consultas y actividades (Prevención) de estomatología realizadas por los establecimientos del IESS General, Anexos al IESS y Seguro Social Campesino, según  regiones y provincias. Año 2017.</t>
  </si>
  <si>
    <t>Determinaciones de laboratorio, exámenes anatomía patológica y recetas despachadas en las farmacias de los establecimientos de salud, según regiones y provincias.  Año 2017.</t>
  </si>
  <si>
    <t>Exámenes de imagenología realizados en los establecimientos de salud, según regiones y provincias. Año 2017.</t>
  </si>
  <si>
    <t>Pruebas de diagnóstico realizadas en los establecimientos de salud, según regiones y provincias.  Año 2017.</t>
  </si>
  <si>
    <t>Tratamientos de fisioterapia, diálisis, radioisótopos y otros tratamientos realizados en los establecimientos de salud, según regiones y provincias.  Año 2017.</t>
  </si>
  <si>
    <t>Actividades de trabajo social realizadas por los establecimientos de salud, según regiones y provincias.  Año 2017.</t>
  </si>
  <si>
    <t>Actividades de vigilancia sanitaria realizadas por los establecimientos de salud, según regiones y provincias.  Año 2017.</t>
  </si>
  <si>
    <t>Número de establecimientos de salud con y sin internación por provincia.</t>
  </si>
  <si>
    <t>Número de establecimientos de salud del sector público y privado por regiones.</t>
  </si>
  <si>
    <t>Tasa de médicos, odontólogos por provincia.</t>
  </si>
  <si>
    <t>Tasa de obstetrices, auxiliares de enfermería por provincia.</t>
  </si>
  <si>
    <t>Anuario de Estadísticas de Recursos y Actividades de Salud 2017</t>
  </si>
  <si>
    <t>Producir información estadística de calidad, en lo referente a establecimientos de salud públicos y privados, actividades que realizan, personal ocupado, la cantidad y tipo de tratamiento que se le da a los residuos peligrosos, equipos y recursos físicos con que cuenta el país en este sector.</t>
  </si>
  <si>
    <t>&gt; Disponer de datos de consulta ambulatoria de salud que permitan conocer los recursos con que cuenta el país en lo referente a atenciones médicas, personal ocupado, equipos e instalaciones.Producir información estadística sobre morbilidad hospitalaria que permita conocer el estado de salud de la población.</t>
  </si>
  <si>
    <t xml:space="preserve">&gt; Proporcionar al sector público y privado datos estadísticos referentes a los establecimientos de salud del país en lo concerniente a: actividades que realizan, personal ocupado, equipos y recursos físicos. </t>
  </si>
  <si>
    <t xml:space="preserve">El universo está constituido por todos los establecimientos de salud con internación y sin internación hospitalaria que existen en el país, sean estos de carácter público o privado, entre los que están: hospitales, clínicas, centros de salud, subcentros de salud, puestos de salud y otros establecimientos sin internación: Cruz Roja, centros de planificación familiar, clínicas y brigadas móviles, etc.
</t>
  </si>
  <si>
    <t>La cobertura geográfica es nacional. La información se recoge en todos los establecimientos con y sin internación hospitalaria a nivel Nacional.</t>
  </si>
  <si>
    <t>La unidad de investigación es el establecimiento de salud con internación y sin internación hospitalaria.</t>
  </si>
  <si>
    <t xml:space="preserve">Unidad de salud que brinda atención ambulatoria, emergencia y hospitalización de corta estancia en: medicina general, ginecoobstetricia, pediátrica y cirugía de emergencia; forma parte y es el eje del sistema de referencia y contrareferencia de los servicios de primer nivel y se ubica generalmente en cabeceras cantonales.
</t>
  </si>
  <si>
    <t>Unidad operativa que provee atención de salud ambulatoria e internación en las cuatro especialidades básicas y algunas subespecialidades de la medicina, resuelve las referencias recibidas de las unidades de menor complejidad y las contrarefiere; y realiza docencia e investigación. Corresponde al segundo nivel de prestación de servicios y está ubicado en las capitales de provincia y cabeceras cantonales de mayor concentración poblacional.</t>
  </si>
  <si>
    <t xml:space="preserve">Unidad operativa que brinda atención de salud ambulatoria de especialidad, de referencia y hospitalización en una especialidad o subespecialidad o que atiende a un grupo de edad específico; atiende a la población local o nacional mediante el sistema de referencia y contrareferencia y puede ser de tipo agudo o crónico. Corresponde al tercer nivel de atención, realizan docencia e investigación en salud y está localizado en ciudades consideradas de mayor desarrollo y concentración poblacional. Son de tipo agudo los establecimientos que cubren una especialidad, cuya atención demandan los enfermos internados, con un promedio de permanencia no mayor de 30 días de estada y, crónico, los establecimientos que cubren una especialidad, cuya atención demandan los enfermos internados, con un promedio de permanencia mayor a 30 días.
</t>
  </si>
  <si>
    <t xml:space="preserve">Es la unidad de salud de referencia de la más alta complejidad, destinada a brindar atención especializada de emergencias, recuperación y rehabilitación a los usuarios de las diferentes especialidades y subespecialidades médicas; es un establecimiento de pacientes agudos y atiende a toda la población del país a través de la referencia y contrareferencia. En ésta categoría se encuentran por ejemplo los hospitales Eugenio Espejo en Quito y León Becerra en Guayaquil.
Corresponden al tercer nivel de prestación de servicios, desarrollan actividades de docencia e investigación en salud y están ubicados en las ciudades consideradas como polos de  desarrollo y de mayor concentración poblacional.
Existen tanto en el sector público como privado. Los que corresponden al campo privado disponen de servicios de diagnóstico clínico, patológico e imagenología, farmacia interna con stock de medicamentos e insumos médicos y odontológicos.
</t>
  </si>
  <si>
    <t>Unidad de salud que brinda atención de salud ambulatoria y de hospitalización en las especialidades básicas de la medicina o algunas subespecialidades, dispone de servicios de consulta externa, emergencia, odontología, internación, centro quirúrgico u obstétrico, farmacia interna con stock básico de medicamentos e insumos médicos y auxiliares de diagnóstico.</t>
  </si>
  <si>
    <t>Unidad que brinda atención de salud ambulatoria y hospitalización en una de las especialidades de la medicina y subespecialidades de la misma, o que atiende a grupos de edad específicos; dispone de servicios de diagnóstico clínico patológicos e imagenología, farmacia interna con stock de medicamentos e insumos médicos y odontológicos. Corresponde al tercer nivel de atención con servicios especializados brindados por médicos especialistas.</t>
  </si>
  <si>
    <t>Establecimientos sin internación</t>
  </si>
  <si>
    <t>Son aquellos establecimientos que no atienden las 24 horas y no dan el servicio de hospitalización.</t>
  </si>
  <si>
    <t>Puesto de salud</t>
  </si>
  <si>
    <t>Es una unidad de salud que realiza actividades básicas de fomento, promoción y prevención de la salud, primeros auxilios, acciones básicas de saneamiento ambiental y actividades con participación de la comunidad, mantiene relaciones de dependencia técnica y administrativa e informa sus actividades al Subcentro de salud de la parroquia a la que pertenece.
Es atendido por un auxiliar de enfermería y está ubicado en parroquias rurales, anejos o recintos.</t>
  </si>
  <si>
    <t>Subcentro de salud</t>
  </si>
  <si>
    <t>Es una unidad operativa que realiza actividades básicas de fomento, prevención, promoción y recuperación de la salud, incluyendo atención del parto normal de emergencia y atención odontológica. En ciertos casos, promueve acciones básicas de saneamiento ambiental y actividades de participación comunitaria. Es atendido por un equipo básico conformado por médico, odontólogo, enfermera y auxiliar de enfermería; está ubicado en cabeceras parroquiales, principalmente.</t>
  </si>
  <si>
    <t>Centro de salud</t>
  </si>
  <si>
    <t>Es la unidad operativa que brinda servicios integrados e integrales de fomento, promoción, prevención, recuperación de la salud y atención odontológica. Dispone de servicios auxiliares de diagnóstico como laboratorio clínico y opcionalmente imagenología, promueve acciones de saneamiento ambiental y participación social. Algunos centros poseen camas de observación para la atención del parto normal y rehidratación, otros cumplen funciones de control sanitario. Está ubicado preferentemente en cabeceras provinciales y cantonales.</t>
  </si>
  <si>
    <t>Dispensario médico</t>
  </si>
  <si>
    <t>Es una unidad de salud de tipo ambulatorio que brinda atención médica curativa. En algunos dispensarios tienen médico, odontólogo y enfermera.</t>
  </si>
  <si>
    <t>Otros establecimientos sin internación</t>
  </si>
  <si>
    <t>Incluye a todos los demás establecimientos de salud no descritos como son: Cruz Roja, Instituto Nacional de la Niñez y la Familia (INFA), centros de planificación familiar; Aprofe (Asociación Pro Bienestar de la Familia Ecuatoriana) y Cemoplaf (Centro Médico de Orientación y Planificación Familiar), clínicas y brigadas móviles, etc.</t>
  </si>
  <si>
    <t>Salas de cuidados intensivos</t>
  </si>
  <si>
    <t>Son salas provistas con equipos de alta tecnología como equipos nucleares y personal para control permanente de un paciente en estado crítico. Entre ellos debe tener mínimo: Monitor; Equipo de fibrilación; Respirador; Succionador; Coche de paro o Coche de cardioreanimación.</t>
  </si>
  <si>
    <t>Consulta ambulatoria</t>
  </si>
  <si>
    <t>Consulta brindada a un paciente que acude al establecimiento de salud por sus propios medios a recibir atención médica.</t>
  </si>
  <si>
    <t>Consulta médica</t>
  </si>
  <si>
    <t>Es un conjunto de acciones básicamente médicas, destinadas a formular el diagnóstico, pronóstico y tratamiento del estado de salud de una persona.</t>
  </si>
  <si>
    <t>Primera consulta</t>
  </si>
  <si>
    <t>Es la consulta brindada a un paciente por primera vez, por una determinada enfermedad o acción de salud y en un determinado servicio. En el caso de que el paciente concurra al mismo servicio o a otro, por otra enfermedad o acción de salud, se computará nuevamente como consulta de primera vez.</t>
  </si>
  <si>
    <t>Consulta subsecuente</t>
  </si>
  <si>
    <t>Es la consulta subsiguiente a la primera otorgada a una persona, por una determinada enfermedad, en el año de información.</t>
  </si>
  <si>
    <t>Morbilidad</t>
  </si>
  <si>
    <t>Es la frecuencia de las enfermedades en una población. “… sirve para señalar la cantidad de personas o individuos considerados enfermos o víctimas de una enfermedad en un espacio y tiempo determinados”.</t>
  </si>
  <si>
    <t>Consulta de morbilidad</t>
  </si>
  <si>
    <t>Consultas realizadas por médico, psicólogo y obstetriz a los/las pacientes con relación a un cuadro patológico.</t>
  </si>
  <si>
    <t>Consulta externa de morbilidad</t>
  </si>
  <si>
    <t>Es la acción brindada por un profesional a las personas en relación a un cuadro patológico dado, producido por la demanda espontánea o programada en un establecimiento de salud.</t>
  </si>
  <si>
    <t>Primera consulta de morbilidad</t>
  </si>
  <si>
    <t>Es la atención brindada por un profesional a un paciente por primera vez ante una enfermedad con diagnóstico presuntivo o definitivo. Cada nuevo episodio de una patología o una nueva patología, corresponderá a una consulta de primera vez.</t>
  </si>
  <si>
    <t>Consulta subsecuente de morbilidad</t>
  </si>
  <si>
    <t>Es la consulta o consultas posteriores a la primera consulta de un mismo estado patológico o episodio hasta que concluya.</t>
  </si>
  <si>
    <t>Estomatología</t>
  </si>
  <si>
    <t>Parte de la medicina que se ocupa de la anatomía, la fisiología y las enfermedades de la boca y sus estructuras, como los dientes, la lengua, los labios, entre otras.</t>
  </si>
  <si>
    <t>Visita domiciliaria</t>
  </si>
  <si>
    <t>Es la actividad de trabajo de campo por medio de la cual se visita el domicilio, con fines de educación sanitaria, control de tratamiento, seguimiento del caso, etc.</t>
  </si>
  <si>
    <t>Serie No. 1.1.1</t>
  </si>
  <si>
    <t>Total establecimientos</t>
  </si>
  <si>
    <t>Sector</t>
  </si>
  <si>
    <t>Tipo</t>
  </si>
  <si>
    <t>Con internación</t>
  </si>
  <si>
    <t>Sin internación</t>
  </si>
  <si>
    <t xml:space="preserve">Nota: A partir del 2015 el MSP, categoriza a la Junta de Beneficencia y a SOLCA como establecimientos del sector privado sin fines de lucro (años anteriores se los registraba dentro del sector  público). Con el propósito de contar con cifras comparables en el tiempo, el INEC ha actualizado los datos por sector, de acuerdo a lo establecido por el MSP.  </t>
  </si>
  <si>
    <t>Serie No. 1.1.2</t>
  </si>
  <si>
    <t>Área</t>
  </si>
  <si>
    <t>Urbana</t>
  </si>
  <si>
    <t>Rural</t>
  </si>
  <si>
    <t>Número de establecimientos de salud por área.
Período 2000 - 2017.</t>
  </si>
  <si>
    <t>Serie No. 1.1.3</t>
  </si>
  <si>
    <t>Proyección poblacional 1/</t>
  </si>
  <si>
    <t>Número de profesionales médicos 2/</t>
  </si>
  <si>
    <t>Tasa de profesionales médicos 3/</t>
  </si>
  <si>
    <t>Médicos</t>
  </si>
  <si>
    <t>Odontólogos</t>
  </si>
  <si>
    <t>* Psicólogos</t>
  </si>
  <si>
    <t>Enfermeras</t>
  </si>
  <si>
    <t>Obstetrices</t>
  </si>
  <si>
    <t>Auxiliares de Enfermería</t>
  </si>
  <si>
    <t>-</t>
  </si>
  <si>
    <t xml:space="preserve"> </t>
  </si>
  <si>
    <t xml:space="preserve">1/ La proyección de población de los años 2000-2016, corresponde a las estimaciones en base al Censo de Población 2010. </t>
  </si>
  <si>
    <t>2/ Incluye médicos  que trabajan en tiempo ocasional o de llamada</t>
  </si>
  <si>
    <t>Número y Tasa de médicos, odontólogos, psicólogos, enfermeras,  obstetrices, auxiliares de enfermería.
Período 2000 - 2017.</t>
  </si>
  <si>
    <t>Serie No. 1.1.4</t>
  </si>
  <si>
    <t>Total de profesionales médicos 1/</t>
  </si>
  <si>
    <t>Público</t>
  </si>
  <si>
    <t>Privado con fines de lucro</t>
  </si>
  <si>
    <t>Privado sin fines de lucro</t>
  </si>
  <si>
    <t>Número de médicos por sector de investigación.
Período 2000 - 2017.</t>
  </si>
  <si>
    <t>Serie No. 1.1.5</t>
  </si>
  <si>
    <t>Salas de operaciones</t>
  </si>
  <si>
    <t>Salas de cuidados intermedios</t>
  </si>
  <si>
    <t>Salas de parto</t>
  </si>
  <si>
    <t>2008*</t>
  </si>
  <si>
    <t>(*) Desde el año 2008 se recoge la información referente a las salas de cuidados intensivos e intermedios.</t>
  </si>
  <si>
    <t>Ambientes físicos que dispone el establecimiento de salud.  
Periodo 2000 - 2017</t>
  </si>
  <si>
    <t>Serie No. 1.2.1</t>
  </si>
  <si>
    <t>Número y tasa de Médicos que trabajan en los establecimientos de salud por años, según regiones y provincias. 
Período 2006 - 2016</t>
  </si>
  <si>
    <t>Regiones
y
Provincias</t>
  </si>
  <si>
    <t>Tasa 2/</t>
  </si>
  <si>
    <t>Total Nacional</t>
  </si>
  <si>
    <t>Zonas no delimitadas:</t>
  </si>
  <si>
    <t xml:space="preserve">1/ La proyección de población de los años 2006-2017, corresponde a las estimaciones en base al Censo de Población 2010. </t>
  </si>
  <si>
    <t>Fuente: Registro Estadístico de Recursos y actividades de salud 2006 - 2017</t>
  </si>
  <si>
    <t>Serie No. 1.2.2</t>
  </si>
  <si>
    <t>Número y tasa de odontólogos que trabajan en los establecimientos de salud por años, según regiones y provincias. 
Período 2006 - 2016</t>
  </si>
  <si>
    <t>1/ Los datos de la proyección poblacional para el período 2006 - 2017, corresponde a las estimaciones en base al Censo de Población 2010 por cada provincia .</t>
  </si>
  <si>
    <t>Serie No. 1.2.3</t>
  </si>
  <si>
    <t>Psicólogos</t>
  </si>
  <si>
    <t>Serie No. 1.2.4</t>
  </si>
  <si>
    <t>Número y tasa de enfermeras que trabajan en los establecimientos de salud por años, según regiones y provincias. 
Período 2006 - 2017</t>
  </si>
  <si>
    <t>Número y tasa de psicólogos que trabajan en los establecimientos de salud por años, según regiones y provincias. 
Período 2006 - 2017</t>
  </si>
  <si>
    <t>Serie No. 1.2.5</t>
  </si>
  <si>
    <t>Número y tasa de obstetrices que trabajan en los establecimientos de salud por años, según regiones y provincias. 
Período 2006 - 2017</t>
  </si>
  <si>
    <t>Serie No. 1.2.6</t>
  </si>
  <si>
    <t>Número y tasa de auxiliares de enfermería que trabajan en los establecimientos de salud por años, según regiones y provincias. 
Período 2006 - 2017</t>
  </si>
  <si>
    <t>Gráfico No. 2.1.1</t>
  </si>
  <si>
    <t>Regiones naturales</t>
  </si>
  <si>
    <t>Tipo de establecimientos</t>
  </si>
  <si>
    <t>Total País</t>
  </si>
  <si>
    <t>Sierra</t>
  </si>
  <si>
    <t>Costa</t>
  </si>
  <si>
    <t>Amazónica</t>
  </si>
  <si>
    <t>Insular</t>
  </si>
  <si>
    <t>Zonas No Delimitadas</t>
  </si>
  <si>
    <t>Número de establecimientos de salud por tipo, según región natural.
Año  2017.</t>
  </si>
  <si>
    <t>Gráfico No. 2.1.2</t>
  </si>
  <si>
    <t>Número de establecimientos de salud con internación hospitalaria, según sector de investigación y clase.
 Año  2016.</t>
  </si>
  <si>
    <t>Sector/Clase</t>
  </si>
  <si>
    <t xml:space="preserve">%  </t>
  </si>
  <si>
    <t>Sector Privado</t>
  </si>
  <si>
    <t>Hospital Básico</t>
  </si>
  <si>
    <t>Hospital General</t>
  </si>
  <si>
    <t>Hospital Especializado:</t>
  </si>
  <si>
    <t>Hospital de Especialidades</t>
  </si>
  <si>
    <t>Clínica General</t>
  </si>
  <si>
    <t>Clínica Especializada</t>
  </si>
  <si>
    <t>Gráfico No. 2.1.3</t>
  </si>
  <si>
    <t>Sector y Clase</t>
  </si>
  <si>
    <t>Consultorio General</t>
  </si>
  <si>
    <t>Centro de especialidades</t>
  </si>
  <si>
    <t>Centro clínico-quirúrgico ambulatorio (hospital del día)</t>
  </si>
  <si>
    <t>Centros especializados</t>
  </si>
  <si>
    <t>Otros Establecimientos sin internación</t>
  </si>
  <si>
    <t>Número de establecimientos de salud sin internación hospitalaria, según sector de investigación y clase.
 Año  2017.</t>
  </si>
  <si>
    <t>Dispensario médico (Policlinico)</t>
  </si>
  <si>
    <t>Consultorio de especilidad(es) clínico-quirúrgico</t>
  </si>
  <si>
    <t>Gráfico No. 2.1.4</t>
  </si>
  <si>
    <t>Número de establecimientos de salud por tipo, según provincias.
 Año 2017.</t>
  </si>
  <si>
    <t>Zonas no delimitadas</t>
  </si>
  <si>
    <t>Cuadro No. 3.1.1</t>
  </si>
  <si>
    <t>Provincias y regiones</t>
  </si>
  <si>
    <t>Total Establecimientos*</t>
  </si>
  <si>
    <t>Con internación hospitalaria</t>
  </si>
  <si>
    <t>Sin internación hospitalaria</t>
  </si>
  <si>
    <t>Total  Nacional</t>
  </si>
  <si>
    <t>Región sierra</t>
  </si>
  <si>
    <t>Región costa</t>
  </si>
  <si>
    <t>Región amazónica</t>
  </si>
  <si>
    <t>Región insular</t>
  </si>
  <si>
    <t>Nota:  El total (*) de establecimientos incluye:
1/ Incluye: cruz roja, planificación familiar, instituto nacional de la niñez y la familia (innfa), clínicas y brigadas móviles, etc.
2/ Incluye: establecimientos de salud de: la policía nacional, cárceles, penitenciarías, centros de detención, etc.
3/ Incluye: ministerio de inclusión social y económica, ministerio de obras públicas y otros.
4/ Incluye: sociedad protectora de la infancia, instituto nacional de la niñez y la familia (innfa), etc.
5/ Incluye: ongs, fundaciones y pastorales, aprofe, cemoplaf, universidades y escuelas politécnicas privadas sin fines de lucro, etc.
6/ Incluye: los establecimientos con fines de lucro, además de las universidades y escuelas politécnicas privadas con fines de lucro.</t>
  </si>
  <si>
    <t>Número de  establecimientos de salud por sector y tipo, según regiones y provincias. 
Año 2017.</t>
  </si>
  <si>
    <t xml:space="preserve"> Cuadro No. 3.1.2</t>
  </si>
  <si>
    <t>Proyecciones de población 1/</t>
  </si>
  <si>
    <t>Médicos  3/</t>
  </si>
  <si>
    <t>2/ Tasas por 10.000 habitantes</t>
  </si>
  <si>
    <t xml:space="preserve">Número y tasa de Médicos, Odontólogos, Enfermeras, Obstetrices, Psicólogos, Auxiliares de Enfermería que trabajan en establecimientos de salud, según regiones y provincias.
Año 2017.                                                                                                                                                                                                                                                                                                                                       </t>
  </si>
  <si>
    <t>Región Sierra</t>
  </si>
  <si>
    <t>Región Costa</t>
  </si>
  <si>
    <t>Región Amazónica</t>
  </si>
  <si>
    <t>Región Insular</t>
  </si>
  <si>
    <t>Cuadro No. 3.1.3</t>
  </si>
  <si>
    <t xml:space="preserve"> Regiones, provincias y área</t>
  </si>
  <si>
    <t>Total personal</t>
  </si>
  <si>
    <t>Generales</t>
  </si>
  <si>
    <t>Especialistas</t>
  </si>
  <si>
    <t>Postgradistas</t>
  </si>
  <si>
    <t>Residentes</t>
  </si>
  <si>
    <t>Rurales</t>
  </si>
  <si>
    <t>Odontólogos 1/</t>
  </si>
  <si>
    <t>Otros 2/</t>
  </si>
  <si>
    <t>Licenciados y/o tecnólogos 5/</t>
  </si>
  <si>
    <t>De enfermería 6/</t>
  </si>
  <si>
    <t>De servicio técnico</t>
  </si>
  <si>
    <t>Personal de apoyo sanitario 3/</t>
  </si>
  <si>
    <t>Administrativo y estadística</t>
  </si>
  <si>
    <t>De servicio 4/</t>
  </si>
  <si>
    <t>Área urbana</t>
  </si>
  <si>
    <t>Área rural</t>
  </si>
  <si>
    <t>Región sierra:</t>
  </si>
  <si>
    <t>Región costa:</t>
  </si>
  <si>
    <t>Región amazónica:</t>
  </si>
  <si>
    <t>Región insular:</t>
  </si>
  <si>
    <t>1/ Incluye: Odontólogos Generales, Especialistas y Rurales
2/ Incluye: Bioquímicos, Químico Farmacéuticos, Nutricionistas, Psicólogos, Educadores para la Salud, Ingenieros Sanitarios, Trabajadora Social, Ingenieros Ambientales y otros(Psicólogos Industriales, Relacionadores Públicos, etc.)
3/ Incluye: Inspector Sanitario, Empleado Sanitario y Promotores de la Salud en la Comunidad.
4/ Incluye: Personal de alimentación y dietética, de lavandería, ropería y costura, de limpieza, conserjes, chóferes y guardias, de mantenimiento, camilleros y otros.
5/ Incluye: Mecánico Dental.
6/ Incluye: Otros auxiliares, Asistentes Dentales, Auxiliar de Odontología.</t>
  </si>
  <si>
    <t>Personal que trabaja en establecimientos de salud, según regiones y provincias y área. 
Año 2017.</t>
  </si>
  <si>
    <t>Cuadro No. 3.1.4</t>
  </si>
  <si>
    <t xml:space="preserve"> Regiones y provincias</t>
  </si>
  <si>
    <t>Total médicos</t>
  </si>
  <si>
    <t>Médicos especialistas y generales</t>
  </si>
  <si>
    <t>Médicos postgradistas, residentes y rurales 1/</t>
  </si>
  <si>
    <t>8 Horas diarias</t>
  </si>
  <si>
    <t>6 Horas diarias</t>
  </si>
  <si>
    <t>4 Horas diarias</t>
  </si>
  <si>
    <t>Eventual o de llamada y menos de 4 horas 2/</t>
  </si>
  <si>
    <t>Eventual o de llamada y menos de 4 horas diarias 2/</t>
  </si>
  <si>
    <t>Total Nacional:</t>
  </si>
  <si>
    <t xml:space="preserve">Región sierra: </t>
  </si>
  <si>
    <t xml:space="preserve">Región costa: </t>
  </si>
  <si>
    <t>1/ Médicos que no son especialistas
2/ En tiempo eventual o de llamada y menos de 4 horas diarias, se considera a los profesionales que prestan sus servicios eventualmente o de llamada
y menos de 4 horas diarias en diferentes establecimientos de salud, que puedan constar en otros establecimientos a tiempo completo o parcial</t>
  </si>
  <si>
    <t>Personal médico que trabajan en establecimientos de salud por tiempo, según regiones y provincias. 
Año 2017.</t>
  </si>
  <si>
    <t>Total 1/</t>
  </si>
  <si>
    <t>Tiempo</t>
  </si>
  <si>
    <t>1/ Incluye: odontólogos, odontólogos especialistas y odontólogos rurales
2/ En tiempo eventual o de llamada y menos de 4 horas diarias, se considera a los profesionales que prestan sus servicios eventualmente o de llamada
y menos de 4 horas diarias en diferentes establecimientos de salud, que puedan constar en otros establecimientos a tiempo completo o parcial</t>
  </si>
  <si>
    <t>Cuadro No. 3.1.5
Odontólogos  que trabajan en establecimientos de salud por tiempo, según regiones y provincias. 
Año 2017.</t>
  </si>
  <si>
    <t>1/ Incluye: obstetrices, enfermeras, bioquímicos, químicos farmacéuticos, nutricionistas, psicólogos, educadores para la salud,
ingenieros sanitarios, trabajadora social, ingenieros ambientales y otros (psicólogos industriales, relacionadores públicos, etc.)
2/ En tiempo eventual o de llamada y menos de 4 horas diarias, se considera a los profesionales que prestan sus servicios eventualmente o de llamada
y menos de 4 horas diarias en diferentes establecimientos de salud, que puedan constar en otros establecimientos a tiempo completo o parcial</t>
  </si>
  <si>
    <t>Cuadro No. 3.1.6
Otros profesionales que trabajan en establecimientos de salud por tiempo, según regiones y provincias. 
Año 2017.</t>
  </si>
  <si>
    <t>Total médicos 1/</t>
  </si>
  <si>
    <t>Generales y por especialidades</t>
  </si>
  <si>
    <t>Anestesiólogos</t>
  </si>
  <si>
    <t>Cardiólogos</t>
  </si>
  <si>
    <t>Neurólogos</t>
  </si>
  <si>
    <t>Psiquiatras</t>
  </si>
  <si>
    <t>Oftalmólogos</t>
  </si>
  <si>
    <t>Otorrinolaringólogos</t>
  </si>
  <si>
    <t>Hematólogos</t>
  </si>
  <si>
    <t>Intensivistas</t>
  </si>
  <si>
    <t>Nefrólogos</t>
  </si>
  <si>
    <t>Neumólogos</t>
  </si>
  <si>
    <t>Gastroenterólogos</t>
  </si>
  <si>
    <t>Oncólogos</t>
  </si>
  <si>
    <t>Urólogos</t>
  </si>
  <si>
    <t>Dermatólogos</t>
  </si>
  <si>
    <t>Infectólogos</t>
  </si>
  <si>
    <t>Endocrinólogos</t>
  </si>
  <si>
    <t>Alergólogos</t>
  </si>
  <si>
    <t>Diabetólogos</t>
  </si>
  <si>
    <t>Pediatras</t>
  </si>
  <si>
    <t>Neonatólogos</t>
  </si>
  <si>
    <t>Epidemiólogos</t>
  </si>
  <si>
    <t>Laboratorio 2/</t>
  </si>
  <si>
    <t>1/ Se excluye a médicos postgradistas, residentes y rurales, por cuanto no son de especialidad
2/ Incluye: patólogo clínico, anatomo patólogo y citólogo
3/ Incluye: venereólogos, acupunturistas, deportólogos, proctólogos, genetistas, terapistas del dolor, etc.</t>
  </si>
  <si>
    <t>Cuadro No. 3.1.7
Médicos generales y por especialidades, que trabajan en establecimientos de salud, según regiones y provincias. 
Año 2017.</t>
  </si>
  <si>
    <r>
      <t>(</t>
    </r>
    <r>
      <rPr>
        <sz val="10"/>
        <color theme="1" tint="0.34998626667073579"/>
        <rFont val="Century Gothic"/>
        <family val="2"/>
      </rPr>
      <t>*</t>
    </r>
    <r>
      <rPr>
        <sz val="8"/>
        <color theme="1" tint="0.34998626667073579"/>
        <rFont val="Century Gothic"/>
        <family val="2"/>
      </rPr>
      <t>) Desde el año 2016 se recoge la información de otros especialistas como Nutriólogos, Reumatólogos, Cardiotoráxicos, Cirugía Vasculas, Neurocirujanos y Fisiatras.</t>
    </r>
  </si>
  <si>
    <t>Cirujanos Generales</t>
  </si>
  <si>
    <t>Cirujanos Plásticos y Reconstructores</t>
  </si>
  <si>
    <t>Cirujanos Cardiacos</t>
  </si>
  <si>
    <t>Cirujanos Cardiatóxicos</t>
  </si>
  <si>
    <t>Cirujanos Cardiovasculares</t>
  </si>
  <si>
    <t>Cirujanos de cabeza y cuello</t>
  </si>
  <si>
    <t>Cirujanos Pediátricos</t>
  </si>
  <si>
    <t>Cirujanos Torácicos</t>
  </si>
  <si>
    <t>Cirugía Vasculares y Endovasculares</t>
  </si>
  <si>
    <t>Ortopédicos y Traumatólogos</t>
  </si>
  <si>
    <t>Medicina Interna (Internistas)</t>
  </si>
  <si>
    <t>Geriátras y Gerontólogos</t>
  </si>
  <si>
    <t>Ginecólogos/Obstetras</t>
  </si>
  <si>
    <t>De Salud Pública (Salubristas)</t>
  </si>
  <si>
    <t>De Salud Familiar y Comunitaria</t>
  </si>
  <si>
    <t>Radiólogo</t>
  </si>
  <si>
    <t>Nutriólogos</t>
  </si>
  <si>
    <t>Reumatólogo</t>
  </si>
  <si>
    <t>Cardiotorácico</t>
  </si>
  <si>
    <t>Neurocirujanos</t>
  </si>
  <si>
    <t>Fisiatras</t>
  </si>
  <si>
    <t>Médicos Acupunturistas</t>
  </si>
  <si>
    <t>Especialistas en Atención Primaria en Salud</t>
  </si>
  <si>
    <t>Audiólogos / Foniatras</t>
  </si>
  <si>
    <t>Biólogos Moleculares</t>
  </si>
  <si>
    <t>Genetistas Clínicos</t>
  </si>
  <si>
    <t>Genetistas Médicos</t>
  </si>
  <si>
    <t>Homeópatas</t>
  </si>
  <si>
    <t>Imagenólogos</t>
  </si>
  <si>
    <t>Inmunólogos</t>
  </si>
  <si>
    <t>Médicos Aeroespaciales</t>
  </si>
  <si>
    <t>Médicos Críticos</t>
  </si>
  <si>
    <t>Médicos de Emergencia</t>
  </si>
  <si>
    <t>Médicos del Deporte</t>
  </si>
  <si>
    <t>Médicos Ocupacional</t>
  </si>
  <si>
    <t>Médicos Nucleares</t>
  </si>
  <si>
    <t>Neurofisiólogo Clínico</t>
  </si>
  <si>
    <t>Neuropsicólogos</t>
  </si>
  <si>
    <t>Parasitólogos</t>
  </si>
  <si>
    <t>Proctólogos</t>
  </si>
  <si>
    <t>Psiquiatras Infantiles</t>
  </si>
  <si>
    <t>Reumatólogos</t>
  </si>
  <si>
    <t>Subespecialistas</t>
  </si>
  <si>
    <t>Terapistas Neural</t>
  </si>
  <si>
    <t>Especialista en Ultrasonido</t>
  </si>
  <si>
    <t>Otros</t>
  </si>
  <si>
    <t>Cuadro No. 3.1.8
Odontólogos que trabajan en establecimientos de salud, por especialización, según regiones y provincias. 
Año 2016.</t>
  </si>
  <si>
    <t>Especialización</t>
  </si>
  <si>
    <t>Odontólogos rurales</t>
  </si>
  <si>
    <t>Odontólogos generales</t>
  </si>
  <si>
    <t>Cirujanos maxilofaciales</t>
  </si>
  <si>
    <t>Implantólogos</t>
  </si>
  <si>
    <t>Odontopediátras</t>
  </si>
  <si>
    <t>Endodoncistas</t>
  </si>
  <si>
    <t>Periodoncistas</t>
  </si>
  <si>
    <t>Ortodoncistas</t>
  </si>
  <si>
    <t>Rehabilitadores orales</t>
  </si>
  <si>
    <t>Exodoncistas</t>
  </si>
  <si>
    <t>Bioquímicos y químicos farmacéuticos</t>
  </si>
  <si>
    <t>Nutricionistas</t>
  </si>
  <si>
    <t>Educadores para la salud</t>
  </si>
  <si>
    <t>Trabajadoras sociales</t>
  </si>
  <si>
    <t>Ingenieros sanitarios</t>
  </si>
  <si>
    <t>Ingenieros ambientales</t>
  </si>
  <si>
    <t>Otros profesionales  1/</t>
  </si>
  <si>
    <t>1/  Incluye: psicólogos industriales, relacionadores públicos y otros.</t>
  </si>
  <si>
    <t>Microbiólogos</t>
  </si>
  <si>
    <t>En fisioterapia</t>
  </si>
  <si>
    <t>En anestesiología</t>
  </si>
  <si>
    <t>En laboratorio clínico</t>
  </si>
  <si>
    <t>En histopatología</t>
  </si>
  <si>
    <t>En radiología</t>
  </si>
  <si>
    <t>En saneamiento ambiental</t>
  </si>
  <si>
    <t>En alimentos</t>
  </si>
  <si>
    <t>Mecánico dental</t>
  </si>
  <si>
    <t>Otros 1/</t>
  </si>
  <si>
    <t>1/  Incluye: tecnólogos en diálisis, oftalmología, electroencefalografía, etc.</t>
  </si>
  <si>
    <t>Cuadro No. 3.1.9
Otros profesionales que trabajan en establecimientos de salud, por especialización, según regiones y provincias. 
Año 2017.</t>
  </si>
  <si>
    <t>Cuadro No. 3.1.10
Licenciados y/o tecnólogos que trabajan en establecimientos de salud, según regiones y provincias. 
Año 2017.</t>
  </si>
  <si>
    <t>Servicio técnico</t>
  </si>
  <si>
    <t>Personal sanitario de apoyo</t>
  </si>
  <si>
    <t>Promotores de salud en la comunidad</t>
  </si>
  <si>
    <t>Con certificado</t>
  </si>
  <si>
    <t>Sin certificado</t>
  </si>
  <si>
    <t>Farmacia</t>
  </si>
  <si>
    <t>Laboratorio</t>
  </si>
  <si>
    <t>Radiología</t>
  </si>
  <si>
    <t>Fisioterapia</t>
  </si>
  <si>
    <t>Auxiliares de odontología</t>
  </si>
  <si>
    <t>Asistentes dentales</t>
  </si>
  <si>
    <t>Otros auxiliares 1/</t>
  </si>
  <si>
    <t>Total personal sanitario de apoyo</t>
  </si>
  <si>
    <t>Inspectores sanitarios</t>
  </si>
  <si>
    <t>Empleados sanitarios</t>
  </si>
  <si>
    <t>Tecnólogo de atención primaria de salud (TAPS)</t>
  </si>
  <si>
    <t>Saneamiento Ambiental*</t>
  </si>
  <si>
    <t>Cuadro No. 3.1.11
Auxiliares de enfermería, personal de servicio técnico y personal sanitario de apoyo que trabajan en los establecimientos de salud, según regiones y provincias. 
Año 2017.</t>
  </si>
  <si>
    <t xml:space="preserve">1/ Incluye: auxiliares de esterilización, de equipos médicos y de terapia, etc.
(*) Desde el año 2016 se incluye la categoría de Saneamiento Ambiental en el Personal Sanitario de Apoyo.
</t>
  </si>
  <si>
    <t>Total personal:</t>
  </si>
  <si>
    <t>Estadística y registros médicos</t>
  </si>
  <si>
    <t>Administrativo</t>
  </si>
  <si>
    <t>Personal de servicio</t>
  </si>
  <si>
    <t>Alimentación y dietética</t>
  </si>
  <si>
    <t>Lavandería, ropería y costura</t>
  </si>
  <si>
    <t>Limpieza</t>
  </si>
  <si>
    <t>Conserjes, choferes y guardianes</t>
  </si>
  <si>
    <t>Mantenimiento</t>
  </si>
  <si>
    <t>Camilleros</t>
  </si>
  <si>
    <t>1/  Incluye: jardineros, etc.</t>
  </si>
  <si>
    <t>Cuadro No. 3.1.12
Personal de estadística, administrativo y de servicio que trabaja en establecimientos de salud, según regiones y provincias. 
Año 2017.</t>
  </si>
  <si>
    <t>Ambientes físicos</t>
  </si>
  <si>
    <t>Equipos de cirugía, obstetricia y cuidados especiales</t>
  </si>
  <si>
    <t>Mesas de operaciones</t>
  </si>
  <si>
    <t>Equipos de anestesia</t>
  </si>
  <si>
    <t>Monitores</t>
  </si>
  <si>
    <t>Electrobisturí</t>
  </si>
  <si>
    <t>Electrocauterio</t>
  </si>
  <si>
    <t>Lámpara  cielítica</t>
  </si>
  <si>
    <t>Coche de paro</t>
  </si>
  <si>
    <t>Coche de 
cardio-reanimación</t>
  </si>
  <si>
    <t>Equipo de fibrilación</t>
  </si>
  <si>
    <t>Torre de laparoscopía</t>
  </si>
  <si>
    <t>Equipo de láser</t>
  </si>
  <si>
    <t>Respirador</t>
  </si>
  <si>
    <t>Succionador</t>
  </si>
  <si>
    <t>Mesas ginecológicas</t>
  </si>
  <si>
    <t>Cunas, termocunas y/o incubadoras 1/</t>
  </si>
  <si>
    <t>1/ Incluye cunas de calor radiante, termocunas, incubadoras normales, incubadoras de transporte
2/ Incluye marcapasos, etc.</t>
  </si>
  <si>
    <t>Cuadro No. 3.1.13
Ambientes físicos y equipos de cirugía, obstetricia y cuidados especiales que disponen los establecimientos de salud, según regiones y provincias. 
Año 2017.</t>
  </si>
  <si>
    <t>Imagenología</t>
  </si>
  <si>
    <t>Diagnóstico</t>
  </si>
  <si>
    <t>Equipos de tratamiento</t>
  </si>
  <si>
    <t>Tomógrafos</t>
  </si>
  <si>
    <t>Fluoroscopios</t>
  </si>
  <si>
    <t>Mamógrafos</t>
  </si>
  <si>
    <t>Electroencefalógrafo</t>
  </si>
  <si>
    <t>Electrocardiógrafo</t>
  </si>
  <si>
    <t>Ecocardiógrafo</t>
  </si>
  <si>
    <t>Angiógrafo</t>
  </si>
  <si>
    <t>Espirómetro</t>
  </si>
  <si>
    <t>Ergonómetro</t>
  </si>
  <si>
    <t>Endoscopio</t>
  </si>
  <si>
    <t>Colonoscopio</t>
  </si>
  <si>
    <t>Audiómetro</t>
  </si>
  <si>
    <t>Electromiógrafo</t>
  </si>
  <si>
    <t>Gammacámara</t>
  </si>
  <si>
    <t>Electroshock</t>
  </si>
  <si>
    <t>Equipo de diálisis</t>
  </si>
  <si>
    <t>Litotritor</t>
  </si>
  <si>
    <t>1/ Incluye: negatoscopios, tv con intensificador de imágenes, etc.</t>
  </si>
  <si>
    <t>2/ Incluye: colposcopio, crioterapia, gastrofibro, broncoscopio, rectoscopio y otros</t>
  </si>
  <si>
    <t>Rayos X (Fijo)</t>
  </si>
  <si>
    <t>Rayos X (Portátil)</t>
  </si>
  <si>
    <t>Ecógrafos (convencional o portátil)</t>
  </si>
  <si>
    <t>Resonancia Magnética</t>
  </si>
  <si>
    <t>Cuadro No. 3.1.14
Equipo de imagenología, diagnóstico y tratamiento que disponen los establecimientos de salud, según regiones y provincias. 
Año 2017.</t>
  </si>
  <si>
    <t>Botiquín</t>
  </si>
  <si>
    <t>Equipo de esterilización</t>
  </si>
  <si>
    <t>Otros equipos (Vehículos)</t>
  </si>
  <si>
    <t>Clínico</t>
  </si>
  <si>
    <t>Histopatológico</t>
  </si>
  <si>
    <t>Esterilizador en seco</t>
  </si>
  <si>
    <t>Auto claves</t>
  </si>
  <si>
    <t>Ambulancias</t>
  </si>
  <si>
    <t>Vehículos de transporte</t>
  </si>
  <si>
    <t>1/ Laboratorio de genética y otros laboratorios especializados.</t>
  </si>
  <si>
    <t>Cuadro No. 3.1.15
Farmacia, botiquín, laboratorio, equipos de esterilización y otros equipos que disponen los establecimientos de salud, según regiones y provincias. 
Año 2017.</t>
  </si>
  <si>
    <t>Equipos odontológicos</t>
  </si>
  <si>
    <t xml:space="preserve">Computador completo pc/computador portátil </t>
  </si>
  <si>
    <t>Equipo odontológico</t>
  </si>
  <si>
    <t>Compresor de odontología</t>
  </si>
  <si>
    <t>Esterilizador y/o autoclave</t>
  </si>
  <si>
    <t>Ultrasonido (cavitrón)</t>
  </si>
  <si>
    <t>Taburete giratorio dental</t>
  </si>
  <si>
    <t>Equipo de operatoria dental</t>
  </si>
  <si>
    <t>Negatoscopio</t>
  </si>
  <si>
    <t>Equipo instrumental de cirugía menor dental</t>
  </si>
  <si>
    <t>Equipo instrumental de diagnóstico dental</t>
  </si>
  <si>
    <t>Equipo instrumental de profilaxis dental</t>
  </si>
  <si>
    <t>Set de desechos</t>
  </si>
  <si>
    <t>Fregadero mas escurridor</t>
  </si>
  <si>
    <t>Equipo de RX de odontología</t>
  </si>
  <si>
    <t>1/ Pescaderas eléctricas, esterilizadoras, ultrasonido, etc.</t>
  </si>
  <si>
    <t>Micromotor</t>
  </si>
  <si>
    <t>Turbina</t>
  </si>
  <si>
    <t>Lámpara halógena</t>
  </si>
  <si>
    <t>Cuadro No. 3.1.16
Equipos odontológicos que disponen los servicios de estomatología de los establecimientos de salud, según regiones y provincias. 
Año 2017.</t>
  </si>
  <si>
    <t>Total consultas 1/</t>
  </si>
  <si>
    <t>Consultas de morbilidad 1/</t>
  </si>
  <si>
    <t>Consultas de prevención 1/</t>
  </si>
  <si>
    <t>Consultas de estomatología 1/</t>
  </si>
  <si>
    <t>Total Emergencia</t>
  </si>
  <si>
    <t>Subtotal 2/</t>
  </si>
  <si>
    <t>Primeras</t>
  </si>
  <si>
    <t xml:space="preserve">Primeras </t>
  </si>
  <si>
    <t xml:space="preserve">Subsecuentes </t>
  </si>
  <si>
    <t>Subtotal</t>
  </si>
  <si>
    <t>Prevención Primeras</t>
  </si>
  <si>
    <t>Prevención Subsecuentes</t>
  </si>
  <si>
    <t>1/ Corresponde a las consultas de todos los establecimientos de salud incluido IESS General, Anexos al IESS y Seguro Social Campesino</t>
  </si>
  <si>
    <t>2/ Como parte de las consultas de morbilidad y prevención se incluyen las actividades de enfermería.</t>
  </si>
  <si>
    <t>Cuadro No. 3.1.17
Consultas de morbilidad, prevención y estomatología de los establecimientos de salud, según regiones y provincias (Incluye IESS General, Seguro Social Campesino y Anexos al IESS).
 Año 2017.</t>
  </si>
  <si>
    <t>Total consultas</t>
  </si>
  <si>
    <t xml:space="preserve">Subtotal </t>
  </si>
  <si>
    <t>1/ excluye las consultas del IESS, Seguro Social Campesino y anexos al IESS.</t>
  </si>
  <si>
    <t>Cuadro No. 3.1.18
Consultas de morbilidad, prevención y estomatología de los establecimientos de salud, según regiones y provincias 
Año 2017.</t>
  </si>
  <si>
    <t>Consultas de morbilidad (primeras y subsecuentes) por grupos de edad</t>
  </si>
  <si>
    <t>Emergencia (número de atenciones) 3/</t>
  </si>
  <si>
    <t>Menos de 1 mes</t>
  </si>
  <si>
    <t>1 - 11 meses</t>
  </si>
  <si>
    <t>1 - 4 años</t>
  </si>
  <si>
    <t xml:space="preserve"> 5  -  9 años</t>
  </si>
  <si>
    <t>10 - 14 años</t>
  </si>
  <si>
    <t>15 - 19 años</t>
  </si>
  <si>
    <t>20 - 35 años</t>
  </si>
  <si>
    <t>36 - 49 años</t>
  </si>
  <si>
    <t>50 - 64 años</t>
  </si>
  <si>
    <t>65 y más años</t>
  </si>
  <si>
    <t>Edad no especificada</t>
  </si>
  <si>
    <t>1/ Se excluyen las consultas realizadas en los establecimientos del seguro social: propios, anexos y seguro social campesino
2/ Como parte de las consultas de morbilidad y prevención se incluyen las actividades de enfermería.
3/ Corresponden al número de ingresos e intervenciones quirúrgicas ocasionados por la atención de emergencia</t>
  </si>
  <si>
    <t>Cuadro No. 3.1.19
Consultas de morbilidad (primeras y subsecuentes) y de emergencia realizadas en los establecimientos de salud por grupos de edad, según regiones y provincias. 
Año 2017.</t>
  </si>
  <si>
    <t>Total Nacional 1/</t>
  </si>
  <si>
    <t>Sector público</t>
  </si>
  <si>
    <t xml:space="preserve">Sector privado con fines de lucro </t>
  </si>
  <si>
    <t xml:space="preserve">Sector privado sin fines de lucro </t>
  </si>
  <si>
    <t>Ministerio de Salud Pública</t>
  </si>
  <si>
    <t xml:space="preserve">Ministerio de Justicia, Derechos Humanos y Cultos </t>
  </si>
  <si>
    <t>Ministerio de Defensa Nacional 2/</t>
  </si>
  <si>
    <t>Ministerio de Educación</t>
  </si>
  <si>
    <t>Otros ministerios 3/</t>
  </si>
  <si>
    <t>Otros públicos  4/</t>
  </si>
  <si>
    <t>Consejos provinciales</t>
  </si>
  <si>
    <t>Municipios</t>
  </si>
  <si>
    <t xml:space="preserve">Universidades y politécnicas </t>
  </si>
  <si>
    <t>Cruz Roja Ecuatoriana</t>
  </si>
  <si>
    <t>Subtotal 5/</t>
  </si>
  <si>
    <t>Privados con fines de lucro</t>
  </si>
  <si>
    <t>Subtotal 6/</t>
  </si>
  <si>
    <t>Junta Beneficencia de Guayaquil</t>
  </si>
  <si>
    <t xml:space="preserve">Sociedad de Lucha Contra el Cáncer </t>
  </si>
  <si>
    <t>Privados sin fines de lucro</t>
  </si>
  <si>
    <t>Cuadro No. 3.1.20
Consultas de morbilidad (primeras y subsecuentes) realizadas en los establecimientos de salud por sector y entidad, según regiones y provincias. 
Año 2017.</t>
  </si>
  <si>
    <t>Regiones provincias y área</t>
  </si>
  <si>
    <t>Médico</t>
  </si>
  <si>
    <t>Obstetriz</t>
  </si>
  <si>
    <t>Psicólogo</t>
  </si>
  <si>
    <t>Actividades de enfermería</t>
  </si>
  <si>
    <t>Morbilidad (primeras y subsecuentes)</t>
  </si>
  <si>
    <t>Emergencia (número de atenciones)</t>
  </si>
  <si>
    <t>1/ Se excluyen las consultas realizadas en los establecimientos del seguro social: propios, anexos y seguro social campesino</t>
  </si>
  <si>
    <t>Cuadro No. 3.1.21
Consultas de morbilidad y de emergencia realizadas por médico, obstetriz, psicólogo y actividades de enfermería,  
en los establecimientos de salud, según regiones, provincias y área. 
Año 2017.</t>
  </si>
  <si>
    <t>Cuadro No. 3.1.22
Consultas de prevención de los establecimientos de salud, según regiones y provincias.
Año 2017.</t>
  </si>
  <si>
    <t>Grupos programáticos</t>
  </si>
  <si>
    <t>Ministerio de Defensa Nacional</t>
  </si>
  <si>
    <t>Otros ministerios</t>
  </si>
  <si>
    <t xml:space="preserve">Otros públicos </t>
  </si>
  <si>
    <t>Total nacional</t>
  </si>
  <si>
    <t>Niños</t>
  </si>
  <si>
    <t>Menores de 1 año</t>
  </si>
  <si>
    <t>5 - 9 años</t>
  </si>
  <si>
    <t>Adolescentes</t>
  </si>
  <si>
    <t>Adultos</t>
  </si>
  <si>
    <t>65 años y más</t>
  </si>
  <si>
    <t>Mujeres 10 - 19 años</t>
  </si>
  <si>
    <t>Prenatal 10 - 19 años</t>
  </si>
  <si>
    <t>Post-parto 10 - 19 años</t>
  </si>
  <si>
    <t>Mujeres 20 - 49 años</t>
  </si>
  <si>
    <t>Prenatal 20 - 49 años</t>
  </si>
  <si>
    <t>Post-parto 20 - 49 años</t>
  </si>
  <si>
    <t>Planificación familiar</t>
  </si>
  <si>
    <t>Dispositivo intrauterino diu</t>
  </si>
  <si>
    <t>Inyectable</t>
  </si>
  <si>
    <t>Preservativos</t>
  </si>
  <si>
    <t>Implantes</t>
  </si>
  <si>
    <t>Vasectomía</t>
  </si>
  <si>
    <t>Salpingectomía</t>
  </si>
  <si>
    <t>Detección oportuna del cáncer</t>
  </si>
  <si>
    <t>Cérvicouterino</t>
  </si>
  <si>
    <t>Mamario</t>
  </si>
  <si>
    <t>Próstata</t>
  </si>
  <si>
    <t>Pulmonar</t>
  </si>
  <si>
    <t>Gástrico</t>
  </si>
  <si>
    <t>Hepático</t>
  </si>
  <si>
    <t>Colorrectal</t>
  </si>
  <si>
    <t>Piel</t>
  </si>
  <si>
    <t>Parto</t>
  </si>
  <si>
    <t xml:space="preserve">1/ Excluye: las consultas realizadas en los establecimientos del seguro social: propios, anexos y seguro social campesino
</t>
  </si>
  <si>
    <t>2/ El total nacional de consultas incluye las atenciones a parto que se realizaron en el establecimiento de salud y las actividades de enfermería.</t>
  </si>
  <si>
    <t>Anticonceptivos Orales Combinados</t>
  </si>
  <si>
    <t>Anticonceptivos Orales sólo progesterona</t>
  </si>
  <si>
    <t>Anticonceptivo Oral de emergencia</t>
  </si>
  <si>
    <t>Anillo Vaginal</t>
  </si>
  <si>
    <t>Parche Trandérmico</t>
  </si>
  <si>
    <t>Total sin metodos desglosados</t>
  </si>
  <si>
    <t>Certificados médicos.</t>
  </si>
  <si>
    <t>Cuadro No. 3.1.23
Primeras consultas de prevención y gineco-obstétricas realizadas en los establecimientos de salud por sector y entidad, según grupos de edad. 
Año 2017.</t>
  </si>
  <si>
    <t>Mujeres</t>
  </si>
  <si>
    <t>Cuadro No. 3.1.24
Consultas subsecuentes de prevención y gineco-obstétricas realizadas en los establecimientos de salud por sector y entidad, según grupos edad. 
Año 2017.</t>
  </si>
  <si>
    <t>Consultas de morbilidad</t>
  </si>
  <si>
    <t>Consultas de prevención</t>
  </si>
  <si>
    <t>Consultas de estomatología</t>
  </si>
  <si>
    <t>Subtotal 1/</t>
  </si>
  <si>
    <t>1/ Incluye las actividades de enfermería.</t>
  </si>
  <si>
    <t>Cuadro No. 3.25
Consultas de morbilidad, prevención y estomatología de los establecimientos de salud del IESS General, Seguro Social Campesino y Anexos al IESS, según regiones y provincias.
Año 2017.</t>
  </si>
  <si>
    <t>1/ El total de consultas de los establecimientos de salud del IESS, Seguro Social Campesino y anexos al IESS.
2/ Corresponden al número de ingresos e intervenciones quirúrgicas ocasionados por la atención de emergencia</t>
  </si>
  <si>
    <t>Cuadro No. 3.1.26
Consultas de morbilidad (primeras y subsecuentes) y de emergencia realizadas en los establecimientos de salud del IESS General, Seguro Social Campesino y Anexos al IESS por grupos de edad, según regiones y provincias. 
Año 2017.</t>
  </si>
  <si>
    <t>Grupo de edad</t>
  </si>
  <si>
    <t>Instituto Ecuatoriano de Seguridad Social</t>
  </si>
  <si>
    <t>Anexos al Seguro Social</t>
  </si>
  <si>
    <t>Seguro Social Campesino</t>
  </si>
  <si>
    <t>Total nacional 1/</t>
  </si>
  <si>
    <t>1/ El total nacional de consultas incluye las atenciones a parto que se realizaron en el establecimiento de salud.</t>
  </si>
  <si>
    <t xml:space="preserve">2/ El total de consultas de los establecimientos de salud que no tuvieron desglose por método.
</t>
  </si>
  <si>
    <t>Cuadro No. 3.1.27
Primeras consultas de prevención y gineco-obstétricas realizadas en los establecimientos de salud del IESS General, Seguro Social Campesino y Anexos al IESS por sector y entidad, según grupos de edad. 
Año 2017.</t>
  </si>
  <si>
    <t xml:space="preserve">Total consultas </t>
  </si>
  <si>
    <t>Total república: 1/</t>
  </si>
  <si>
    <t>Cuadro No. 3.1.28
Consultas subsecuentes de prevención y gineco-obstétricas realizadas en los establecimientos de salud del IESS General, Seguro Social Campesino y Anexos al IESS por sector y entidad, según grupos edad. 
Año 2017.</t>
  </si>
  <si>
    <t xml:space="preserve"> Regiones y Provincias </t>
  </si>
  <si>
    <t xml:space="preserve">Total Visitas 1/ </t>
  </si>
  <si>
    <t>Establecimientos del IESS General - Anexos al IESS y Seguro Social Campesino</t>
  </si>
  <si>
    <t>Establecimientos de Salud del MSP - Otros Públicos y Particulares</t>
  </si>
  <si>
    <t>Subtotal Visitas</t>
  </si>
  <si>
    <t>Establecimientos con internación</t>
  </si>
  <si>
    <t>Dispensario médico (Policlínico)</t>
  </si>
  <si>
    <t>Hospital especializado agudo</t>
  </si>
  <si>
    <t>Hospital especializado crónico</t>
  </si>
  <si>
    <t>Clínica general</t>
  </si>
  <si>
    <t>Clínica especializada aguda</t>
  </si>
  <si>
    <t>Clínica especializada crónica (psiquiatría)</t>
  </si>
  <si>
    <t>Otras clínicas especializadas</t>
  </si>
  <si>
    <t>Consultorio de especialidad(es) clínico-quirúrgico</t>
  </si>
  <si>
    <t>1/ Se incluyen las visitas domiciliarias realizadas en los Establecimientos del Seguro Social: Propios, Anexos y Seguro Social Campesino
2/ Se incluyen: Cruz Roja, Planificación Familiar, Clínicas y Brigadas Móviles, etc.</t>
  </si>
  <si>
    <t>Cuadro No. 3.1.29
Visitas domiciliarias de médico, obstetriz y enfermera realizadas por los establecimientos de salud por tipo y clase de establecimiento, según regiones y provincias. 
Año 2017.</t>
  </si>
  <si>
    <t>Embarazadas</t>
  </si>
  <si>
    <t>Total 2/</t>
  </si>
  <si>
    <t>5 - 9 años programados</t>
  </si>
  <si>
    <t>10 - 14 años programados</t>
  </si>
  <si>
    <t>5 - 14 años no programados</t>
  </si>
  <si>
    <t>1/ Se excluyen las consultas realizadas por los establecimientos del seguro social: propios, anexos y seguro social campesino
2/ Corresponde a los establecimientos que solo tienen el total de consultas de morbilidad y no disponen datos desagregados por grupos programáticos</t>
  </si>
  <si>
    <t>Cuadro No. 3.1.30
Consultas de morbilidad de estomatología realizadas por los establecimientos de salud por grupos de edad, según regiones y provincias. 
Año 2017.</t>
  </si>
  <si>
    <t>1/ Se excluyen las consultas realizadas por los establecimientos del seguro social: propios, anexos y seguro social campesino
2/ Corresponde a los establecimientos que solo tienen el total de primeras consultas de prevención y no disponen datos desagregados por grupos programáticos</t>
  </si>
  <si>
    <t>Cuadro No. 3.1.31
Primeras consultas de prevención de estomatología realizadas por los establecimientos de salud por grupos de edad, según regiones y provincias. 
Año 2017.</t>
  </si>
  <si>
    <t>1/ Se excluyen las consultas realizadas por los establecimientos del seguro social: propios, anexos y seguro social campesino
2/ Corresponde a los establecimientos que solo tienen el total de consultas subsecuentes de prevención y no disponen datos desagregados por grupos programáticos</t>
  </si>
  <si>
    <t>Cuadro No. 3.1.32
Consultas subsecuentes de prevención de estomatología realizadas por los establecimientos de salud por grupos de edad, según regiones y provincias.  
Año 2017.</t>
  </si>
  <si>
    <t>Actividades de morbilidad 1/</t>
  </si>
  <si>
    <t>Actividades de prevención 1/</t>
  </si>
  <si>
    <t>Número de radiografías dentales</t>
  </si>
  <si>
    <t>Número de certificados odontológicos</t>
  </si>
  <si>
    <t>Obturación</t>
  </si>
  <si>
    <t>Restauración</t>
  </si>
  <si>
    <t>Endodoncias</t>
  </si>
  <si>
    <t>Exodoncias</t>
  </si>
  <si>
    <t>Periodoncias</t>
  </si>
  <si>
    <t>Cirugía menor</t>
  </si>
  <si>
    <t>Ortodoncia / ortopedia</t>
  </si>
  <si>
    <t>Profilaxis</t>
  </si>
  <si>
    <t>Aplicación de flúor</t>
  </si>
  <si>
    <t>Sellantes</t>
  </si>
  <si>
    <t>1/ Se excluyen las consultas realizadas por los establecimientos del seguro social: propios, anexos y seguro social campesino</t>
  </si>
  <si>
    <t>Cuadro No. 3.1.33
Actividades de estomatología, radiografías dentales y certificados odontológicos realizadas por los establecimientos de salud, según regiones y provincias. 
Año 2017.</t>
  </si>
  <si>
    <t xml:space="preserve"> Sector y entidad </t>
  </si>
  <si>
    <t>Sector público:</t>
  </si>
  <si>
    <t xml:space="preserve"> - Ministerio de salud pública</t>
  </si>
  <si>
    <t xml:space="preserve"> - Ministerio de justicia, derechos humanos y cultos</t>
  </si>
  <si>
    <t xml:space="preserve"> - Ministerio de defensa nacional</t>
  </si>
  <si>
    <t xml:space="preserve"> - Ministerio de educación</t>
  </si>
  <si>
    <t xml:space="preserve"> - Otros ministerios</t>
  </si>
  <si>
    <t xml:space="preserve"> - Otros públicos</t>
  </si>
  <si>
    <t xml:space="preserve"> - Consejos provinciales</t>
  </si>
  <si>
    <t xml:space="preserve"> - Municipios</t>
  </si>
  <si>
    <t xml:space="preserve"> - Universidades y politécnicas públicas</t>
  </si>
  <si>
    <t xml:space="preserve"> - Cruz roja ecuatoriana</t>
  </si>
  <si>
    <t>Sector privado:</t>
  </si>
  <si>
    <t>Sin fines de lucro</t>
  </si>
  <si>
    <t>Con fines de lucro</t>
  </si>
  <si>
    <t>1/ Excluye: las consultas realizadas en los establecimientos del seguro social: propios, anexos y seguro social campesino</t>
  </si>
  <si>
    <t xml:space="preserve"> Regiones y Provincias   </t>
  </si>
  <si>
    <t>Total de consultas</t>
  </si>
  <si>
    <t>Prevención</t>
  </si>
  <si>
    <t>Total Morbilidad</t>
  </si>
  <si>
    <t>Total Prevención</t>
  </si>
  <si>
    <t>Subsecuentes</t>
  </si>
  <si>
    <t>Cuadro No. 3.35
Consultas de morbilidad y prevención de estomatología realizadas por los establecimientos del IESS, Anexos al IESS y Seguro Social Campesino por entidad, según regiones y provincias.
Año 2017.</t>
  </si>
  <si>
    <t>Número de Radiografías Dentales</t>
  </si>
  <si>
    <t>Número de Certificados Odontológicos</t>
  </si>
  <si>
    <t>Cirugía Menor</t>
  </si>
  <si>
    <t>Ortodoncia / Ortopedia</t>
  </si>
  <si>
    <t>Aplicación de Flúor</t>
  </si>
  <si>
    <t>1/ Incluye: Obturación Provisional,  No. de Ionómeros y No. de Piezas Restauradas</t>
  </si>
  <si>
    <t>2/ Incluye: Exámenes Histopatológicos y Medicina Oral</t>
  </si>
  <si>
    <t>Cuadro 3.1.36
Actividades de estomatología, radiografías dentales y certificados odontológicos realizadas por los establecimientos de salud del Seguro Social General, Anexos IESS y Seguro Campesino, según regiones y provincias.
Año 2017.</t>
  </si>
  <si>
    <t>Total Consultas</t>
  </si>
  <si>
    <t>Cuadro  No. 3.1.37
Consultas y actividades (Prevención) de estomatología realizadas por los establecimientos del  IESS General, Anexos al IESS y Seguro Social Campesino, según regiones y provincias. 
Año 2017.</t>
  </si>
  <si>
    <t>Exámenes de laboratorio</t>
  </si>
  <si>
    <t>Anatomía patológica</t>
  </si>
  <si>
    <t>Recetas despachadas en farmacia</t>
  </si>
  <si>
    <t>Flebotomía</t>
  </si>
  <si>
    <t>Hematológicos</t>
  </si>
  <si>
    <t>Química Sanguínea</t>
  </si>
  <si>
    <t>Inmunología</t>
  </si>
  <si>
    <t>Uroanálisis</t>
  </si>
  <si>
    <t>Coproanálisis</t>
  </si>
  <si>
    <t>Microbiología</t>
  </si>
  <si>
    <t>Serología</t>
  </si>
  <si>
    <t>Hormonas</t>
  </si>
  <si>
    <t>Tuberculosis</t>
  </si>
  <si>
    <t>Biología Molecular</t>
  </si>
  <si>
    <t>Toxicología</t>
  </si>
  <si>
    <t>Genética</t>
  </si>
  <si>
    <t>Histopatológicos</t>
  </si>
  <si>
    <t>Citológicos</t>
  </si>
  <si>
    <t>Autopsias</t>
  </si>
  <si>
    <t>1/Incluye: especial de orina, pruebas reumáticas, reacciones de aglutinación, factor de coagulación, cristalografía, etc.
2/Incluye: coagulaciones, formolizaciones, piocia , genética, inmunofluorecencia</t>
  </si>
  <si>
    <t>Cuadro No. 3.1.38
Determinaciones de laboratorio, exámenes anatomía patológica y recetas despachadas en las farmacias de los establecimientos de salud, según regiones y provincias. 
Año 2017.</t>
  </si>
  <si>
    <t>Pruebas de VIH (Positivas)</t>
  </si>
  <si>
    <t>Pruebas de VIH (Negativas)</t>
  </si>
  <si>
    <t xml:space="preserve"> Regiones y Provincias  </t>
  </si>
  <si>
    <t>Exámenes de Imagenología</t>
  </si>
  <si>
    <t>Radiografías</t>
  </si>
  <si>
    <t>Ecografías</t>
  </si>
  <si>
    <t>Tomografías</t>
  </si>
  <si>
    <t>Mamografías</t>
  </si>
  <si>
    <t>Dosimetría ósea</t>
  </si>
  <si>
    <t xml:space="preserve">Resonancia magnética nuclear intervencionista </t>
  </si>
  <si>
    <t>Cuadro No. 3.1.39
Exámenes de imagenología realizados en los establecimientos de salud, según regiones y provincias. 
Año 2017.</t>
  </si>
  <si>
    <t>Pruebas de Diagnóstico</t>
  </si>
  <si>
    <t>Electroencefalogramas</t>
  </si>
  <si>
    <t>Electrocardiogramas</t>
  </si>
  <si>
    <t>Ecocardiogramas</t>
  </si>
  <si>
    <t>Angiografías</t>
  </si>
  <si>
    <t>Espirometrías</t>
  </si>
  <si>
    <t>Ergonometrías</t>
  </si>
  <si>
    <t>Endoscopías</t>
  </si>
  <si>
    <t>Colonoscopías</t>
  </si>
  <si>
    <t>Audiometrías</t>
  </si>
  <si>
    <t>Electromiogramas</t>
  </si>
  <si>
    <t>Cuadro No. 3.1.40
Pruebas de diagnóstico realizadas en los establecimientos de salud, según regiones y provincias. 
Año 2017.</t>
  </si>
  <si>
    <t>Tratamiento de fisioterapia</t>
  </si>
  <si>
    <t>Tratamientos de diálisis</t>
  </si>
  <si>
    <t>Pruebas de diagnostico con radioisótopos</t>
  </si>
  <si>
    <t>Otros tratamientos</t>
  </si>
  <si>
    <t>Electroterapia</t>
  </si>
  <si>
    <t>Hidroterapia</t>
  </si>
  <si>
    <t>Ejercicio terapéuticos</t>
  </si>
  <si>
    <t>Parafina</t>
  </si>
  <si>
    <t>Compresas químicas</t>
  </si>
  <si>
    <t>Termoterapia</t>
  </si>
  <si>
    <t>Gammagrafía tiroidea</t>
  </si>
  <si>
    <t>Gammagrafía ósea</t>
  </si>
  <si>
    <t>Gammagrafía renal</t>
  </si>
  <si>
    <t>Gammagrafía otros órganos 2/</t>
  </si>
  <si>
    <t>Terapia de lenguaje</t>
  </si>
  <si>
    <t>Terapia respiratoria</t>
  </si>
  <si>
    <t>Terapia ocupacional</t>
  </si>
  <si>
    <t>1/ Incluye: ultrasonoterapia, onda corta, infrarrojos, etc.
2/ Incluye: tratamientos a base de hierro, sodio, fósforo.</t>
  </si>
  <si>
    <t>Cuadro No. 3.1.41
Tratamientos de fisioterapia, diálisis, radioisótopos y otros tratamientos realizados en los establecimientos de salud, según regiones y provincias. 
Año 2017.</t>
  </si>
  <si>
    <t>Tratamientos de Quimioterapias</t>
  </si>
  <si>
    <t>Entrevistas</t>
  </si>
  <si>
    <t>Visitas Domiciliarias</t>
  </si>
  <si>
    <t>Gestiones intra institucionales</t>
  </si>
  <si>
    <t>Gestiones extra institucionales</t>
  </si>
  <si>
    <t>Servicio social en la comunidad</t>
  </si>
  <si>
    <t>Efectivas</t>
  </si>
  <si>
    <t>Inefectivas</t>
  </si>
  <si>
    <t>Cuadro No. 3.42
Actividades de trabajo social realizadas por los establecimientos de salud, según regiones y provincias. 
Año 2017.</t>
  </si>
  <si>
    <t xml:space="preserve"> Regiones y provincias  </t>
  </si>
  <si>
    <t>Viviendas</t>
  </si>
  <si>
    <t>Establecimientos educacionales</t>
  </si>
  <si>
    <t>Establecimientos públicos en general</t>
  </si>
  <si>
    <t>Establecimientos de expendio de alimentos</t>
  </si>
  <si>
    <t>Otras</t>
  </si>
  <si>
    <t>Mapa No. 4.1.1
Número de establecimientos de salud con y sin internación por provincia.
Año 2017.</t>
  </si>
  <si>
    <t>Mapa No. 4.1.2
Número de establecimientos de salud por sectores, provincias y región natural.
Año 2017.</t>
  </si>
  <si>
    <t>Mapa No. 4.1.3
Tasa de médicos y odontólogos por provincia.
Año 2017.</t>
  </si>
  <si>
    <t>Cuadro No. 3.1.34
Actividades de estomatología, radiografías dentales y certificados odontológicos realizadas por los establecimientos de salud, según sector y entidad. 
Año 2017.</t>
  </si>
  <si>
    <r>
      <t>(</t>
    </r>
    <r>
      <rPr>
        <sz val="12"/>
        <color theme="1" tint="0.34998626667073579"/>
        <rFont val="Century Gothic"/>
        <family val="2"/>
      </rPr>
      <t>*</t>
    </r>
    <r>
      <rPr>
        <sz val="8"/>
        <color theme="1" tint="0.34998626667073579"/>
        <rFont val="Century Gothic"/>
        <family val="2"/>
      </rPr>
      <t>) Se completa serie con la información de Psicólogos.</t>
    </r>
  </si>
  <si>
    <t>Fuente: Registro Estadístico de Recursos y Actividades de Salud 2000 - 2017</t>
  </si>
  <si>
    <t>Número de establecimientos de salud por sector y tipo.
Periodo 2000 - 2017</t>
  </si>
  <si>
    <t>Número y tasa de médicos, odontólogos, psicólogos, enfermeras,  obstetrices, auxiliares de enfermería. Período 2000 - 2017.</t>
  </si>
  <si>
    <t>Fuente: Registro Estadístico de Recursos y Actividades de Salud 2006 - 2017</t>
  </si>
  <si>
    <t>Fuente: Registro Estadístico de Recursos y Atividades de Salud 2000 - 2017</t>
  </si>
  <si>
    <t>Fuente: Registro Estadístico de Recursos y Actividades de Salud 2017</t>
  </si>
  <si>
    <t>3/La tasa de todos los profesionales de la salud se homologa la fórmula de cálculo en el año 2018 por la Comisión de Salud. Ver ficha homologada.</t>
  </si>
  <si>
    <t>1/ Excluye: las consultas realizadas en los establecimientos del seguro social: propios, anexos y seguro social campesino e incluye activiades de enfermería.
2/ Incluye: establecimientos de salud de: la Policía Nacional, cárceles, penitenciarías, centros de detención, etc.
3/ Incluye: Ministerio de inclusión social y económica, Ministerio de obras públicas, otros
4/ Incluye: Sociedad Protectora de la Infancia, Instituto nacional de la niñez y la familia (INNFA), etc.
5/ Incluye: los establecimientos con fines de lucro, además de los establecimientos de universidades y politécnicas con fines de lucro
6/ Incluye: ongs, fundaciones y pastorales, aprofe, cemoplaf, universidades y politécnicas sin fines de lucro, etc.
*Solca</t>
  </si>
  <si>
    <t>1/ Excluye las consultas del IESS, Seguro Social Campesino y anexos al IESS.</t>
  </si>
  <si>
    <t>Cuadro No. 3.1.43
Actividades de vigilancia sanitaria realizadas por los establecimientos de salud, según regiones y provincias. 
Año 2017.</t>
  </si>
  <si>
    <t>Mapa No. 4.1.4
Tasa de médicos y odontólogos por provincia.
Año 2017.</t>
  </si>
  <si>
    <t>1/ Incluye médicos  que trabajan en tiempo ocasional o de llamada. La tasa de todos los profesionales de la salud se actualiza la fórmula de cálculo en el año 2018 por la Comisión de Salud. Ver ficha actualizada.</t>
  </si>
  <si>
    <t>3/ Tasas por 10.000 habitantes . La tasa de todos los profesionales de la salud se actualiza la fórmula de cálculo en el año 2018 por la Comisión de Salud. Ver ficha actualizada</t>
  </si>
  <si>
    <t>2/ Tasas por 10.000 habitantes.  La tasa de todos los profesionales de la salud se actualiza la fórmula de cálculo en el año 2018 por la Comisión de Salud. Ver ficha actualizada</t>
  </si>
  <si>
    <t>2/ Tasas por 10.000 habitantes. La tasa de todos los profesionales de la salud se actualiza la fórmula de cálculo en el año 2018 por la Comisión de Salud. Ver ficha actualizada.</t>
  </si>
  <si>
    <t>2/ Tasas por 10.000 habitantes. La tasa de todos los profesionales de la salud se actualiza la fórmula de cálculo en el año 2018 por la Comisión de Salud. Ver ficha actualizada</t>
  </si>
  <si>
    <t>2/ Tasas por 10.000 habitantes.  La tasa de todos los profesionales de la salud se actualiza la fórmula de cálculo en el año 2018 por la Comisión de Salud. Ver ficha actualizada.</t>
  </si>
  <si>
    <t>Fuente: Registro Estadístico de Recursos y actividades de salud 2017</t>
  </si>
  <si>
    <t>Las Estadísticas de Recursos y Actividades de Salud  proporcionan información sobre personal, equipo, desechos sanitatios ; así como información referente a las consultas de morbilidad, prevención, estomatología de los establecimientos de salud con y sin internación hospitalaria, la cual constituye la principal fuente de información en el país que permite conocer datos sobre establecimientos de salud públicos y privados.</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</si>
</sst>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1" formatCode="_(* #,##0_);_(* \(#,##0\);_(* &quot;-&quot;_);_(@_)"/>
    <numFmt numFmtId="43" formatCode="_(* #,##0.00_);_(* \(#,##0.00\);_(* &quot;-&quot;??_);_(@_)"/>
    <numFmt numFmtId="164" formatCode="0.0"/>
    <numFmt numFmtId="165" formatCode="_(* #,##0_);_(* \(#,##0\);_(* &quot;-&quot;??_);_(@_)"/>
    <numFmt numFmtId="166" formatCode="General_)"/>
    <numFmt numFmtId="167" formatCode="###0"/>
    <numFmt numFmtId="168" formatCode="0.000"/>
    <numFmt numFmtId="169" formatCode="#,##0.0;\-#,##0.0"/>
    <numFmt numFmtId="170" formatCode="0.0_)"/>
    <numFmt numFmtId="171" formatCode="0.00000"/>
    <numFmt numFmtId="172" formatCode="_(* #,##0.00_);_(* \(#,##0.00\);_(* &quot;-&quot;?_);_(@_)"/>
    <numFmt numFmtId="173" formatCode="###0.00"/>
  </numFmts>
  <fonts count="86">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1"/>
      <color indexed="8"/>
      <name val="Calibri"/>
      <family val="2"/>
      <scheme val="minor"/>
    </font>
    <font>
      <sz val="10"/>
      <color theme="1"/>
      <name val="Calibri"/>
      <family val="2"/>
      <scheme val="minor"/>
    </font>
    <font>
      <sz val="10"/>
      <name val="Calibri"/>
      <family val="2"/>
      <scheme val="minor"/>
    </font>
    <font>
      <u/>
      <sz val="11"/>
      <color theme="10"/>
      <name val="Calibri"/>
      <family val="2"/>
    </font>
    <font>
      <sz val="10"/>
      <color indexed="8"/>
      <name val="Calibri"/>
      <family val="2"/>
      <scheme val="minor"/>
    </font>
    <font>
      <sz val="8"/>
      <name val="Arial"/>
      <family val="2"/>
    </font>
    <font>
      <sz val="11"/>
      <color indexed="8"/>
      <name val="Calibri"/>
      <family val="2"/>
    </font>
    <font>
      <sz val="10"/>
      <name val="Courier"/>
      <family val="3"/>
    </font>
    <font>
      <b/>
      <sz val="9"/>
      <color theme="1"/>
      <name val="Calibri"/>
      <family val="2"/>
      <scheme val="minor"/>
    </font>
    <font>
      <sz val="9"/>
      <color theme="1"/>
      <name val="Calibri"/>
      <family val="2"/>
      <scheme val="minor"/>
    </font>
    <font>
      <b/>
      <sz val="10"/>
      <color indexed="8"/>
      <name val="Calibri"/>
      <family val="2"/>
      <scheme val="minor"/>
    </font>
    <font>
      <b/>
      <sz val="8"/>
      <color indexed="8"/>
      <name val="Calibri"/>
      <family val="2"/>
      <scheme val="minor"/>
    </font>
    <font>
      <b/>
      <sz val="8"/>
      <name val="Calibri"/>
      <family val="2"/>
      <scheme val="minor"/>
    </font>
    <font>
      <sz val="8"/>
      <color indexed="8"/>
      <name val="Calibri"/>
      <family val="2"/>
      <scheme val="minor"/>
    </font>
    <font>
      <sz val="8"/>
      <color theme="1"/>
      <name val="Calibri"/>
      <family val="2"/>
      <scheme val="minor"/>
    </font>
    <font>
      <b/>
      <sz val="12"/>
      <color theme="1"/>
      <name val="Calibri"/>
      <family val="2"/>
      <scheme val="minor"/>
    </font>
    <font>
      <b/>
      <sz val="16"/>
      <color theme="1"/>
      <name val="Calibri"/>
      <family val="2"/>
      <scheme val="minor"/>
    </font>
    <font>
      <b/>
      <sz val="11"/>
      <color theme="1" tint="0.34998626667073579"/>
      <name val="Century Gothic"/>
      <family val="2"/>
    </font>
    <font>
      <b/>
      <sz val="11"/>
      <color theme="1"/>
      <name val="Century Gothic"/>
      <family val="2"/>
    </font>
    <font>
      <b/>
      <sz val="10"/>
      <color theme="1" tint="0.34998626667073579"/>
      <name val="Century Gothic"/>
      <family val="2"/>
    </font>
    <font>
      <sz val="10"/>
      <color theme="1" tint="0.34998626667073579"/>
      <name val="Century Gothic"/>
      <family val="2"/>
    </font>
    <font>
      <sz val="8"/>
      <color theme="1" tint="0.34998626667073579"/>
      <name val="Century Gothic"/>
      <family val="2"/>
    </font>
    <font>
      <sz val="11"/>
      <color theme="1" tint="0.34998626667073579"/>
      <name val="Century Gothic"/>
      <family val="2"/>
    </font>
    <font>
      <u/>
      <sz val="11"/>
      <color theme="1" tint="0.34998626667073579"/>
      <name val="Calibri"/>
      <family val="2"/>
    </font>
    <font>
      <b/>
      <sz val="12"/>
      <color theme="1" tint="0.34998626667073579"/>
      <name val="Century Gothic"/>
      <family val="2"/>
    </font>
    <font>
      <sz val="12"/>
      <color theme="1" tint="0.34998626667073579"/>
      <name val="Century Gothic"/>
      <family val="2"/>
    </font>
    <font>
      <b/>
      <sz val="22"/>
      <color theme="1" tint="0.34998626667073579"/>
      <name val="Century Gothic"/>
      <family val="2"/>
    </font>
    <font>
      <b/>
      <sz val="14"/>
      <color theme="1" tint="0.34998626667073579"/>
      <name val="Century Gothic"/>
      <family val="2"/>
    </font>
    <font>
      <sz val="10"/>
      <name val="Times New Roman"/>
      <family val="1"/>
    </font>
    <font>
      <sz val="11"/>
      <color theme="1"/>
      <name val="Aharoni"/>
      <family val="2"/>
    </font>
    <font>
      <sz val="12"/>
      <color theme="1"/>
      <name val="Arial"/>
      <family val="2"/>
    </font>
    <font>
      <sz val="10"/>
      <color rgb="FF595959"/>
      <name val="Century Gothic"/>
      <family val="2"/>
    </font>
    <font>
      <sz val="11"/>
      <color rgb="FF595959"/>
      <name val="Century Gothic"/>
      <family val="2"/>
    </font>
    <font>
      <b/>
      <u/>
      <sz val="10"/>
      <color theme="1"/>
      <name val="Calibri"/>
      <family val="2"/>
      <scheme val="minor"/>
    </font>
    <font>
      <sz val="10"/>
      <name val="Calibri"/>
      <family val="2"/>
    </font>
    <font>
      <sz val="8"/>
      <name val="Calibri"/>
      <family val="2"/>
    </font>
    <font>
      <sz val="8"/>
      <color theme="1"/>
      <name val="Calibri"/>
      <family val="2"/>
    </font>
    <font>
      <b/>
      <sz val="11"/>
      <name val="Calibri"/>
      <family val="2"/>
      <scheme val="minor"/>
    </font>
    <font>
      <sz val="11"/>
      <name val="Calibri"/>
      <family val="2"/>
    </font>
    <font>
      <sz val="8"/>
      <name val="Century Gothic"/>
      <family val="2"/>
    </font>
    <font>
      <sz val="11"/>
      <color theme="1"/>
      <name val="Century Gothic"/>
      <family val="2"/>
    </font>
    <font>
      <b/>
      <sz val="11"/>
      <color theme="1"/>
      <name val="Calibri"/>
      <family val="2"/>
    </font>
    <font>
      <sz val="8"/>
      <color theme="1"/>
      <name val="Arial"/>
      <family val="2"/>
    </font>
    <font>
      <sz val="9"/>
      <color indexed="62"/>
      <name val="Arial"/>
      <family val="2"/>
    </font>
    <font>
      <sz val="9"/>
      <color indexed="8"/>
      <name val="Arial"/>
      <family val="2"/>
    </font>
    <font>
      <sz val="8"/>
      <name val="Calibri"/>
      <family val="2"/>
      <scheme val="minor"/>
    </font>
    <font>
      <sz val="10"/>
      <color theme="1"/>
      <name val="Arial"/>
      <family val="2"/>
    </font>
    <font>
      <b/>
      <sz val="10"/>
      <color theme="0"/>
      <name val="Arial"/>
      <family val="2"/>
    </font>
    <font>
      <sz val="9"/>
      <name val="Calibri"/>
      <family val="2"/>
      <scheme val="minor"/>
    </font>
    <font>
      <sz val="10"/>
      <color indexed="8"/>
      <name val="Arial"/>
      <family val="2"/>
    </font>
    <font>
      <u/>
      <sz val="10"/>
      <color theme="10"/>
      <name val="Calibri"/>
      <family val="2"/>
    </font>
    <font>
      <sz val="10"/>
      <color rgb="FFFF0000"/>
      <name val="Calibri"/>
      <family val="2"/>
      <scheme val="minor"/>
    </font>
    <font>
      <b/>
      <sz val="10"/>
      <color theme="1"/>
      <name val="Calibri"/>
      <family val="2"/>
      <scheme val="minor"/>
    </font>
    <font>
      <sz val="10"/>
      <color indexed="8"/>
      <name val="Calibri"/>
      <family val="2"/>
    </font>
    <font>
      <sz val="8"/>
      <color rgb="FF000000"/>
      <name val="Arial"/>
      <family val="2"/>
    </font>
    <font>
      <sz val="8"/>
      <color indexed="8"/>
      <name val="Calibri"/>
      <family val="2"/>
    </font>
    <font>
      <sz val="8"/>
      <color rgb="FF000000"/>
      <name val="Century Gothic"/>
      <family val="2"/>
    </font>
    <font>
      <sz val="10"/>
      <name val="Century Gothic"/>
      <family val="2"/>
    </font>
    <font>
      <b/>
      <sz val="8"/>
      <color theme="1"/>
      <name val="Calibri"/>
      <family val="2"/>
      <scheme val="minor"/>
    </font>
    <font>
      <b/>
      <u/>
      <sz val="11"/>
      <color theme="10"/>
      <name val="Calibri"/>
      <family val="2"/>
    </font>
    <font>
      <sz val="8"/>
      <color rgb="FF000000"/>
      <name val="Calibri"/>
      <family val="2"/>
      <scheme val="minor"/>
    </font>
    <font>
      <b/>
      <sz val="11"/>
      <color theme="1" tint="0.34998626667073579"/>
      <name val="Calibri"/>
      <family val="2"/>
      <scheme val="minor"/>
    </font>
    <font>
      <b/>
      <sz val="8"/>
      <color theme="1" tint="0.34998626667073579"/>
      <name val="Calibri"/>
      <family val="2"/>
      <scheme val="minor"/>
    </font>
    <font>
      <b/>
      <u/>
      <sz val="11"/>
      <color theme="1" tint="0.34998626667073579"/>
      <name val="Calibri"/>
      <family val="2"/>
    </font>
    <font>
      <b/>
      <sz val="14"/>
      <color indexed="9"/>
      <name val="Calibri"/>
      <family val="2"/>
    </font>
    <font>
      <b/>
      <sz val="9"/>
      <color indexed="8"/>
      <name val="Calibri"/>
      <family val="2"/>
    </font>
    <font>
      <sz val="11"/>
      <name val="Calibri"/>
      <family val="2"/>
      <scheme val="minor"/>
    </font>
    <font>
      <b/>
      <sz val="11"/>
      <name val="Calibri"/>
      <family val="2"/>
    </font>
    <font>
      <b/>
      <sz val="11"/>
      <color indexed="8"/>
      <name val="Calibri"/>
      <family val="2"/>
    </font>
    <font>
      <b/>
      <sz val="11"/>
      <color indexed="9"/>
      <name val="Calibri"/>
      <family val="2"/>
    </font>
    <font>
      <b/>
      <sz val="10"/>
      <name val="Calibri"/>
      <family val="2"/>
      <scheme val="minor"/>
    </font>
    <font>
      <sz val="9"/>
      <color indexed="8"/>
      <name val="Calibri"/>
      <family val="2"/>
    </font>
    <font>
      <b/>
      <sz val="10"/>
      <color theme="1" tint="0.34998626667073579"/>
      <name val="Calibri"/>
      <family val="2"/>
      <scheme val="minor"/>
    </font>
    <font>
      <b/>
      <sz val="10"/>
      <color indexed="8"/>
      <name val="Calibri"/>
      <family val="2"/>
    </font>
    <font>
      <b/>
      <sz val="9"/>
      <color indexed="8"/>
      <name val="Arial"/>
      <family val="2"/>
    </font>
    <font>
      <b/>
      <sz val="10"/>
      <color theme="1"/>
      <name val="Calibri"/>
      <family val="2"/>
    </font>
    <font>
      <sz val="9"/>
      <color indexed="60"/>
      <name val="Arial"/>
      <family val="2"/>
    </font>
    <font>
      <b/>
      <sz val="11"/>
      <name val="Century Gothic"/>
      <family val="2"/>
    </font>
    <font>
      <i/>
      <sz val="10"/>
      <name val="Century Gothic"/>
      <family val="2"/>
    </font>
    <font>
      <b/>
      <i/>
      <sz val="10"/>
      <name val="Century Gothic"/>
      <family val="2"/>
    </font>
    <font>
      <u/>
      <sz val="11"/>
      <color theme="10"/>
      <name val="Century Gothic"/>
      <family val="2"/>
    </font>
    <font>
      <sz val="11"/>
      <name val="Century Gothic"/>
      <family val="2"/>
    </font>
  </fonts>
  <fills count="6">
    <fill>
      <patternFill patternType="none"/>
    </fill>
    <fill>
      <patternFill patternType="gray125"/>
    </fill>
    <fill>
      <patternFill patternType="solid">
        <fgColor theme="0"/>
        <bgColor indexed="64"/>
      </patternFill>
    </fill>
    <fill>
      <patternFill patternType="solid">
        <fgColor rgb="FFFFF2CC"/>
        <bgColor indexed="64"/>
      </patternFill>
    </fill>
    <fill>
      <patternFill patternType="solid">
        <fgColor rgb="FFFDCD09"/>
        <bgColor indexed="64"/>
      </patternFill>
    </fill>
    <fill>
      <patternFill patternType="solid">
        <fgColor rgb="FFFFFF00"/>
        <bgColor indexed="64"/>
      </patternFill>
    </fill>
  </fills>
  <borders count="23">
    <border>
      <left/>
      <right/>
      <top/>
      <bottom/>
      <diagonal/>
    </border>
    <border>
      <left style="thin">
        <color rgb="FFFDCD09"/>
      </left>
      <right style="thin">
        <color rgb="FFFDCD09"/>
      </right>
      <top style="thin">
        <color rgb="FFFDCD09"/>
      </top>
      <bottom style="thin">
        <color rgb="FFFDCD09"/>
      </bottom>
      <diagonal/>
    </border>
    <border>
      <left style="thin">
        <color rgb="FFFFC000"/>
      </left>
      <right style="thin">
        <color rgb="FFFFC000"/>
      </right>
      <top style="thin">
        <color rgb="FFFFC000"/>
      </top>
      <bottom/>
      <diagonal/>
    </border>
    <border>
      <left/>
      <right/>
      <top style="thin">
        <color rgb="FFFFC000"/>
      </top>
      <bottom style="thin">
        <color rgb="FFFFC000"/>
      </bottom>
      <diagonal/>
    </border>
    <border>
      <left/>
      <right style="thin">
        <color rgb="FFFFC000"/>
      </right>
      <top style="thin">
        <color rgb="FFFFC000"/>
      </top>
      <bottom style="thin">
        <color rgb="FFFFC000"/>
      </bottom>
      <diagonal/>
    </border>
    <border>
      <left style="thin">
        <color rgb="FFFFC000"/>
      </left>
      <right/>
      <top style="thin">
        <color rgb="FFFFC000"/>
      </top>
      <bottom style="thin">
        <color rgb="FFFFC000"/>
      </bottom>
      <diagonal/>
    </border>
    <border>
      <left style="thin">
        <color rgb="FFFFC000"/>
      </left>
      <right style="thin">
        <color rgb="FFFFC000"/>
      </right>
      <top/>
      <bottom style="thin">
        <color rgb="FFFDCD09"/>
      </bottom>
      <diagonal/>
    </border>
    <border>
      <left style="thin">
        <color rgb="FFFFC000"/>
      </left>
      <right style="thin">
        <color rgb="FFFFC000"/>
      </right>
      <top/>
      <bottom/>
      <diagonal/>
    </border>
    <border>
      <left/>
      <right/>
      <top style="thin">
        <color indexed="63"/>
      </top>
      <bottom style="thin">
        <color indexed="63"/>
      </bottom>
      <diagonal/>
    </border>
    <border>
      <left/>
      <right/>
      <top style="thin">
        <color indexed="63"/>
      </top>
      <bottom style="thin">
        <color indexed="60"/>
      </bottom>
      <diagonal/>
    </border>
    <border>
      <left/>
      <right style="thin">
        <color indexed="61"/>
      </right>
      <top style="thin">
        <color indexed="63"/>
      </top>
      <bottom style="thin">
        <color indexed="63"/>
      </bottom>
      <diagonal/>
    </border>
    <border>
      <left style="thin">
        <color indexed="61"/>
      </left>
      <right style="thin">
        <color indexed="61"/>
      </right>
      <top style="thin">
        <color indexed="63"/>
      </top>
      <bottom style="thin">
        <color indexed="63"/>
      </bottom>
      <diagonal/>
    </border>
    <border>
      <left style="thin">
        <color indexed="61"/>
      </left>
      <right/>
      <top style="thin">
        <color indexed="63"/>
      </top>
      <bottom style="thin">
        <color indexed="63"/>
      </bottom>
      <diagonal/>
    </border>
    <border>
      <left/>
      <right style="thin">
        <color indexed="61"/>
      </right>
      <top style="thin">
        <color indexed="63"/>
      </top>
      <bottom style="thin">
        <color indexed="60"/>
      </bottom>
      <diagonal/>
    </border>
    <border>
      <left style="thin">
        <color indexed="61"/>
      </left>
      <right style="thin">
        <color indexed="61"/>
      </right>
      <top style="thin">
        <color indexed="63"/>
      </top>
      <bottom style="thin">
        <color indexed="60"/>
      </bottom>
      <diagonal/>
    </border>
    <border>
      <left style="thin">
        <color indexed="61"/>
      </left>
      <right/>
      <top style="thin">
        <color indexed="63"/>
      </top>
      <bottom style="thin">
        <color indexed="60"/>
      </bottom>
      <diagonal/>
    </border>
    <border>
      <left style="thin">
        <color rgb="FFFFC000"/>
      </left>
      <right/>
      <top style="thin">
        <color rgb="FFFFC000"/>
      </top>
      <bottom/>
      <diagonal/>
    </border>
    <border>
      <left/>
      <right style="thin">
        <color rgb="FFFFC000"/>
      </right>
      <top style="thin">
        <color rgb="FFFFC000"/>
      </top>
      <bottom/>
      <diagonal/>
    </border>
    <border>
      <left style="thin">
        <color rgb="FFFFC000"/>
      </left>
      <right/>
      <top/>
      <bottom style="thin">
        <color rgb="FFFFC000"/>
      </bottom>
      <diagonal/>
    </border>
    <border>
      <left/>
      <right style="thin">
        <color rgb="FFFFC000"/>
      </right>
      <top/>
      <bottom style="thin">
        <color rgb="FFFFC000"/>
      </bottom>
      <diagonal/>
    </border>
    <border>
      <left/>
      <right/>
      <top/>
      <bottom style="thin">
        <color rgb="FFFFC000"/>
      </bottom>
      <diagonal/>
    </border>
    <border>
      <left style="thin">
        <color rgb="FFFFC000"/>
      </left>
      <right style="thin">
        <color rgb="FFFFC000"/>
      </right>
      <top/>
      <bottom style="thin">
        <color rgb="FFFFC000"/>
      </bottom>
      <diagonal/>
    </border>
    <border>
      <left/>
      <right/>
      <top style="thin">
        <color rgb="FFFFC000"/>
      </top>
      <bottom/>
      <diagonal/>
    </border>
  </borders>
  <cellStyleXfs count="172">
    <xf numFmtId="0" fontId="0" fillId="0" borderId="0"/>
    <xf numFmtId="0" fontId="3" fillId="0" borderId="0"/>
    <xf numFmtId="0" fontId="3" fillId="0" borderId="0"/>
    <xf numFmtId="43" fontId="1" fillId="0" borderId="0" applyFont="0" applyFill="0" applyBorder="0" applyAlignment="0" applyProtection="0"/>
    <xf numFmtId="0" fontId="7" fillId="0" borderId="0" applyNumberFormat="0" applyFill="0" applyBorder="0" applyAlignment="0" applyProtection="0">
      <alignment vertical="top"/>
      <protection locked="0"/>
    </xf>
    <xf numFmtId="43" fontId="10" fillId="0" borderId="0" applyFont="0" applyFill="0" applyBorder="0" applyAlignment="0" applyProtection="0"/>
    <xf numFmtId="43" fontId="10" fillId="0" borderId="0" applyFont="0" applyFill="0" applyBorder="0" applyAlignment="0" applyProtection="0"/>
    <xf numFmtId="0" fontId="3" fillId="0" borderId="0" applyNumberFormat="0" applyFill="0" applyBorder="0" applyAlignment="0" applyProtection="0"/>
    <xf numFmtId="0" fontId="11"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applyNumberFormat="0" applyFill="0" applyBorder="0" applyAlignment="0" applyProtection="0">
      <alignment vertical="top"/>
      <protection locked="0"/>
    </xf>
    <xf numFmtId="43" fontId="3" fillId="0" borderId="0" applyFont="0" applyFill="0" applyBorder="0" applyAlignment="0" applyProtection="0"/>
    <xf numFmtId="166" fontId="11" fillId="0" borderId="0"/>
    <xf numFmtId="0" fontId="1" fillId="0" borderId="0"/>
    <xf numFmtId="0" fontId="32" fillId="0" borderId="0"/>
    <xf numFmtId="0" fontId="32" fillId="0" borderId="0"/>
    <xf numFmtId="0" fontId="32" fillId="0" borderId="0"/>
    <xf numFmtId="0" fontId="1" fillId="0" borderId="0"/>
    <xf numFmtId="0" fontId="3" fillId="0" borderId="0" applyNumberFormat="0" applyFill="0" applyBorder="0" applyAlignment="0" applyProtection="0"/>
    <xf numFmtId="0" fontId="1" fillId="0" borderId="0"/>
    <xf numFmtId="0" fontId="3" fillId="0" borderId="0"/>
    <xf numFmtId="0" fontId="33" fillId="0" borderId="0"/>
    <xf numFmtId="0" fontId="3" fillId="0" borderId="0"/>
    <xf numFmtId="0" fontId="3" fillId="0" borderId="0"/>
    <xf numFmtId="0" fontId="3" fillId="0" borderId="0"/>
    <xf numFmtId="0" fontId="1" fillId="0" borderId="0"/>
    <xf numFmtId="0" fontId="3" fillId="0" borderId="0"/>
    <xf numFmtId="0" fontId="34" fillId="0" borderId="0"/>
    <xf numFmtId="13" fontId="3" fillId="0" borderId="0" applyFont="0" applyFill="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cellStyleXfs>
  <cellXfs count="419">
    <xf numFmtId="0" fontId="0" fillId="0" borderId="0" xfId="0"/>
    <xf numFmtId="0" fontId="2" fillId="0" borderId="0" xfId="0" applyFont="1"/>
    <xf numFmtId="0" fontId="0" fillId="0" borderId="0" xfId="0" applyAlignment="1">
      <alignment wrapText="1"/>
    </xf>
    <xf numFmtId="0" fontId="0" fillId="0" borderId="0" xfId="0" applyFill="1"/>
    <xf numFmtId="0" fontId="5" fillId="0" borderId="0" xfId="0" applyFont="1" applyFill="1"/>
    <xf numFmtId="0" fontId="5" fillId="0" borderId="0" xfId="0" applyFont="1"/>
    <xf numFmtId="0" fontId="7" fillId="0" borderId="0" xfId="4" applyFill="1" applyAlignment="1" applyProtection="1"/>
    <xf numFmtId="0" fontId="0" fillId="0" borderId="0" xfId="0" applyFont="1" applyFill="1"/>
    <xf numFmtId="0" fontId="2" fillId="0" borderId="0" xfId="0" applyFont="1" applyFill="1"/>
    <xf numFmtId="165" fontId="17" fillId="0" borderId="0" xfId="3" applyNumberFormat="1" applyFont="1" applyFill="1" applyBorder="1" applyAlignment="1">
      <alignment horizontal="right" vertical="center"/>
    </xf>
    <xf numFmtId="0" fontId="0" fillId="0" borderId="0" xfId="0" applyFill="1" applyBorder="1" applyAlignment="1">
      <alignment vertical="center"/>
    </xf>
    <xf numFmtId="165" fontId="17" fillId="0" borderId="0" xfId="3" applyNumberFormat="1" applyFont="1" applyBorder="1" applyAlignment="1">
      <alignment horizontal="right" vertical="center" wrapText="1"/>
    </xf>
    <xf numFmtId="165" fontId="15" fillId="0" borderId="0" xfId="3" applyNumberFormat="1" applyFont="1" applyBorder="1" applyAlignment="1">
      <alignment horizontal="right" vertical="center" wrapText="1"/>
    </xf>
    <xf numFmtId="0" fontId="0" fillId="0" borderId="0" xfId="0" applyFont="1"/>
    <xf numFmtId="0" fontId="18" fillId="0" borderId="0" xfId="0" applyFont="1"/>
    <xf numFmtId="165" fontId="0" fillId="0" borderId="0" xfId="0" applyNumberFormat="1"/>
    <xf numFmtId="165" fontId="17" fillId="0" borderId="0" xfId="3" applyNumberFormat="1" applyFont="1" applyFill="1" applyBorder="1" applyAlignment="1">
      <alignment vertical="center" wrapText="1"/>
    </xf>
    <xf numFmtId="0" fontId="6" fillId="0" borderId="0" xfId="10" applyFont="1" applyBorder="1" applyAlignment="1">
      <alignment horizontal="center" vertical="center"/>
    </xf>
    <xf numFmtId="0" fontId="16" fillId="0" borderId="0" xfId="10" applyFont="1" applyFill="1" applyBorder="1" applyAlignment="1">
      <alignment horizontal="center" vertical="center"/>
    </xf>
    <xf numFmtId="0" fontId="15" fillId="0" borderId="0" xfId="10" applyFont="1" applyFill="1" applyBorder="1" applyAlignment="1">
      <alignment horizontal="center" vertical="center" wrapText="1"/>
    </xf>
    <xf numFmtId="165" fontId="17" fillId="0" borderId="0" xfId="0" applyNumberFormat="1" applyFont="1" applyFill="1" applyAlignment="1">
      <alignment horizontal="right" vertical="center"/>
    </xf>
    <xf numFmtId="0" fontId="7" fillId="2" borderId="0" xfId="4" applyFill="1" applyAlignment="1" applyProtection="1">
      <alignment horizontal="center" vertical="center"/>
    </xf>
    <xf numFmtId="0" fontId="19" fillId="0" borderId="0" xfId="0" applyFont="1" applyAlignment="1">
      <alignment vertical="center"/>
    </xf>
    <xf numFmtId="0" fontId="15" fillId="0" borderId="0" xfId="9" applyFont="1" applyBorder="1" applyAlignment="1">
      <alignment vertical="center" wrapText="1"/>
    </xf>
    <xf numFmtId="0" fontId="5" fillId="0" borderId="0" xfId="0" applyFont="1" applyAlignment="1">
      <alignment vertical="center" wrapText="1"/>
    </xf>
    <xf numFmtId="0" fontId="1" fillId="0" borderId="0" xfId="0" applyFont="1" applyAlignment="1">
      <alignment vertical="center"/>
    </xf>
    <xf numFmtId="0" fontId="13" fillId="0" borderId="0" xfId="0" applyFont="1"/>
    <xf numFmtId="0" fontId="12" fillId="0" borderId="0" xfId="0" applyFont="1" applyAlignment="1">
      <alignment vertical="center"/>
    </xf>
    <xf numFmtId="0" fontId="12" fillId="0" borderId="0" xfId="0" applyFont="1" applyAlignment="1">
      <alignment horizontal="center"/>
    </xf>
    <xf numFmtId="0" fontId="18" fillId="0" borderId="0" xfId="0" applyFont="1" applyFill="1"/>
    <xf numFmtId="2" fontId="0" fillId="0" borderId="0" xfId="0" applyNumberFormat="1" applyFont="1"/>
    <xf numFmtId="0" fontId="1" fillId="0" borderId="0" xfId="0" applyFont="1"/>
    <xf numFmtId="0" fontId="6" fillId="0" borderId="0" xfId="11" applyFont="1" applyAlignment="1">
      <alignment vertical="center"/>
    </xf>
    <xf numFmtId="0" fontId="7" fillId="0" borderId="0" xfId="4" applyAlignment="1" applyProtection="1">
      <alignment vertical="center"/>
    </xf>
    <xf numFmtId="0" fontId="20" fillId="2" borderId="0" xfId="0" applyFont="1" applyFill="1" applyAlignment="1">
      <alignment vertical="center"/>
    </xf>
    <xf numFmtId="0" fontId="5" fillId="0" borderId="0" xfId="0" applyFont="1" applyFill="1" applyAlignment="1">
      <alignment horizontal="center"/>
    </xf>
    <xf numFmtId="165" fontId="2" fillId="0" borderId="0" xfId="0" applyNumberFormat="1" applyFont="1"/>
    <xf numFmtId="0" fontId="7" fillId="0" borderId="0" xfId="4" applyAlignment="1" applyProtection="1"/>
    <xf numFmtId="0" fontId="4" fillId="0" borderId="0" xfId="9" applyFont="1" applyBorder="1" applyAlignment="1">
      <alignment horizontal="center" vertical="center" wrapText="1"/>
    </xf>
    <xf numFmtId="3" fontId="8" fillId="0" borderId="0" xfId="11" applyNumberFormat="1" applyFont="1" applyFill="1" applyBorder="1" applyAlignment="1">
      <alignment horizontal="center" vertical="center"/>
    </xf>
    <xf numFmtId="3" fontId="14" fillId="0" borderId="0" xfId="11" applyNumberFormat="1" applyFont="1" applyFill="1" applyBorder="1" applyAlignment="1">
      <alignment horizontal="center" vertical="center"/>
    </xf>
    <xf numFmtId="165" fontId="17" fillId="0" borderId="0" xfId="3" applyNumberFormat="1" applyFont="1" applyFill="1" applyBorder="1" applyAlignment="1">
      <alignment horizontal="right" vertical="center" wrapText="1"/>
    </xf>
    <xf numFmtId="2" fontId="13" fillId="0" borderId="0" xfId="0" applyNumberFormat="1" applyFont="1"/>
    <xf numFmtId="0" fontId="23" fillId="0" borderId="1" xfId="0" applyFont="1" applyFill="1" applyBorder="1" applyAlignment="1">
      <alignment horizontal="center" vertical="center"/>
    </xf>
    <xf numFmtId="3" fontId="24" fillId="0" borderId="1" xfId="1" applyNumberFormat="1" applyFont="1" applyFill="1" applyBorder="1" applyAlignment="1">
      <alignment horizontal="center" vertical="center"/>
    </xf>
    <xf numFmtId="3" fontId="23" fillId="0" borderId="1" xfId="1" applyNumberFormat="1" applyFont="1" applyFill="1" applyBorder="1" applyAlignment="1">
      <alignment horizontal="center" vertical="center"/>
    </xf>
    <xf numFmtId="0" fontId="26" fillId="0" borderId="0" xfId="0" applyFont="1"/>
    <xf numFmtId="0" fontId="27" fillId="0" borderId="0" xfId="4" applyFont="1" applyFill="1" applyAlignment="1" applyProtection="1"/>
    <xf numFmtId="0" fontId="22" fillId="0" borderId="0" xfId="0" applyFont="1"/>
    <xf numFmtId="0" fontId="25" fillId="0" borderId="0" xfId="0" applyFont="1" applyAlignment="1"/>
    <xf numFmtId="0" fontId="21" fillId="0" borderId="0" xfId="0" applyFont="1" applyFill="1" applyBorder="1" applyAlignment="1">
      <alignment vertical="center"/>
    </xf>
    <xf numFmtId="0" fontId="26" fillId="0" borderId="0" xfId="0" applyFont="1" applyAlignment="1"/>
    <xf numFmtId="0" fontId="25" fillId="0" borderId="0" xfId="0" applyFont="1" applyAlignment="1">
      <alignment vertical="center"/>
    </xf>
    <xf numFmtId="0" fontId="26" fillId="0" borderId="0" xfId="0" applyFont="1" applyAlignment="1">
      <alignment wrapText="1"/>
    </xf>
    <xf numFmtId="0" fontId="26" fillId="0" borderId="0" xfId="0" applyFont="1" applyFill="1"/>
    <xf numFmtId="0" fontId="21" fillId="0" borderId="0" xfId="0" applyFont="1" applyFill="1"/>
    <xf numFmtId="0" fontId="26" fillId="0" borderId="0" xfId="0" applyFont="1" applyFill="1" applyAlignment="1">
      <alignment horizontal="center"/>
    </xf>
    <xf numFmtId="0" fontId="25" fillId="0" borderId="0" xfId="0" applyFont="1" applyAlignment="1">
      <alignment wrapText="1"/>
    </xf>
    <xf numFmtId="0" fontId="25" fillId="0" borderId="0" xfId="0" applyFont="1" applyFill="1"/>
    <xf numFmtId="0" fontId="28" fillId="0" borderId="0" xfId="0" applyFont="1" applyAlignment="1">
      <alignment horizontal="left" vertical="center"/>
    </xf>
    <xf numFmtId="0" fontId="29" fillId="0" borderId="0" xfId="0" applyFont="1" applyAlignment="1">
      <alignment horizontal="left" vertical="top" wrapText="1"/>
    </xf>
    <xf numFmtId="0" fontId="26" fillId="0" borderId="0" xfId="0" applyFont="1" applyAlignment="1">
      <alignment horizontal="left" vertical="center"/>
    </xf>
    <xf numFmtId="0" fontId="30" fillId="0" borderId="0" xfId="0" applyFont="1" applyAlignment="1">
      <alignment horizontal="left" vertical="center"/>
    </xf>
    <xf numFmtId="0" fontId="24" fillId="0" borderId="0" xfId="0" applyFont="1" applyAlignment="1">
      <alignment horizontal="justify" vertical="center"/>
    </xf>
    <xf numFmtId="0" fontId="31" fillId="0" borderId="0" xfId="0" applyFont="1" applyAlignment="1">
      <alignment horizontal="center"/>
    </xf>
    <xf numFmtId="0" fontId="21" fillId="3" borderId="0" xfId="0" applyFont="1" applyFill="1" applyAlignment="1">
      <alignment horizontal="center" vertical="center"/>
    </xf>
    <xf numFmtId="0" fontId="21" fillId="3" borderId="0" xfId="0" applyFont="1" applyFill="1" applyAlignment="1">
      <alignment horizontal="left" vertical="center"/>
    </xf>
    <xf numFmtId="0" fontId="21" fillId="4" borderId="0" xfId="0" applyFont="1" applyFill="1" applyAlignment="1">
      <alignment horizontal="center" vertical="center"/>
    </xf>
    <xf numFmtId="0" fontId="21" fillId="4" borderId="0" xfId="0" applyFont="1" applyFill="1" applyAlignment="1">
      <alignment horizontal="left" vertical="center"/>
    </xf>
    <xf numFmtId="0" fontId="26" fillId="0" borderId="0" xfId="0" applyFont="1" applyAlignment="1">
      <alignment horizontal="justify" vertical="center" wrapText="1"/>
    </xf>
    <xf numFmtId="0" fontId="28" fillId="0" borderId="0" xfId="0" applyFont="1" applyAlignment="1">
      <alignment horizontal="left" vertical="center"/>
    </xf>
    <xf numFmtId="0" fontId="26" fillId="0" borderId="0" xfId="4" applyFont="1" applyFill="1" applyAlignment="1" applyProtection="1">
      <alignment vertical="center"/>
    </xf>
    <xf numFmtId="0" fontId="26" fillId="0" borderId="0" xfId="4" applyFont="1" applyFill="1" applyAlignment="1" applyProtection="1">
      <alignment vertical="center" wrapText="1"/>
    </xf>
    <xf numFmtId="0" fontId="26" fillId="0" borderId="0" xfId="4" applyFont="1" applyAlignment="1" applyProtection="1">
      <alignment vertical="center"/>
    </xf>
    <xf numFmtId="0" fontId="26" fillId="0" borderId="0" xfId="4" applyFont="1" applyFill="1" applyAlignment="1" applyProtection="1">
      <alignment horizontal="center" vertical="center"/>
    </xf>
    <xf numFmtId="0" fontId="26" fillId="2" borderId="0" xfId="4" applyFont="1" applyFill="1" applyAlignment="1" applyProtection="1">
      <alignment horizontal="center" vertical="center"/>
    </xf>
    <xf numFmtId="0" fontId="7" fillId="0" borderId="0" xfId="4" applyFill="1" applyAlignment="1" applyProtection="1">
      <alignment vertical="center"/>
    </xf>
    <xf numFmtId="0" fontId="26" fillId="0" borderId="0" xfId="0" applyFont="1" applyAlignment="1">
      <alignment vertical="justify" wrapText="1"/>
    </xf>
    <xf numFmtId="0" fontId="36" fillId="0" borderId="0" xfId="0" applyFont="1"/>
    <xf numFmtId="0" fontId="35" fillId="0" borderId="0" xfId="0" applyFont="1" applyAlignment="1">
      <alignment wrapText="1"/>
    </xf>
    <xf numFmtId="0" fontId="21" fillId="0" borderId="0" xfId="0" applyFont="1" applyFill="1" applyBorder="1" applyAlignment="1">
      <alignment horizontal="center" vertical="center" wrapText="1"/>
    </xf>
    <xf numFmtId="0" fontId="6" fillId="0" borderId="0" xfId="167" applyFont="1" applyFill="1" applyBorder="1" applyAlignment="1">
      <alignment horizontal="left" vertical="center"/>
    </xf>
    <xf numFmtId="165" fontId="6" fillId="0" borderId="0" xfId="32" applyNumberFormat="1" applyFont="1" applyFill="1" applyBorder="1" applyAlignment="1">
      <alignment horizontal="right" vertical="center"/>
    </xf>
    <xf numFmtId="0" fontId="6" fillId="0" borderId="0" xfId="167" applyFont="1" applyFill="1" applyBorder="1" applyAlignment="1">
      <alignment horizontal="right" vertical="center"/>
    </xf>
    <xf numFmtId="3" fontId="37" fillId="0" borderId="0" xfId="0" applyNumberFormat="1" applyFont="1" applyFill="1" applyAlignment="1">
      <alignment vertical="center"/>
    </xf>
    <xf numFmtId="0" fontId="2" fillId="0" borderId="0" xfId="0" applyFont="1" applyAlignment="1">
      <alignment horizontal="center" vertical="center" wrapText="1"/>
    </xf>
    <xf numFmtId="0" fontId="2" fillId="0" borderId="0" xfId="0" applyFont="1" applyAlignment="1">
      <alignment horizontal="center" vertical="center"/>
    </xf>
    <xf numFmtId="0" fontId="21" fillId="3" borderId="2" xfId="40" applyFont="1" applyFill="1" applyBorder="1" applyAlignment="1">
      <alignment horizontal="center" vertical="center" wrapText="1"/>
    </xf>
    <xf numFmtId="0" fontId="21" fillId="3" borderId="2" xfId="40" applyFont="1" applyFill="1" applyBorder="1" applyAlignment="1">
      <alignment horizontal="center" vertical="center" wrapText="1"/>
    </xf>
    <xf numFmtId="0" fontId="23" fillId="0" borderId="0" xfId="0" applyFont="1" applyFill="1" applyBorder="1" applyAlignment="1">
      <alignment horizontal="center" vertical="center"/>
    </xf>
    <xf numFmtId="0" fontId="39" fillId="0" borderId="0" xfId="167" applyFont="1" applyFill="1" applyBorder="1" applyAlignment="1">
      <alignment horizontal="left" vertical="center"/>
    </xf>
    <xf numFmtId="165" fontId="39" fillId="0" borderId="0" xfId="32" applyNumberFormat="1" applyFont="1" applyFill="1" applyBorder="1" applyAlignment="1">
      <alignment horizontal="right" vertical="center"/>
    </xf>
    <xf numFmtId="0" fontId="39" fillId="0" borderId="0" xfId="167" applyFont="1" applyFill="1" applyBorder="1" applyAlignment="1">
      <alignment horizontal="right" vertical="center"/>
    </xf>
    <xf numFmtId="0" fontId="40" fillId="0" borderId="0" xfId="0" applyFont="1" applyAlignment="1"/>
    <xf numFmtId="0" fontId="42" fillId="2" borderId="0" xfId="2" applyFont="1" applyFill="1" applyBorder="1"/>
    <xf numFmtId="0" fontId="42" fillId="2" borderId="0" xfId="2" applyFont="1" applyFill="1" applyBorder="1" applyAlignment="1">
      <alignment horizontal="center" vertical="center"/>
    </xf>
    <xf numFmtId="0" fontId="41" fillId="0" borderId="0" xfId="2" applyFont="1" applyFill="1" applyBorder="1" applyAlignment="1">
      <alignment horizontal="center" vertical="center" wrapText="1"/>
    </xf>
    <xf numFmtId="4" fontId="24" fillId="0" borderId="1" xfId="1" applyNumberFormat="1" applyFont="1" applyFill="1" applyBorder="1" applyAlignment="1">
      <alignment horizontal="center" vertical="center"/>
    </xf>
    <xf numFmtId="0" fontId="21" fillId="0" borderId="0" xfId="0" applyFont="1" applyAlignment="1">
      <alignment horizontal="center" vertical="center" wrapText="1"/>
    </xf>
    <xf numFmtId="0" fontId="44" fillId="0" borderId="0" xfId="0" applyFont="1"/>
    <xf numFmtId="2" fontId="44" fillId="0" borderId="0" xfId="0" applyNumberFormat="1" applyFont="1"/>
    <xf numFmtId="0" fontId="43" fillId="0" borderId="0" xfId="2" applyFont="1" applyBorder="1"/>
    <xf numFmtId="0" fontId="25" fillId="0" borderId="0" xfId="2" applyFont="1" applyBorder="1" applyAlignment="1">
      <alignment horizontal="left"/>
    </xf>
    <xf numFmtId="0" fontId="25" fillId="0" borderId="0" xfId="2" applyFont="1" applyBorder="1"/>
    <xf numFmtId="0" fontId="25" fillId="0" borderId="0" xfId="0" applyFont="1" applyFill="1" applyBorder="1" applyAlignment="1">
      <alignment vertical="top" wrapText="1"/>
    </xf>
    <xf numFmtId="0" fontId="38" fillId="0" borderId="0" xfId="167" applyFont="1" applyFill="1" applyBorder="1" applyAlignment="1">
      <alignment horizontal="right" vertical="center"/>
    </xf>
    <xf numFmtId="0" fontId="39" fillId="2" borderId="0" xfId="167" applyFont="1" applyFill="1" applyBorder="1" applyAlignment="1">
      <alignment horizontal="left" vertical="center" wrapText="1"/>
    </xf>
    <xf numFmtId="0" fontId="46" fillId="0" borderId="0" xfId="0" applyFont="1" applyAlignment="1">
      <alignment vertical="center"/>
    </xf>
    <xf numFmtId="0" fontId="9" fillId="2" borderId="0" xfId="2" applyFont="1" applyFill="1" applyBorder="1"/>
    <xf numFmtId="0" fontId="45" fillId="0" borderId="0" xfId="0" applyFont="1" applyFill="1" applyBorder="1" applyAlignment="1">
      <alignment horizontal="center" vertical="top" wrapText="1"/>
    </xf>
    <xf numFmtId="0" fontId="23" fillId="0" borderId="1" xfId="0" applyFont="1" applyFill="1" applyBorder="1" applyAlignment="1">
      <alignment horizontal="left" vertical="center"/>
    </xf>
    <xf numFmtId="0" fontId="39" fillId="2" borderId="0" xfId="167" applyFont="1" applyFill="1" applyBorder="1" applyAlignment="1">
      <alignment horizontal="left" vertical="center"/>
    </xf>
    <xf numFmtId="41" fontId="0" fillId="0" borderId="0" xfId="0" applyNumberFormat="1" applyFill="1"/>
    <xf numFmtId="41" fontId="0" fillId="0" borderId="0" xfId="0" applyNumberFormat="1"/>
    <xf numFmtId="0" fontId="45" fillId="0" borderId="0" xfId="0" applyFont="1" applyFill="1" applyBorder="1" applyAlignment="1">
      <alignment horizontal="center" vertical="center" wrapText="1"/>
    </xf>
    <xf numFmtId="0" fontId="24" fillId="0" borderId="1" xfId="0" applyFont="1" applyFill="1" applyBorder="1" applyAlignment="1">
      <alignment horizontal="left" vertical="center"/>
    </xf>
    <xf numFmtId="164" fontId="0" fillId="0" borderId="0" xfId="0" applyNumberFormat="1" applyFont="1"/>
    <xf numFmtId="4" fontId="23" fillId="0" borderId="1" xfId="1" applyNumberFormat="1" applyFont="1" applyFill="1" applyBorder="1" applyAlignment="1">
      <alignment horizontal="center" vertical="center"/>
    </xf>
    <xf numFmtId="164" fontId="2" fillId="0" borderId="0" xfId="0" applyNumberFormat="1" applyFont="1"/>
    <xf numFmtId="0" fontId="25" fillId="2" borderId="0" xfId="2" applyFont="1" applyFill="1" applyBorder="1"/>
    <xf numFmtId="0" fontId="21" fillId="0" borderId="0" xfId="2" applyFont="1" applyFill="1" applyBorder="1" applyAlignment="1">
      <alignment horizontal="center" vertical="center" wrapText="1"/>
    </xf>
    <xf numFmtId="0" fontId="50" fillId="0" borderId="0" xfId="0" applyFont="1" applyBorder="1"/>
    <xf numFmtId="0" fontId="24" fillId="0" borderId="1" xfId="0" applyFont="1" applyFill="1" applyBorder="1" applyAlignment="1">
      <alignment horizontal="left" vertical="center" wrapText="1"/>
    </xf>
    <xf numFmtId="0" fontId="51" fillId="0" borderId="0" xfId="8" applyFont="1" applyFill="1" applyBorder="1" applyAlignment="1">
      <alignment horizontal="centerContinuous" vertical="center"/>
    </xf>
    <xf numFmtId="0" fontId="51" fillId="0" borderId="0" xfId="8" applyFont="1" applyFill="1" applyBorder="1" applyAlignment="1">
      <alignment horizontal="centerContinuous"/>
    </xf>
    <xf numFmtId="0" fontId="52" fillId="0" borderId="0" xfId="8" applyFont="1" applyBorder="1"/>
    <xf numFmtId="0" fontId="51" fillId="0" borderId="0" xfId="8" applyFont="1" applyFill="1" applyBorder="1" applyAlignment="1" applyProtection="1">
      <alignment horizontal="center" vertical="center"/>
    </xf>
    <xf numFmtId="0" fontId="3" fillId="0" borderId="0" xfId="8" applyFont="1" applyFill="1" applyBorder="1" applyAlignment="1" applyProtection="1">
      <alignment horizontal="left" vertical="center"/>
    </xf>
    <xf numFmtId="41" fontId="3" fillId="0" borderId="0" xfId="8" applyNumberFormat="1" applyFont="1" applyFill="1" applyBorder="1" applyAlignment="1" applyProtection="1">
      <alignment vertical="center"/>
    </xf>
    <xf numFmtId="172" fontId="3" fillId="0" borderId="0" xfId="8" applyNumberFormat="1" applyFont="1" applyFill="1" applyBorder="1" applyAlignment="1" applyProtection="1">
      <alignment vertical="center"/>
    </xf>
    <xf numFmtId="41" fontId="53" fillId="0" borderId="0" xfId="0" applyNumberFormat="1" applyFont="1" applyFill="1" applyBorder="1" applyAlignment="1">
      <alignment horizontal="right" vertical="center"/>
    </xf>
    <xf numFmtId="41" fontId="53" fillId="0" borderId="0" xfId="168" applyNumberFormat="1" applyFont="1" applyFill="1" applyBorder="1" applyAlignment="1">
      <alignment horizontal="right" vertical="center"/>
    </xf>
    <xf numFmtId="0" fontId="3" fillId="0" borderId="0" xfId="8" applyFont="1" applyFill="1" applyBorder="1" applyAlignment="1" applyProtection="1">
      <alignment horizontal="left" vertical="center" wrapText="1"/>
    </xf>
    <xf numFmtId="41" fontId="50" fillId="0" borderId="0" xfId="0" applyNumberFormat="1" applyFont="1" applyFill="1" applyBorder="1" applyAlignment="1">
      <alignment horizontal="right" vertical="center"/>
    </xf>
    <xf numFmtId="0" fontId="52" fillId="0" borderId="0" xfId="8" applyFont="1" applyBorder="1" applyAlignment="1">
      <alignment vertical="center"/>
    </xf>
    <xf numFmtId="0" fontId="9" fillId="0" borderId="0" xfId="8" applyFont="1" applyBorder="1"/>
    <xf numFmtId="0" fontId="51" fillId="0" borderId="0" xfId="8" applyFont="1" applyFill="1" applyBorder="1" applyAlignment="1">
      <alignment horizontal="center" vertical="center" wrapText="1"/>
    </xf>
    <xf numFmtId="167" fontId="48" fillId="0" borderId="10" xfId="169" applyNumberFormat="1" applyFont="1" applyBorder="1" applyAlignment="1">
      <alignment horizontal="right" vertical="top"/>
    </xf>
    <xf numFmtId="167" fontId="48" fillId="0" borderId="13" xfId="169" applyNumberFormat="1" applyFont="1" applyBorder="1" applyAlignment="1">
      <alignment horizontal="right" vertical="top"/>
    </xf>
    <xf numFmtId="0" fontId="47" fillId="5" borderId="8" xfId="169" applyFont="1" applyFill="1" applyBorder="1" applyAlignment="1">
      <alignment horizontal="left" vertical="top"/>
    </xf>
    <xf numFmtId="0" fontId="47" fillId="5" borderId="9" xfId="169" applyFont="1" applyFill="1" applyBorder="1" applyAlignment="1">
      <alignment horizontal="left" vertical="top"/>
    </xf>
    <xf numFmtId="167" fontId="48" fillId="0" borderId="11" xfId="169" applyNumberFormat="1" applyFont="1" applyBorder="1" applyAlignment="1">
      <alignment horizontal="right" vertical="top"/>
    </xf>
    <xf numFmtId="167" fontId="48" fillId="0" borderId="14" xfId="169" applyNumberFormat="1" applyFont="1" applyBorder="1" applyAlignment="1">
      <alignment horizontal="right" vertical="top"/>
    </xf>
    <xf numFmtId="0" fontId="47" fillId="5" borderId="8" xfId="169" applyFont="1" applyFill="1" applyBorder="1" applyAlignment="1">
      <alignment horizontal="left" vertical="top"/>
    </xf>
    <xf numFmtId="0" fontId="47" fillId="5" borderId="9" xfId="169" applyFont="1" applyFill="1" applyBorder="1" applyAlignment="1">
      <alignment horizontal="left" vertical="top"/>
    </xf>
    <xf numFmtId="0" fontId="0" fillId="0" borderId="0" xfId="0"/>
    <xf numFmtId="167" fontId="48" fillId="0" borderId="12" xfId="169" applyNumberFormat="1" applyFont="1" applyBorder="1" applyAlignment="1">
      <alignment horizontal="right" vertical="top"/>
    </xf>
    <xf numFmtId="167" fontId="48" fillId="0" borderId="15" xfId="169" applyNumberFormat="1" applyFont="1" applyBorder="1" applyAlignment="1">
      <alignment horizontal="right" vertical="top"/>
    </xf>
    <xf numFmtId="0" fontId="47" fillId="5" borderId="8" xfId="169" applyFont="1" applyFill="1" applyBorder="1" applyAlignment="1">
      <alignment horizontal="left" vertical="top"/>
    </xf>
    <xf numFmtId="0" fontId="47" fillId="5" borderId="9" xfId="169" applyFont="1" applyFill="1" applyBorder="1" applyAlignment="1">
      <alignment horizontal="left" vertical="top"/>
    </xf>
    <xf numFmtId="0" fontId="49" fillId="0" borderId="0" xfId="0" applyFont="1" applyFill="1" applyBorder="1" applyAlignment="1">
      <alignment vertical="top" wrapText="1"/>
    </xf>
    <xf numFmtId="0" fontId="40" fillId="0" borderId="0" xfId="0" applyFont="1"/>
    <xf numFmtId="0" fontId="25" fillId="0" borderId="0" xfId="0" applyFont="1"/>
    <xf numFmtId="0" fontId="54" fillId="0" borderId="0" xfId="4" applyFont="1" applyFill="1" applyAlignment="1" applyProtection="1"/>
    <xf numFmtId="0" fontId="23" fillId="3" borderId="2" xfId="40" applyFont="1" applyFill="1" applyBorder="1" applyAlignment="1">
      <alignment horizontal="center" vertical="center" wrapText="1"/>
    </xf>
    <xf numFmtId="0" fontId="55" fillId="0" borderId="0" xfId="0" applyFont="1"/>
    <xf numFmtId="165" fontId="5" fillId="0" borderId="0" xfId="0" applyNumberFormat="1" applyFont="1"/>
    <xf numFmtId="0" fontId="21" fillId="0" borderId="0" xfId="2" applyFont="1" applyFill="1" applyBorder="1" applyAlignment="1">
      <alignment horizontal="center" vertical="center" wrapText="1"/>
    </xf>
    <xf numFmtId="0" fontId="23" fillId="3" borderId="2" xfId="40" applyFont="1" applyFill="1" applyBorder="1" applyAlignment="1">
      <alignment horizontal="center" vertical="center" wrapText="1"/>
    </xf>
    <xf numFmtId="0" fontId="38" fillId="0" borderId="0" xfId="167" applyFont="1" applyFill="1" applyBorder="1" applyAlignment="1">
      <alignment horizontal="left" vertical="center"/>
    </xf>
    <xf numFmtId="0" fontId="25" fillId="0" borderId="0" xfId="167" applyFont="1" applyFill="1" applyBorder="1" applyAlignment="1">
      <alignment horizontal="left" vertical="center"/>
    </xf>
    <xf numFmtId="0" fontId="25" fillId="0" borderId="0" xfId="167" applyFont="1" applyFill="1" applyBorder="1" applyAlignment="1">
      <alignment horizontal="right" vertical="center"/>
    </xf>
    <xf numFmtId="0" fontId="56" fillId="0" borderId="0" xfId="0" applyFont="1"/>
    <xf numFmtId="165" fontId="56" fillId="0" borderId="0" xfId="0" applyNumberFormat="1" applyFont="1"/>
    <xf numFmtId="0" fontId="38" fillId="0" borderId="0" xfId="2" applyFont="1" applyFill="1"/>
    <xf numFmtId="0" fontId="38" fillId="0" borderId="0" xfId="2" applyFont="1"/>
    <xf numFmtId="0" fontId="38" fillId="0" borderId="0" xfId="8" applyFont="1" applyFill="1" applyAlignment="1">
      <alignment vertical="center"/>
    </xf>
    <xf numFmtId="0" fontId="45" fillId="0" borderId="0" xfId="2" applyFont="1" applyFill="1" applyBorder="1" applyAlignment="1">
      <alignment horizontal="center" vertical="center" wrapText="1"/>
    </xf>
    <xf numFmtId="0" fontId="18" fillId="0" borderId="0" xfId="0" applyFont="1" applyFill="1" applyBorder="1"/>
    <xf numFmtId="0" fontId="24" fillId="0" borderId="0" xfId="8" applyFont="1" applyFill="1" applyAlignment="1">
      <alignment vertical="center"/>
    </xf>
    <xf numFmtId="0" fontId="62" fillId="0" borderId="0" xfId="0" applyFont="1" applyFill="1"/>
    <xf numFmtId="0" fontId="56" fillId="0" borderId="0" xfId="0" applyFont="1" applyAlignment="1">
      <alignment vertical="center" wrapText="1"/>
    </xf>
    <xf numFmtId="0" fontId="57" fillId="0" borderId="0" xfId="2" applyFont="1" applyFill="1" applyBorder="1" applyAlignment="1">
      <alignment horizontal="left" vertical="center" wrapText="1"/>
    </xf>
    <xf numFmtId="41" fontId="57" fillId="0" borderId="0" xfId="2" applyNumberFormat="1" applyFont="1" applyFill="1" applyBorder="1" applyAlignment="1">
      <alignment horizontal="right" vertical="center"/>
    </xf>
    <xf numFmtId="0" fontId="59" fillId="0" borderId="0" xfId="2" applyFont="1" applyFill="1" applyBorder="1" applyAlignment="1">
      <alignment vertical="center" wrapText="1"/>
    </xf>
    <xf numFmtId="0" fontId="38" fillId="0" borderId="0" xfId="2" applyFont="1" applyFill="1" applyAlignment="1">
      <alignment vertical="center"/>
    </xf>
    <xf numFmtId="0" fontId="25" fillId="0" borderId="0" xfId="123" applyFont="1" applyFill="1" applyBorder="1" applyAlignment="1">
      <alignment vertical="top" wrapText="1"/>
    </xf>
    <xf numFmtId="0" fontId="25" fillId="0" borderId="0" xfId="8" applyFont="1" applyFill="1" applyAlignment="1">
      <alignment vertical="center"/>
    </xf>
    <xf numFmtId="0" fontId="25" fillId="0" borderId="0" xfId="2" applyFont="1" applyFill="1" applyAlignment="1">
      <alignment vertical="center"/>
    </xf>
    <xf numFmtId="0" fontId="63" fillId="0" borderId="0" xfId="4" applyFont="1" applyFill="1" applyAlignment="1" applyProtection="1"/>
    <xf numFmtId="0" fontId="8" fillId="0" borderId="0" xfId="2" applyFont="1" applyFill="1" applyBorder="1" applyAlignment="1">
      <alignment horizontal="left" vertical="center" wrapText="1"/>
    </xf>
    <xf numFmtId="167" fontId="8" fillId="0" borderId="0" xfId="2" applyNumberFormat="1" applyFont="1" applyFill="1" applyBorder="1" applyAlignment="1">
      <alignment horizontal="right" vertical="center"/>
    </xf>
    <xf numFmtId="0" fontId="58" fillId="0" borderId="0" xfId="123" applyFont="1" applyFill="1" applyBorder="1" applyAlignment="1">
      <alignment vertical="top" wrapText="1"/>
    </xf>
    <xf numFmtId="0" fontId="0" fillId="0" borderId="0" xfId="0" applyFill="1" applyBorder="1"/>
    <xf numFmtId="0" fontId="65" fillId="0" borderId="0" xfId="0" applyFont="1" applyFill="1"/>
    <xf numFmtId="0" fontId="66" fillId="0" borderId="0" xfId="0" applyFont="1" applyFill="1"/>
    <xf numFmtId="0" fontId="67" fillId="0" borderId="0" xfId="4" applyFont="1" applyFill="1" applyAlignment="1" applyProtection="1"/>
    <xf numFmtId="0" fontId="24" fillId="0" borderId="0" xfId="2" applyFont="1"/>
    <xf numFmtId="0" fontId="25" fillId="0" borderId="0" xfId="123" applyFont="1" applyFill="1" applyBorder="1" applyAlignment="1">
      <alignment vertical="top"/>
    </xf>
    <xf numFmtId="0" fontId="68" fillId="0" borderId="0" xfId="2" applyFont="1" applyFill="1" applyBorder="1" applyAlignment="1">
      <alignment horizontal="center" vertical="center" wrapText="1"/>
    </xf>
    <xf numFmtId="0" fontId="38" fillId="0" borderId="0" xfId="2" applyFont="1" applyFill="1" applyAlignment="1">
      <alignment wrapText="1"/>
    </xf>
    <xf numFmtId="41" fontId="57" fillId="0" borderId="0" xfId="2" applyNumberFormat="1" applyFont="1" applyFill="1" applyBorder="1" applyAlignment="1">
      <alignment horizontal="right" vertical="top"/>
    </xf>
    <xf numFmtId="41" fontId="57" fillId="0" borderId="0" xfId="2" applyNumberFormat="1" applyFont="1" applyBorder="1" applyAlignment="1">
      <alignment horizontal="right" vertical="top"/>
    </xf>
    <xf numFmtId="0" fontId="38" fillId="0" borderId="0" xfId="2" applyFont="1" applyBorder="1"/>
    <xf numFmtId="0" fontId="38" fillId="0" borderId="0" xfId="2" applyFont="1" applyBorder="1" applyAlignment="1">
      <alignment wrapText="1"/>
    </xf>
    <xf numFmtId="0" fontId="59" fillId="0" borderId="0" xfId="2" applyFont="1" applyFill="1" applyBorder="1" applyAlignment="1">
      <alignment vertical="top" wrapText="1"/>
    </xf>
    <xf numFmtId="0" fontId="57" fillId="0" borderId="0" xfId="2" applyFont="1" applyBorder="1" applyAlignment="1">
      <alignment vertical="top" wrapText="1"/>
    </xf>
    <xf numFmtId="0" fontId="38" fillId="0" borderId="0" xfId="2" applyFont="1" applyAlignment="1">
      <alignment wrapText="1"/>
    </xf>
    <xf numFmtId="0" fontId="25" fillId="0" borderId="0" xfId="2" applyFont="1" applyFill="1"/>
    <xf numFmtId="0" fontId="38" fillId="0" borderId="0" xfId="2" applyFont="1" applyAlignment="1">
      <alignment vertical="center"/>
    </xf>
    <xf numFmtId="0" fontId="69" fillId="0" borderId="0" xfId="2" applyFont="1" applyBorder="1" applyAlignment="1">
      <alignment horizontal="center" vertical="center" wrapText="1"/>
    </xf>
    <xf numFmtId="0" fontId="4" fillId="0" borderId="0" xfId="2" applyFont="1" applyBorder="1" applyAlignment="1">
      <alignment horizontal="center" vertical="center" wrapText="1"/>
    </xf>
    <xf numFmtId="0" fontId="70" fillId="0" borderId="0" xfId="2" applyFont="1" applyBorder="1" applyAlignment="1">
      <alignment horizontal="center" vertical="center"/>
    </xf>
    <xf numFmtId="0" fontId="8" fillId="0" borderId="0" xfId="2" applyFont="1" applyFill="1" applyBorder="1" applyAlignment="1">
      <alignment horizontal="left" vertical="top" wrapText="1"/>
    </xf>
    <xf numFmtId="167" fontId="8" fillId="0" borderId="0" xfId="2" applyNumberFormat="1" applyFont="1" applyFill="1" applyBorder="1" applyAlignment="1">
      <alignment horizontal="right" vertical="top"/>
    </xf>
    <xf numFmtId="0" fontId="17" fillId="0" borderId="0" xfId="2" applyFont="1" applyFill="1" applyBorder="1" applyAlignment="1">
      <alignment vertical="top" wrapText="1"/>
    </xf>
    <xf numFmtId="0" fontId="64" fillId="0" borderId="0" xfId="123" applyFont="1" applyFill="1" applyBorder="1" applyAlignment="1">
      <alignment vertical="top" wrapText="1"/>
    </xf>
    <xf numFmtId="0" fontId="6" fillId="0" borderId="0" xfId="2" applyFont="1" applyFill="1"/>
    <xf numFmtId="0" fontId="49" fillId="0" borderId="0" xfId="2" applyFont="1" applyFill="1"/>
    <xf numFmtId="0" fontId="64" fillId="0" borderId="0" xfId="123" applyFont="1" applyFill="1" applyBorder="1" applyAlignment="1">
      <alignment vertical="top"/>
    </xf>
    <xf numFmtId="0" fontId="71" fillId="0" borderId="0" xfId="2" applyFont="1" applyAlignment="1">
      <alignment vertical="center"/>
    </xf>
    <xf numFmtId="0" fontId="72" fillId="0" borderId="0" xfId="2" applyFont="1" applyBorder="1" applyAlignment="1">
      <alignment horizontal="center" vertical="center" wrapText="1"/>
    </xf>
    <xf numFmtId="167" fontId="57" fillId="0" borderId="0" xfId="2" applyNumberFormat="1" applyFont="1" applyFill="1" applyBorder="1" applyAlignment="1">
      <alignment horizontal="right" vertical="top"/>
    </xf>
    <xf numFmtId="0" fontId="72" fillId="0" borderId="0" xfId="2" applyFont="1" applyFill="1" applyBorder="1" applyAlignment="1">
      <alignment horizontal="center" vertical="center" wrapText="1"/>
    </xf>
    <xf numFmtId="0" fontId="42" fillId="0" borderId="0" xfId="2" applyFont="1" applyFill="1" applyBorder="1" applyAlignment="1">
      <alignment horizontal="center" vertical="center"/>
    </xf>
    <xf numFmtId="0" fontId="42" fillId="0" borderId="0" xfId="2" applyFont="1" applyFill="1" applyBorder="1" applyAlignment="1">
      <alignment vertical="center"/>
    </xf>
    <xf numFmtId="167" fontId="57" fillId="0" borderId="0" xfId="2" applyNumberFormat="1" applyFont="1" applyFill="1" applyBorder="1" applyAlignment="1">
      <alignment horizontal="right" vertical="center"/>
    </xf>
    <xf numFmtId="0" fontId="38" fillId="0" borderId="0" xfId="2" applyFont="1" applyBorder="1" applyAlignment="1">
      <alignment vertical="center"/>
    </xf>
    <xf numFmtId="0" fontId="25" fillId="0" borderId="0" xfId="2" applyFont="1" applyBorder="1" applyAlignment="1">
      <alignment vertical="center"/>
    </xf>
    <xf numFmtId="0" fontId="73" fillId="0" borderId="0" xfId="2" applyFont="1" applyFill="1" applyBorder="1" applyAlignment="1">
      <alignment horizontal="center" vertical="center" wrapText="1"/>
    </xf>
    <xf numFmtId="41" fontId="57" fillId="0" borderId="0" xfId="2" applyNumberFormat="1" applyFont="1" applyFill="1" applyBorder="1" applyAlignment="1">
      <alignment horizontal="left" vertical="center" wrapText="1"/>
    </xf>
    <xf numFmtId="0" fontId="25" fillId="0" borderId="0" xfId="2" applyFont="1" applyFill="1" applyBorder="1" applyAlignment="1">
      <alignment vertical="center"/>
    </xf>
    <xf numFmtId="0" fontId="17" fillId="0" borderId="0" xfId="2" applyFont="1" applyFill="1" applyBorder="1" applyAlignment="1">
      <alignment horizontal="left" vertical="top" wrapText="1"/>
    </xf>
    <xf numFmtId="41" fontId="17" fillId="0" borderId="0" xfId="2" applyNumberFormat="1" applyFont="1" applyFill="1" applyBorder="1" applyAlignment="1">
      <alignment horizontal="right" vertical="top"/>
    </xf>
    <xf numFmtId="41" fontId="8" fillId="0" borderId="0" xfId="2" applyNumberFormat="1" applyFont="1" applyFill="1" applyBorder="1" applyAlignment="1">
      <alignment horizontal="right" vertical="top"/>
    </xf>
    <xf numFmtId="0" fontId="6" fillId="0" borderId="0" xfId="2" applyFont="1" applyFill="1" applyBorder="1"/>
    <xf numFmtId="0" fontId="25" fillId="0" borderId="0" xfId="2" applyFont="1" applyFill="1" applyBorder="1"/>
    <xf numFmtId="41" fontId="8" fillId="0" borderId="0" xfId="2" applyNumberFormat="1" applyFont="1" applyFill="1" applyBorder="1" applyAlignment="1">
      <alignment vertical="center"/>
    </xf>
    <xf numFmtId="0" fontId="6" fillId="0" borderId="0" xfId="2" applyFont="1" applyAlignment="1">
      <alignment vertical="center"/>
    </xf>
    <xf numFmtId="0" fontId="25" fillId="0" borderId="0" xfId="2" applyFont="1" applyAlignment="1">
      <alignment vertical="center"/>
    </xf>
    <xf numFmtId="41" fontId="57" fillId="0" borderId="0" xfId="2" applyNumberFormat="1" applyFont="1" applyFill="1" applyBorder="1" applyAlignment="1">
      <alignment horizontal="right" vertical="center" wrapText="1"/>
    </xf>
    <xf numFmtId="0" fontId="38" fillId="0" borderId="0" xfId="2" applyFont="1" applyFill="1" applyBorder="1" applyAlignment="1">
      <alignment vertical="center"/>
    </xf>
    <xf numFmtId="0" fontId="43" fillId="0" borderId="0" xfId="2" applyFont="1" applyFill="1" applyBorder="1" applyAlignment="1">
      <alignment vertical="center"/>
    </xf>
    <xf numFmtId="0" fontId="2" fillId="0" borderId="0" xfId="0" applyFont="1" applyAlignment="1">
      <alignment vertical="center"/>
    </xf>
    <xf numFmtId="0" fontId="63" fillId="0" borderId="0" xfId="4" applyFont="1" applyFill="1" applyAlignment="1" applyProtection="1">
      <alignment vertical="center"/>
    </xf>
    <xf numFmtId="0" fontId="74" fillId="0" borderId="0" xfId="11" applyFont="1" applyAlignment="1">
      <alignment vertical="center"/>
    </xf>
    <xf numFmtId="165" fontId="15" fillId="0" borderId="0" xfId="3" applyNumberFormat="1" applyFont="1" applyFill="1" applyBorder="1" applyAlignment="1">
      <alignment horizontal="right" vertical="center"/>
    </xf>
    <xf numFmtId="165" fontId="15" fillId="0" borderId="0" xfId="3" applyNumberFormat="1" applyFont="1" applyFill="1" applyBorder="1" applyAlignment="1">
      <alignment vertical="center" wrapText="1"/>
    </xf>
    <xf numFmtId="0" fontId="4" fillId="0" borderId="0" xfId="2" applyFont="1" applyFill="1" applyBorder="1" applyAlignment="1">
      <alignment horizontal="center" vertical="center" wrapText="1"/>
    </xf>
    <xf numFmtId="0" fontId="41" fillId="0" borderId="0" xfId="2" applyFont="1" applyFill="1" applyBorder="1" applyAlignment="1">
      <alignment horizontal="center" vertical="center"/>
    </xf>
    <xf numFmtId="0" fontId="41" fillId="0" borderId="0" xfId="2" applyFont="1" applyBorder="1" applyAlignment="1">
      <alignment vertical="center"/>
    </xf>
    <xf numFmtId="0" fontId="6" fillId="0" borderId="0" xfId="2" applyFont="1" applyBorder="1" applyAlignment="1">
      <alignment vertical="center"/>
    </xf>
    <xf numFmtId="0" fontId="17" fillId="0" borderId="0" xfId="2" applyFont="1" applyFill="1" applyBorder="1" applyAlignment="1">
      <alignment vertical="center" wrapText="1"/>
    </xf>
    <xf numFmtId="0" fontId="75" fillId="0" borderId="0" xfId="2" applyFont="1" applyFill="1" applyBorder="1" applyAlignment="1">
      <alignment horizontal="left" vertical="center" wrapText="1"/>
    </xf>
    <xf numFmtId="167" fontId="75" fillId="0" borderId="0" xfId="2" applyNumberFormat="1" applyFont="1" applyFill="1" applyBorder="1" applyAlignment="1">
      <alignment horizontal="right" vertical="center"/>
    </xf>
    <xf numFmtId="0" fontId="25" fillId="0" borderId="0" xfId="2" applyFont="1" applyFill="1" applyBorder="1" applyAlignment="1">
      <alignment horizontal="left" vertical="center" wrapText="1"/>
    </xf>
    <xf numFmtId="0" fontId="24" fillId="0" borderId="0" xfId="2" applyFont="1" applyFill="1" applyBorder="1" applyAlignment="1">
      <alignment vertical="center"/>
    </xf>
    <xf numFmtId="0" fontId="42" fillId="0" borderId="0" xfId="2" applyFont="1" applyBorder="1" applyAlignment="1">
      <alignment vertical="center"/>
    </xf>
    <xf numFmtId="0" fontId="65" fillId="0" borderId="0" xfId="0" applyFont="1" applyAlignment="1">
      <alignment vertical="center"/>
    </xf>
    <xf numFmtId="0" fontId="76" fillId="0" borderId="0" xfId="11" applyFont="1" applyAlignment="1">
      <alignment vertical="center"/>
    </xf>
    <xf numFmtId="165" fontId="66" fillId="0" borderId="0" xfId="3" applyNumberFormat="1" applyFont="1" applyFill="1" applyBorder="1" applyAlignment="1">
      <alignment vertical="center" wrapText="1"/>
    </xf>
    <xf numFmtId="165" fontId="66" fillId="0" borderId="0" xfId="3" applyNumberFormat="1" applyFont="1" applyFill="1" applyBorder="1" applyAlignment="1">
      <alignment horizontal="right" vertical="center"/>
    </xf>
    <xf numFmtId="0" fontId="65" fillId="0" borderId="0" xfId="0" applyFont="1"/>
    <xf numFmtId="0" fontId="38" fillId="0" borderId="0" xfId="2" applyFont="1" applyFill="1" applyBorder="1" applyAlignment="1">
      <alignment horizontal="center" vertical="center"/>
    </xf>
    <xf numFmtId="0" fontId="61" fillId="0" borderId="0" xfId="2" applyFont="1" applyFill="1" applyBorder="1" applyAlignment="1">
      <alignment horizontal="center" vertical="center"/>
    </xf>
    <xf numFmtId="165" fontId="38" fillId="0" borderId="0" xfId="2" applyNumberFormat="1" applyFont="1" applyBorder="1" applyAlignment="1">
      <alignment horizontal="center" vertical="center"/>
    </xf>
    <xf numFmtId="0" fontId="38" fillId="0" borderId="0" xfId="2" applyFont="1" applyBorder="1" applyAlignment="1">
      <alignment horizontal="center" vertical="center"/>
    </xf>
    <xf numFmtId="0" fontId="39" fillId="0" borderId="0" xfId="2" applyFont="1" applyBorder="1"/>
    <xf numFmtId="0" fontId="48" fillId="0" borderId="0" xfId="170" applyFont="1" applyBorder="1" applyAlignment="1">
      <alignment horizontal="left" vertical="center" wrapText="1"/>
    </xf>
    <xf numFmtId="165" fontId="48" fillId="0" borderId="0" xfId="3" applyNumberFormat="1" applyFont="1" applyBorder="1" applyAlignment="1">
      <alignment horizontal="right" vertical="center" wrapText="1"/>
    </xf>
    <xf numFmtId="165" fontId="48" fillId="0" borderId="0" xfId="3" applyNumberFormat="1" applyFont="1" applyBorder="1" applyAlignment="1">
      <alignment horizontal="right" vertical="center"/>
    </xf>
    <xf numFmtId="0" fontId="24" fillId="0" borderId="0" xfId="2" applyFont="1" applyBorder="1"/>
    <xf numFmtId="0" fontId="24" fillId="0" borderId="0" xfId="0" applyFont="1" applyFill="1" applyBorder="1" applyAlignment="1">
      <alignment horizontal="left" vertical="center"/>
    </xf>
    <xf numFmtId="165" fontId="78" fillId="0" borderId="0" xfId="3" applyNumberFormat="1" applyFont="1" applyBorder="1" applyAlignment="1">
      <alignment horizontal="right" vertical="center" wrapText="1"/>
    </xf>
    <xf numFmtId="165" fontId="78" fillId="0" borderId="0" xfId="3" applyNumberFormat="1" applyFont="1" applyBorder="1" applyAlignment="1">
      <alignment horizontal="right" vertical="center"/>
    </xf>
    <xf numFmtId="165" fontId="8" fillId="0" borderId="0" xfId="3" applyNumberFormat="1" applyFont="1" applyBorder="1" applyAlignment="1">
      <alignment horizontal="left" vertical="top" wrapText="1"/>
    </xf>
    <xf numFmtId="165" fontId="8" fillId="0" borderId="0" xfId="3" applyNumberFormat="1" applyFont="1" applyBorder="1" applyAlignment="1">
      <alignment horizontal="right" vertical="top"/>
    </xf>
    <xf numFmtId="0" fontId="7" fillId="0" borderId="0" xfId="4" applyAlignment="1" applyProtection="1">
      <alignment horizontal="center" vertical="center"/>
    </xf>
    <xf numFmtId="0" fontId="69" fillId="0" borderId="0" xfId="2" applyFont="1" applyFill="1" applyBorder="1" applyAlignment="1">
      <alignment horizontal="center" vertical="center" wrapText="1"/>
    </xf>
    <xf numFmtId="0" fontId="38" fillId="0" borderId="0" xfId="2" applyFont="1" applyFill="1" applyBorder="1"/>
    <xf numFmtId="0" fontId="59" fillId="0" borderId="0" xfId="2" applyFont="1" applyFill="1" applyBorder="1" applyAlignment="1">
      <alignment horizontal="left" vertical="top" wrapText="1"/>
    </xf>
    <xf numFmtId="0" fontId="24" fillId="0" borderId="0" xfId="2" applyFont="1" applyFill="1" applyBorder="1"/>
    <xf numFmtId="0" fontId="77" fillId="0" borderId="0" xfId="2" applyFont="1" applyBorder="1" applyAlignment="1">
      <alignment horizontal="center" vertical="center" wrapText="1"/>
    </xf>
    <xf numFmtId="0" fontId="79" fillId="0" borderId="0" xfId="2" applyFont="1" applyFill="1" applyBorder="1" applyAlignment="1">
      <alignment horizontal="center" vertical="center" wrapText="1"/>
    </xf>
    <xf numFmtId="0" fontId="75" fillId="0" borderId="0" xfId="2" applyFont="1" applyFill="1" applyBorder="1" applyAlignment="1">
      <alignment horizontal="left" vertical="top" wrapText="1"/>
    </xf>
    <xf numFmtId="167" fontId="75" fillId="0" borderId="0" xfId="2" applyNumberFormat="1" applyFont="1" applyFill="1" applyBorder="1" applyAlignment="1">
      <alignment horizontal="right" vertical="top"/>
    </xf>
    <xf numFmtId="0" fontId="39" fillId="0" borderId="0" xfId="2" applyFont="1" applyFill="1" applyBorder="1" applyAlignment="1">
      <alignment vertical="center"/>
    </xf>
    <xf numFmtId="0" fontId="38" fillId="0" borderId="0" xfId="39" applyFont="1" applyFill="1"/>
    <xf numFmtId="0" fontId="38" fillId="0" borderId="0" xfId="39" applyFont="1" applyFill="1" applyBorder="1" applyAlignment="1">
      <alignment horizontal="right"/>
    </xf>
    <xf numFmtId="0" fontId="38" fillId="0" borderId="0" xfId="39" applyFont="1" applyFill="1" applyBorder="1"/>
    <xf numFmtId="3" fontId="38" fillId="0" borderId="0" xfId="39" applyNumberFormat="1" applyFont="1" applyFill="1" applyBorder="1"/>
    <xf numFmtId="0" fontId="45" fillId="0" borderId="0" xfId="39" applyFont="1" applyFill="1" applyBorder="1" applyAlignment="1">
      <alignment horizontal="center" vertical="center" wrapText="1"/>
    </xf>
    <xf numFmtId="41" fontId="38" fillId="2" borderId="0" xfId="39" applyNumberFormat="1" applyFont="1" applyFill="1" applyBorder="1" applyAlignment="1">
      <alignment horizontal="left" vertical="center" wrapText="1"/>
    </xf>
    <xf numFmtId="165" fontId="38" fillId="2" borderId="0" xfId="3" applyNumberFormat="1" applyFont="1" applyFill="1" applyBorder="1" applyAlignment="1">
      <alignment horizontal="right" vertical="center"/>
    </xf>
    <xf numFmtId="165" fontId="38" fillId="2" borderId="0" xfId="3" applyNumberFormat="1" applyFont="1" applyFill="1" applyBorder="1" applyAlignment="1">
      <alignment vertical="center" wrapText="1"/>
    </xf>
    <xf numFmtId="165" fontId="38" fillId="2" borderId="0" xfId="3" applyNumberFormat="1" applyFont="1" applyFill="1" applyBorder="1" applyAlignment="1">
      <alignment horizontal="right" vertical="center" wrapText="1"/>
    </xf>
    <xf numFmtId="0" fontId="25" fillId="0" borderId="0" xfId="39" applyFont="1" applyFill="1" applyAlignment="1">
      <alignment vertical="center"/>
    </xf>
    <xf numFmtId="0" fontId="24" fillId="0" borderId="0" xfId="39" applyFont="1" applyFill="1" applyBorder="1" applyAlignment="1">
      <alignment horizontal="right"/>
    </xf>
    <xf numFmtId="3" fontId="76" fillId="0" borderId="0" xfId="11" applyNumberFormat="1" applyFont="1" applyFill="1" applyBorder="1" applyAlignment="1">
      <alignment horizontal="center" vertical="center"/>
    </xf>
    <xf numFmtId="0" fontId="67" fillId="0" borderId="0" xfId="4" applyFont="1" applyFill="1" applyAlignment="1" applyProtection="1">
      <alignment vertical="center"/>
    </xf>
    <xf numFmtId="0" fontId="77" fillId="0" borderId="0" xfId="2" applyFont="1" applyFill="1" applyBorder="1" applyAlignment="1">
      <alignment horizontal="center" vertical="center" wrapText="1"/>
    </xf>
    <xf numFmtId="0" fontId="57" fillId="2" borderId="0" xfId="0" applyFont="1" applyFill="1" applyBorder="1" applyAlignment="1">
      <alignment horizontal="left" vertical="top" wrapText="1"/>
    </xf>
    <xf numFmtId="41" fontId="57" fillId="2" borderId="0" xfId="0" applyNumberFormat="1" applyFont="1" applyFill="1" applyBorder="1" applyAlignment="1">
      <alignment horizontal="center" vertical="center"/>
    </xf>
    <xf numFmtId="41" fontId="77" fillId="0" borderId="0" xfId="2" applyNumberFormat="1" applyFont="1" applyFill="1" applyBorder="1" applyAlignment="1">
      <alignment horizontal="center" vertical="center" wrapText="1"/>
    </xf>
    <xf numFmtId="41" fontId="38" fillId="0" borderId="0" xfId="2" applyNumberFormat="1" applyFont="1" applyFill="1" applyBorder="1" applyAlignment="1">
      <alignment vertical="center"/>
    </xf>
    <xf numFmtId="41" fontId="38" fillId="0" borderId="0" xfId="2" applyNumberFormat="1" applyFont="1" applyFill="1" applyBorder="1"/>
    <xf numFmtId="0" fontId="25" fillId="2" borderId="0" xfId="167" applyFont="1" applyFill="1" applyBorder="1" applyAlignment="1">
      <alignment horizontal="left" vertical="center" wrapText="1"/>
    </xf>
    <xf numFmtId="0" fontId="25" fillId="0" borderId="0" xfId="0" applyFont="1" applyAlignment="1">
      <alignment vertical="center" wrapText="1"/>
    </xf>
    <xf numFmtId="0" fontId="26" fillId="2" borderId="0" xfId="2" applyFont="1" applyFill="1" applyBorder="1"/>
    <xf numFmtId="0" fontId="23" fillId="0" borderId="0" xfId="0" applyFont="1" applyFill="1" applyBorder="1" applyAlignment="1">
      <alignment horizontal="left" vertical="center"/>
    </xf>
    <xf numFmtId="3" fontId="23" fillId="0" borderId="0" xfId="1" applyNumberFormat="1" applyFont="1" applyFill="1" applyBorder="1" applyAlignment="1">
      <alignment horizontal="center" vertical="center"/>
    </xf>
    <xf numFmtId="4" fontId="23" fillId="0" borderId="0" xfId="1" applyNumberFormat="1" applyFont="1" applyFill="1" applyBorder="1" applyAlignment="1">
      <alignment horizontal="center" vertical="center"/>
    </xf>
    <xf numFmtId="173" fontId="80" fillId="0" borderId="0" xfId="171" applyNumberFormat="1" applyFont="1" applyBorder="1" applyAlignment="1">
      <alignment horizontal="right" vertical="top"/>
    </xf>
    <xf numFmtId="0" fontId="25" fillId="2" borderId="0" xfId="167" applyFont="1" applyFill="1" applyBorder="1" applyAlignment="1">
      <alignment vertical="center"/>
    </xf>
    <xf numFmtId="0" fontId="0" fillId="0" borderId="0" xfId="0"/>
    <xf numFmtId="0" fontId="21" fillId="0" borderId="0" xfId="0" applyFont="1" applyFill="1" applyBorder="1" applyAlignment="1">
      <alignment horizontal="center" vertical="center" wrapText="1"/>
    </xf>
    <xf numFmtId="0" fontId="21" fillId="3" borderId="2" xfId="40" applyFont="1" applyFill="1" applyBorder="1" applyAlignment="1">
      <alignment horizontal="center" vertical="center" wrapText="1"/>
    </xf>
    <xf numFmtId="0" fontId="21" fillId="0" borderId="0" xfId="2" applyFont="1" applyFill="1" applyBorder="1" applyAlignment="1">
      <alignment horizontal="center" vertical="center" wrapText="1"/>
    </xf>
    <xf numFmtId="0" fontId="23" fillId="3" borderId="2" xfId="40" applyFont="1" applyFill="1" applyBorder="1" applyAlignment="1">
      <alignment horizontal="center" vertical="center" wrapText="1"/>
    </xf>
    <xf numFmtId="0" fontId="25" fillId="0" borderId="0" xfId="123" applyFont="1" applyFill="1" applyBorder="1" applyAlignment="1">
      <alignment vertical="top" wrapText="1"/>
    </xf>
    <xf numFmtId="0" fontId="44" fillId="0" borderId="0" xfId="0" applyFont="1" applyBorder="1"/>
    <xf numFmtId="0" fontId="44" fillId="0" borderId="0" xfId="0" applyFont="1" applyFill="1" applyBorder="1"/>
    <xf numFmtId="0" fontId="81" fillId="0" borderId="0" xfId="8" applyFont="1" applyBorder="1" applyAlignment="1">
      <alignment horizontal="center"/>
    </xf>
    <xf numFmtId="0" fontId="82" fillId="0" borderId="0" xfId="8" applyFont="1" applyBorder="1" applyAlignment="1">
      <alignment vertical="center"/>
    </xf>
    <xf numFmtId="0" fontId="61" fillId="0" borderId="0" xfId="8" applyFont="1"/>
    <xf numFmtId="0" fontId="83" fillId="0" borderId="0" xfId="8" applyFont="1" applyFill="1" applyBorder="1" applyAlignment="1">
      <alignment horizontal="center" vertical="center"/>
    </xf>
    <xf numFmtId="0" fontId="83" fillId="0" borderId="0" xfId="8" applyFont="1" applyFill="1" applyBorder="1" applyAlignment="1" applyProtection="1">
      <alignment horizontal="center" vertical="center"/>
    </xf>
    <xf numFmtId="0" fontId="61" fillId="0" borderId="0" xfId="8" applyFont="1" applyFill="1" applyBorder="1" applyAlignment="1">
      <alignment vertical="center"/>
    </xf>
    <xf numFmtId="168" fontId="61" fillId="0" borderId="0" xfId="8" applyNumberFormat="1" applyFont="1" applyBorder="1" applyAlignment="1">
      <alignment vertical="center"/>
    </xf>
    <xf numFmtId="0" fontId="61" fillId="0" borderId="0" xfId="8" applyFont="1" applyAlignment="1">
      <alignment vertical="center"/>
    </xf>
    <xf numFmtId="0" fontId="83" fillId="0" borderId="0" xfId="8" applyFont="1" applyFill="1" applyBorder="1" applyAlignment="1" applyProtection="1">
      <alignment vertical="center"/>
    </xf>
    <xf numFmtId="0" fontId="61" fillId="0" borderId="0" xfId="8" applyFont="1" applyBorder="1" applyAlignment="1">
      <alignment vertical="center"/>
    </xf>
    <xf numFmtId="0" fontId="84" fillId="0" borderId="0" xfId="4" applyFont="1" applyFill="1" applyAlignment="1" applyProtection="1"/>
    <xf numFmtId="0" fontId="83" fillId="0" borderId="0" xfId="8" applyFont="1" applyFill="1" applyBorder="1" applyAlignment="1" applyProtection="1">
      <alignment horizontal="left" vertical="center"/>
    </xf>
    <xf numFmtId="0" fontId="83" fillId="0" borderId="0" xfId="8" applyFont="1" applyFill="1" applyBorder="1" applyAlignment="1">
      <alignment vertical="center"/>
    </xf>
    <xf numFmtId="37" fontId="83" fillId="0" borderId="0" xfId="8" applyNumberFormat="1" applyFont="1" applyFill="1" applyBorder="1" applyAlignment="1" applyProtection="1">
      <alignment vertical="center"/>
    </xf>
    <xf numFmtId="169" fontId="83" fillId="0" borderId="0" xfId="8" applyNumberFormat="1" applyFont="1" applyFill="1" applyBorder="1" applyAlignment="1" applyProtection="1">
      <alignment horizontal="center" vertical="center"/>
    </xf>
    <xf numFmtId="37" fontId="82" fillId="0" borderId="0" xfId="8" applyNumberFormat="1" applyFont="1" applyBorder="1" applyAlignment="1" applyProtection="1">
      <alignment vertical="center"/>
    </xf>
    <xf numFmtId="170" fontId="82" fillId="0" borderId="0" xfId="8" applyNumberFormat="1" applyFont="1" applyBorder="1" applyAlignment="1" applyProtection="1">
      <alignment vertical="center"/>
    </xf>
    <xf numFmtId="171" fontId="61" fillId="0" borderId="0" xfId="8" applyNumberFormat="1" applyFont="1" applyBorder="1" applyAlignment="1">
      <alignment vertical="center"/>
    </xf>
    <xf numFmtId="0" fontId="82" fillId="0" borderId="0" xfId="8" applyFont="1" applyBorder="1" applyAlignment="1" applyProtection="1">
      <alignment horizontal="left" vertical="center"/>
    </xf>
    <xf numFmtId="169" fontId="82" fillId="0" borderId="0" xfId="8" applyNumberFormat="1" applyFont="1" applyBorder="1" applyAlignment="1" applyProtection="1">
      <alignment vertical="center"/>
    </xf>
    <xf numFmtId="170" fontId="82" fillId="0" borderId="0" xfId="8" applyNumberFormat="1" applyFont="1" applyBorder="1" applyAlignment="1" applyProtection="1">
      <alignment horizontal="right" vertical="center"/>
    </xf>
    <xf numFmtId="164" fontId="61" fillId="0" borderId="0" xfId="8" applyNumberFormat="1" applyFont="1" applyBorder="1" applyAlignment="1">
      <alignment vertical="center"/>
    </xf>
    <xf numFmtId="0" fontId="82" fillId="0" borderId="0" xfId="8" applyFont="1" applyBorder="1" applyAlignment="1">
      <alignment horizontal="left" vertical="center"/>
    </xf>
    <xf numFmtId="170" fontId="82" fillId="0" borderId="0" xfId="8" applyNumberFormat="1" applyFont="1" applyBorder="1" applyAlignment="1">
      <alignment vertical="center"/>
    </xf>
    <xf numFmtId="37" fontId="61" fillId="0" borderId="0" xfId="8" applyNumberFormat="1" applyFont="1" applyBorder="1" applyAlignment="1">
      <alignment vertical="center"/>
    </xf>
    <xf numFmtId="0" fontId="61" fillId="0" borderId="0" xfId="8" applyFont="1" applyBorder="1" applyAlignment="1" applyProtection="1">
      <alignment horizontal="left" vertical="center"/>
    </xf>
    <xf numFmtId="0" fontId="61" fillId="0" borderId="0" xfId="8" applyFont="1" applyBorder="1" applyAlignment="1">
      <alignment horizontal="center" vertical="center"/>
    </xf>
    <xf numFmtId="164" fontId="61" fillId="0" borderId="0" xfId="8" applyNumberFormat="1" applyFont="1" applyFill="1" applyBorder="1" applyAlignment="1">
      <alignment horizontal="center" vertical="center"/>
    </xf>
    <xf numFmtId="0" fontId="85" fillId="0" borderId="0" xfId="8" applyFont="1" applyAlignment="1">
      <alignment horizontal="left" vertical="top" wrapText="1"/>
    </xf>
    <xf numFmtId="0" fontId="44" fillId="0" borderId="0" xfId="0" applyFont="1" applyFill="1"/>
    <xf numFmtId="0" fontId="22" fillId="0" borderId="0" xfId="0" applyFont="1" applyFill="1"/>
    <xf numFmtId="0" fontId="61" fillId="0" borderId="0" xfId="2" applyFont="1" applyBorder="1" applyAlignment="1">
      <alignment vertical="center" wrapText="1"/>
    </xf>
    <xf numFmtId="41" fontId="61" fillId="0" borderId="0" xfId="2" applyNumberFormat="1" applyFont="1" applyFill="1" applyBorder="1" applyAlignment="1">
      <alignment horizontal="center" vertical="center"/>
    </xf>
    <xf numFmtId="0" fontId="61" fillId="0" borderId="0" xfId="2" applyFont="1" applyBorder="1"/>
    <xf numFmtId="0" fontId="61" fillId="0" borderId="0" xfId="2" applyFont="1" applyBorder="1" applyAlignment="1">
      <alignment horizontal="left" vertical="center"/>
    </xf>
    <xf numFmtId="3" fontId="61" fillId="0" borderId="0" xfId="2" applyNumberFormat="1" applyFont="1" applyFill="1" applyBorder="1"/>
    <xf numFmtId="0" fontId="61" fillId="0" borderId="0" xfId="2" applyFont="1"/>
    <xf numFmtId="0" fontId="20" fillId="2" borderId="0" xfId="0" applyFont="1" applyFill="1" applyAlignment="1">
      <alignment horizontal="center" vertical="center"/>
    </xf>
    <xf numFmtId="0" fontId="26" fillId="0" borderId="0" xfId="0" applyFont="1" applyAlignment="1">
      <alignment horizontal="justify" vertical="justify" wrapText="1"/>
    </xf>
    <xf numFmtId="0" fontId="26" fillId="0" borderId="0" xfId="0" applyFont="1" applyAlignment="1">
      <alignment horizontal="left" wrapText="1"/>
    </xf>
    <xf numFmtId="0" fontId="26" fillId="0" borderId="0" xfId="0" applyFont="1" applyFill="1" applyAlignment="1">
      <alignment horizontal="justify" vertical="justify" wrapText="1"/>
    </xf>
    <xf numFmtId="0" fontId="26" fillId="0" borderId="0" xfId="0" applyFont="1" applyAlignment="1">
      <alignment horizontal="left" vertical="center" wrapText="1"/>
    </xf>
    <xf numFmtId="0" fontId="25" fillId="0" borderId="0" xfId="0" applyFont="1" applyAlignment="1">
      <alignment horizontal="left" wrapText="1"/>
    </xf>
    <xf numFmtId="0" fontId="26" fillId="0" borderId="0" xfId="0" applyFont="1" applyAlignment="1">
      <alignment horizontal="left" vertical="justify"/>
    </xf>
    <xf numFmtId="0" fontId="36" fillId="0" borderId="0" xfId="0" applyFont="1" applyAlignment="1">
      <alignment horizontal="left" wrapText="1"/>
    </xf>
    <xf numFmtId="0" fontId="25" fillId="0" borderId="0" xfId="167" applyFont="1" applyFill="1" applyBorder="1" applyAlignment="1">
      <alignment horizontal="left" vertical="center" wrapText="1"/>
    </xf>
    <xf numFmtId="0" fontId="21" fillId="0" borderId="0" xfId="0" applyFont="1" applyFill="1" applyBorder="1" applyAlignment="1">
      <alignment horizontal="center" vertical="center" wrapText="1"/>
    </xf>
    <xf numFmtId="0" fontId="21" fillId="3" borderId="2" xfId="40" applyFont="1" applyFill="1" applyBorder="1" applyAlignment="1">
      <alignment horizontal="center" vertical="center" wrapText="1"/>
    </xf>
    <xf numFmtId="0" fontId="21" fillId="3" borderId="6" xfId="40" applyFont="1" applyFill="1" applyBorder="1" applyAlignment="1">
      <alignment horizontal="center" vertical="center" wrapText="1"/>
    </xf>
    <xf numFmtId="0" fontId="21" fillId="3" borderId="5" xfId="40" applyFont="1" applyFill="1" applyBorder="1" applyAlignment="1">
      <alignment horizontal="center" vertical="center" wrapText="1"/>
    </xf>
    <xf numFmtId="0" fontId="21" fillId="3" borderId="3" xfId="40" applyFont="1" applyFill="1" applyBorder="1" applyAlignment="1">
      <alignment horizontal="center" vertical="center" wrapText="1"/>
    </xf>
    <xf numFmtId="0" fontId="21" fillId="3" borderId="4" xfId="40" applyFont="1" applyFill="1" applyBorder="1" applyAlignment="1">
      <alignment horizontal="center" vertical="center" wrapText="1"/>
    </xf>
    <xf numFmtId="0" fontId="21" fillId="0" borderId="0" xfId="0" applyFont="1" applyAlignment="1">
      <alignment horizontal="center" vertical="center"/>
    </xf>
    <xf numFmtId="0" fontId="21" fillId="0" borderId="0" xfId="0" applyFont="1" applyAlignment="1">
      <alignment horizontal="center" vertical="center" wrapText="1"/>
    </xf>
    <xf numFmtId="0" fontId="21" fillId="2" borderId="0" xfId="2" applyFont="1" applyFill="1" applyBorder="1" applyAlignment="1">
      <alignment horizontal="center"/>
    </xf>
    <xf numFmtId="0" fontId="21" fillId="0" borderId="0" xfId="2" applyFont="1" applyFill="1" applyBorder="1" applyAlignment="1">
      <alignment horizontal="center" vertical="center" wrapText="1"/>
    </xf>
    <xf numFmtId="0" fontId="25" fillId="0" borderId="0" xfId="0" applyFont="1" applyAlignment="1">
      <alignment horizontal="left" vertical="center" wrapText="1"/>
    </xf>
    <xf numFmtId="0" fontId="25" fillId="0" borderId="0" xfId="167" applyFont="1" applyFill="1" applyBorder="1" applyAlignment="1">
      <alignment horizontal="left" vertical="center"/>
    </xf>
    <xf numFmtId="0" fontId="21" fillId="0" borderId="0" xfId="0" applyFont="1" applyFill="1" applyAlignment="1">
      <alignment horizontal="center"/>
    </xf>
    <xf numFmtId="0" fontId="21" fillId="0" borderId="0" xfId="0" applyFont="1" applyFill="1" applyBorder="1" applyAlignment="1">
      <alignment horizontal="center" vertical="top" wrapText="1"/>
    </xf>
    <xf numFmtId="0" fontId="21" fillId="3" borderId="7" xfId="40" applyFont="1" applyFill="1" applyBorder="1" applyAlignment="1">
      <alignment horizontal="center" vertical="center" wrapText="1"/>
    </xf>
    <xf numFmtId="0" fontId="25" fillId="2" borderId="0" xfId="167" applyFont="1" applyFill="1" applyBorder="1" applyAlignment="1">
      <alignment horizontal="left" vertical="center" wrapText="1"/>
    </xf>
    <xf numFmtId="0" fontId="25" fillId="2" borderId="0" xfId="167" applyFont="1" applyFill="1" applyBorder="1" applyAlignment="1">
      <alignment horizontal="left" vertical="center"/>
    </xf>
    <xf numFmtId="0" fontId="43" fillId="0" borderId="0" xfId="2" applyFont="1" applyAlignment="1">
      <alignment horizontal="left" vertical="top" wrapText="1"/>
    </xf>
    <xf numFmtId="0" fontId="21" fillId="0" borderId="0" xfId="2" applyFont="1" applyAlignment="1">
      <alignment horizontal="center"/>
    </xf>
    <xf numFmtId="0" fontId="21" fillId="0" borderId="0" xfId="8" applyFont="1" applyAlignment="1">
      <alignment horizontal="center"/>
    </xf>
    <xf numFmtId="0" fontId="21" fillId="0" borderId="0" xfId="8" applyFont="1" applyFill="1" applyBorder="1" applyAlignment="1">
      <alignment horizontal="center" vertical="center" wrapText="1"/>
    </xf>
    <xf numFmtId="0" fontId="43" fillId="0" borderId="0" xfId="8" applyFont="1" applyBorder="1" applyAlignment="1">
      <alignment horizontal="left" vertical="center" wrapText="1"/>
    </xf>
    <xf numFmtId="0" fontId="21" fillId="0" borderId="0" xfId="0" applyFont="1" applyBorder="1" applyAlignment="1">
      <alignment horizontal="center"/>
    </xf>
    <xf numFmtId="0" fontId="51" fillId="0" borderId="0" xfId="8" applyFont="1" applyFill="1" applyBorder="1" applyAlignment="1">
      <alignment horizontal="center" vertical="center"/>
    </xf>
    <xf numFmtId="0" fontId="51" fillId="0" borderId="0" xfId="8" applyFont="1" applyFill="1" applyBorder="1" applyAlignment="1">
      <alignment horizontal="center" vertical="center" wrapText="1"/>
    </xf>
    <xf numFmtId="0" fontId="6" fillId="0" borderId="0" xfId="8" applyFont="1" applyBorder="1" applyAlignment="1">
      <alignment horizontal="left" vertical="top" wrapText="1"/>
    </xf>
    <xf numFmtId="0" fontId="25" fillId="0" borderId="0" xfId="8" applyFont="1" applyFill="1" applyBorder="1" applyAlignment="1">
      <alignment horizontal="left" vertical="center" wrapText="1"/>
    </xf>
    <xf numFmtId="0" fontId="21" fillId="0" borderId="0" xfId="0" applyFont="1" applyAlignment="1">
      <alignment horizontal="center"/>
    </xf>
    <xf numFmtId="0" fontId="23" fillId="3" borderId="2" xfId="40" applyFont="1" applyFill="1" applyBorder="1" applyAlignment="1">
      <alignment horizontal="center" vertical="center" wrapText="1"/>
    </xf>
    <xf numFmtId="0" fontId="23" fillId="3" borderId="7" xfId="40" applyFont="1" applyFill="1" applyBorder="1" applyAlignment="1">
      <alignment horizontal="center" vertical="center" wrapText="1"/>
    </xf>
    <xf numFmtId="0" fontId="23" fillId="3" borderId="6" xfId="40" applyFont="1" applyFill="1" applyBorder="1" applyAlignment="1">
      <alignment horizontal="center" vertical="center" wrapText="1"/>
    </xf>
    <xf numFmtId="0" fontId="23" fillId="3" borderId="16" xfId="40" applyFont="1" applyFill="1" applyBorder="1" applyAlignment="1">
      <alignment horizontal="center" vertical="center" wrapText="1"/>
    </xf>
    <xf numFmtId="0" fontId="23" fillId="3" borderId="17" xfId="40" applyFont="1" applyFill="1" applyBorder="1" applyAlignment="1">
      <alignment horizontal="center" vertical="center" wrapText="1"/>
    </xf>
    <xf numFmtId="0" fontId="23" fillId="3" borderId="18" xfId="40" applyFont="1" applyFill="1" applyBorder="1" applyAlignment="1">
      <alignment horizontal="center" vertical="center" wrapText="1"/>
    </xf>
    <xf numFmtId="0" fontId="23" fillId="3" borderId="19" xfId="40" applyFont="1" applyFill="1" applyBorder="1" applyAlignment="1">
      <alignment horizontal="center" vertical="center" wrapText="1"/>
    </xf>
    <xf numFmtId="0" fontId="23" fillId="3" borderId="5" xfId="40" applyFont="1" applyFill="1" applyBorder="1" applyAlignment="1">
      <alignment horizontal="center" vertical="center" wrapText="1"/>
    </xf>
    <xf numFmtId="0" fontId="23" fillId="3" borderId="3" xfId="40" applyFont="1" applyFill="1" applyBorder="1" applyAlignment="1">
      <alignment horizontal="center" vertical="center" wrapText="1"/>
    </xf>
    <xf numFmtId="0" fontId="23" fillId="3" borderId="4" xfId="40" applyFont="1" applyFill="1" applyBorder="1" applyAlignment="1">
      <alignment horizontal="center" vertical="center" wrapText="1"/>
    </xf>
    <xf numFmtId="0" fontId="25" fillId="0" borderId="0" xfId="0" applyFont="1" applyFill="1" applyBorder="1" applyAlignment="1">
      <alignment horizontal="left" vertical="top" wrapText="1"/>
    </xf>
    <xf numFmtId="0" fontId="21" fillId="0" borderId="0" xfId="2" applyFont="1" applyFill="1" applyAlignment="1">
      <alignment horizontal="center" vertical="center"/>
    </xf>
    <xf numFmtId="0" fontId="25" fillId="0" borderId="0" xfId="2" applyFont="1" applyFill="1" applyBorder="1" applyAlignment="1">
      <alignment horizontal="left" vertical="center" wrapText="1"/>
    </xf>
    <xf numFmtId="0" fontId="25" fillId="0" borderId="0" xfId="113" applyFont="1" applyFill="1" applyBorder="1" applyAlignment="1">
      <alignment horizontal="left" vertical="top" wrapText="1"/>
    </xf>
    <xf numFmtId="0" fontId="25" fillId="0" borderId="0" xfId="114" applyFont="1" applyFill="1" applyBorder="1" applyAlignment="1">
      <alignment horizontal="left" vertical="top" wrapText="1"/>
    </xf>
    <xf numFmtId="0" fontId="25" fillId="0" borderId="0" xfId="2" applyFont="1" applyFill="1" applyBorder="1" applyAlignment="1">
      <alignment horizontal="left" vertical="top" wrapText="1"/>
    </xf>
    <xf numFmtId="0" fontId="25" fillId="0" borderId="0" xfId="115" applyFont="1" applyFill="1" applyBorder="1" applyAlignment="1">
      <alignment horizontal="left" vertical="top" wrapText="1"/>
    </xf>
    <xf numFmtId="0" fontId="25" fillId="0" borderId="0" xfId="116" applyFont="1" applyFill="1" applyBorder="1" applyAlignment="1">
      <alignment horizontal="left" vertical="top" wrapText="1"/>
    </xf>
    <xf numFmtId="0" fontId="23" fillId="3" borderId="21" xfId="40" applyFont="1" applyFill="1" applyBorder="1" applyAlignment="1">
      <alignment horizontal="center" vertical="center" wrapText="1"/>
    </xf>
    <xf numFmtId="0" fontId="23" fillId="3" borderId="22" xfId="40" applyFont="1" applyFill="1" applyBorder="1" applyAlignment="1">
      <alignment horizontal="center" vertical="center" wrapText="1"/>
    </xf>
    <xf numFmtId="0" fontId="23" fillId="3" borderId="20" xfId="40" applyFont="1" applyFill="1" applyBorder="1" applyAlignment="1">
      <alignment horizontal="center" vertical="center" wrapText="1"/>
    </xf>
    <xf numFmtId="0" fontId="25" fillId="0" borderId="0" xfId="2" applyFont="1" applyFill="1" applyBorder="1" applyAlignment="1">
      <alignment horizontal="left" vertical="center"/>
    </xf>
    <xf numFmtId="0" fontId="25" fillId="0" borderId="0" xfId="119" applyFont="1" applyFill="1" applyBorder="1" applyAlignment="1">
      <alignment horizontal="left" vertical="top" wrapText="1"/>
    </xf>
    <xf numFmtId="0" fontId="25" fillId="0" borderId="0" xfId="123" applyFont="1" applyFill="1" applyBorder="1" applyAlignment="1">
      <alignment horizontal="left" vertical="top" wrapText="1"/>
    </xf>
    <xf numFmtId="0" fontId="60" fillId="0" borderId="0" xfId="123" applyFont="1" applyFill="1" applyBorder="1" applyAlignment="1">
      <alignment horizontal="left" vertical="top" wrapText="1"/>
    </xf>
    <xf numFmtId="0" fontId="25" fillId="0" borderId="0" xfId="0" applyFont="1" applyBorder="1" applyAlignment="1">
      <alignment horizontal="left" vertical="top" wrapText="1"/>
    </xf>
    <xf numFmtId="0" fontId="25" fillId="0" borderId="0" xfId="2" applyFont="1" applyFill="1" applyBorder="1" applyAlignment="1">
      <alignment horizontal="left" wrapText="1"/>
    </xf>
    <xf numFmtId="0" fontId="25" fillId="0" borderId="0" xfId="123" applyFont="1" applyFill="1" applyBorder="1" applyAlignment="1">
      <alignment vertical="top" wrapText="1"/>
    </xf>
    <xf numFmtId="0" fontId="25" fillId="0" borderId="0" xfId="2" applyFont="1" applyBorder="1" applyAlignment="1">
      <alignment horizontal="left" wrapText="1"/>
    </xf>
    <xf numFmtId="0" fontId="25" fillId="0" borderId="0" xfId="2" applyFont="1" applyFill="1" applyBorder="1" applyAlignment="1">
      <alignment horizontal="left" vertical="top"/>
    </xf>
    <xf numFmtId="0" fontId="21" fillId="0" borderId="0" xfId="39" applyFont="1" applyFill="1" applyBorder="1" applyAlignment="1">
      <alignment horizontal="center" vertical="center" wrapText="1"/>
    </xf>
    <xf numFmtId="0" fontId="25" fillId="0" borderId="0" xfId="0" applyFont="1" applyBorder="1" applyAlignment="1">
      <alignment horizontal="left" vertical="center" wrapText="1"/>
    </xf>
    <xf numFmtId="41" fontId="21" fillId="0" borderId="0" xfId="2" applyNumberFormat="1" applyFont="1" applyFill="1" applyBorder="1" applyAlignment="1">
      <alignment horizontal="center" vertical="center" wrapText="1"/>
    </xf>
  </cellXfs>
  <cellStyles count="172">
    <cellStyle name="Hipervínculo" xfId="4" builtinId="8"/>
    <cellStyle name="Hipervínculo 2" xfId="31"/>
    <cellStyle name="Millares" xfId="3" builtinId="3"/>
    <cellStyle name="Millares 2" xfId="5"/>
    <cellStyle name="Millares 2 2" xfId="32"/>
    <cellStyle name="Millares 3" xfId="6"/>
    <cellStyle name="Normal" xfId="0" builtinId="0"/>
    <cellStyle name="Normal 2" xfId="7"/>
    <cellStyle name="Normal 2 2" xfId="8"/>
    <cellStyle name="Normal 2 2 2" xfId="33"/>
    <cellStyle name="Normal 2 3" xfId="34"/>
    <cellStyle name="Normal 2 3 2" xfId="35"/>
    <cellStyle name="Normal 2 3 2 2" xfId="36"/>
    <cellStyle name="Normal 2 3 2 2 2" xfId="37"/>
    <cellStyle name="Normal 2 4" xfId="169"/>
    <cellStyle name="Normal 3" xfId="2"/>
    <cellStyle name="Normal 3 2" xfId="38"/>
    <cellStyle name="Normal 4" xfId="39"/>
    <cellStyle name="Normal 4 2" xfId="40"/>
    <cellStyle name="Normal 4 3" xfId="41"/>
    <cellStyle name="Normal 5" xfId="42"/>
    <cellStyle name="Normal 5 2" xfId="43"/>
    <cellStyle name="Normal 5 2 2" xfId="44"/>
    <cellStyle name="Normal 5 2 2 2" xfId="45"/>
    <cellStyle name="Normal 6" xfId="46"/>
    <cellStyle name="Normal 6 3" xfId="47"/>
    <cellStyle name="Normal 7" xfId="48"/>
    <cellStyle name="Normal_3.1.17" xfId="11"/>
    <cellStyle name="Normal_ANEXO SERIE DE RECURSOS 1997-2006" xfId="167"/>
    <cellStyle name="Normal_Hoja1" xfId="171"/>
    <cellStyle name="Normal_Hoja1 2" xfId="168"/>
    <cellStyle name="Normal_Hoja11" xfId="9"/>
    <cellStyle name="Normal_Hoja2" xfId="1"/>
    <cellStyle name="Normal_Hoja8" xfId="170"/>
    <cellStyle name="Normal_Hoja9" xfId="10"/>
    <cellStyle name="Porcentual 2" xfId="49"/>
    <cellStyle name="style1471894554562" xfId="12"/>
    <cellStyle name="style1471894554640" xfId="13"/>
    <cellStyle name="style1471894555826" xfId="14"/>
    <cellStyle name="style1473188574835" xfId="50"/>
    <cellStyle name="style1473188577207" xfId="51"/>
    <cellStyle name="style1473188577347" xfId="52"/>
    <cellStyle name="style1473188577487" xfId="53"/>
    <cellStyle name="style1473188577565" xfId="54"/>
    <cellStyle name="style1473188577628" xfId="55"/>
    <cellStyle name="style1473188577706" xfId="56"/>
    <cellStyle name="style1473188577846" xfId="57"/>
    <cellStyle name="style1473188577940" xfId="58"/>
    <cellStyle name="style1473188578018" xfId="59"/>
    <cellStyle name="style1473188578189" xfId="60"/>
    <cellStyle name="style1473188578408" xfId="61"/>
    <cellStyle name="style1473188578533" xfId="62"/>
    <cellStyle name="style1473188578595" xfId="63"/>
    <cellStyle name="style1473188578689" xfId="64"/>
    <cellStyle name="style1473188578751" xfId="65"/>
    <cellStyle name="style1473188578829" xfId="66"/>
    <cellStyle name="style1473188578907" xfId="67"/>
    <cellStyle name="style1473188578985" xfId="68"/>
    <cellStyle name="style1473188579079" xfId="69"/>
    <cellStyle name="style1473188579500" xfId="70"/>
    <cellStyle name="style1473188579562" xfId="71"/>
    <cellStyle name="style1473188579640" xfId="72"/>
    <cellStyle name="style1473188579718" xfId="73"/>
    <cellStyle name="style1473188583197" xfId="74"/>
    <cellStyle name="style1473188587331" xfId="75"/>
    <cellStyle name="style1473275447439" xfId="76"/>
    <cellStyle name="style1473275447673" xfId="77"/>
    <cellStyle name="style1473275447875" xfId="78"/>
    <cellStyle name="style1473275447969" xfId="79"/>
    <cellStyle name="style1473275448063" xfId="80"/>
    <cellStyle name="style1473275448156" xfId="81"/>
    <cellStyle name="style1473275448281" xfId="82"/>
    <cellStyle name="style1473275448437" xfId="83"/>
    <cellStyle name="style1473275448531" xfId="84"/>
    <cellStyle name="style1473275448733" xfId="85"/>
    <cellStyle name="style1473275449092" xfId="86"/>
    <cellStyle name="style1473275449295" xfId="87"/>
    <cellStyle name="style1473275449373" xfId="88"/>
    <cellStyle name="style1473275449467" xfId="89"/>
    <cellStyle name="style1473275449545" xfId="90"/>
    <cellStyle name="style1473275449623" xfId="91"/>
    <cellStyle name="style1473275449701" xfId="92"/>
    <cellStyle name="style1473275449763" xfId="93"/>
    <cellStyle name="style1473275449888" xfId="94"/>
    <cellStyle name="style1473275450340" xfId="95"/>
    <cellStyle name="style1473275450434" xfId="96"/>
    <cellStyle name="style1473275450512" xfId="97"/>
    <cellStyle name="style1473275450590" xfId="98"/>
    <cellStyle name="style1473275450668" xfId="99"/>
    <cellStyle name="style1473280364786" xfId="100"/>
    <cellStyle name="style1473280370746" xfId="101"/>
    <cellStyle name="style1473280405847" xfId="102"/>
    <cellStyle name="style1473280405910" xfId="103"/>
    <cellStyle name="style1473280405972" xfId="104"/>
    <cellStyle name="style1473280406050" xfId="105"/>
    <cellStyle name="style1473280406113" xfId="106"/>
    <cellStyle name="style1473280406191" xfId="107"/>
    <cellStyle name="style1473280406409" xfId="108"/>
    <cellStyle name="style1473280406471" xfId="109"/>
    <cellStyle name="style1473280406534" xfId="110"/>
    <cellStyle name="style1473280406612" xfId="111"/>
    <cellStyle name="style1473280410481" xfId="112"/>
    <cellStyle name="style1473280415691" xfId="113"/>
    <cellStyle name="style1473280419857" xfId="114"/>
    <cellStyle name="style1473280438546" xfId="115"/>
    <cellStyle name="style1473280446097" xfId="116"/>
    <cellStyle name="style1473280450684" xfId="117"/>
    <cellStyle name="style1473280458937" xfId="118"/>
    <cellStyle name="style1473280468125" xfId="119"/>
    <cellStyle name="style1473286948465" xfId="120"/>
    <cellStyle name="style1474051410076" xfId="121"/>
    <cellStyle name="style1474051413212" xfId="122"/>
    <cellStyle name="style1474051417346" xfId="123"/>
    <cellStyle name="style1474051422743" xfId="124"/>
    <cellStyle name="style1474051428703" xfId="125"/>
    <cellStyle name="style1474051440153" xfId="126"/>
    <cellStyle name="style1474051457609" xfId="127"/>
    <cellStyle name="style1474051470090" xfId="128"/>
    <cellStyle name="style1474051470230" xfId="129"/>
    <cellStyle name="style1474051470292" xfId="130"/>
    <cellStyle name="style1474051470370" xfId="131"/>
    <cellStyle name="style1474051470433" xfId="132"/>
    <cellStyle name="style1474051470573" xfId="133"/>
    <cellStyle name="style1474051470636" xfId="134"/>
    <cellStyle name="style1474051470870" xfId="135"/>
    <cellStyle name="style1474051470948" xfId="136"/>
    <cellStyle name="style1474051471010" xfId="137"/>
    <cellStyle name="style1474051471072" xfId="138"/>
    <cellStyle name="style1474051471150" xfId="139"/>
    <cellStyle name="style1474051471213" xfId="140"/>
    <cellStyle name="style1474051471275" xfId="141"/>
    <cellStyle name="style1474051471509" xfId="142"/>
    <cellStyle name="style1474051471572" xfId="143"/>
    <cellStyle name="style1474051471634" xfId="144"/>
    <cellStyle name="style1474051477983" xfId="145"/>
    <cellStyle name="style1474051478358" xfId="146"/>
    <cellStyle name="style1474051478560" xfId="147"/>
    <cellStyle name="style1474051478623" xfId="148"/>
    <cellStyle name="style1474051478701" xfId="149"/>
    <cellStyle name="style1474051478950" xfId="150"/>
    <cellStyle name="style1474051479028" xfId="151"/>
    <cellStyle name="style1474051479091" xfId="152"/>
    <cellStyle name="style1474051479153" xfId="153"/>
    <cellStyle name="style1474051479325" xfId="154"/>
    <cellStyle name="style1474051479450" xfId="155"/>
    <cellStyle name="style1474051479684" xfId="156"/>
    <cellStyle name="style1474051479746" xfId="157"/>
    <cellStyle name="style1474051479808" xfId="158"/>
    <cellStyle name="style1474051479871" xfId="159"/>
    <cellStyle name="style1474051479949" xfId="160"/>
    <cellStyle name="style1474051480011" xfId="161"/>
    <cellStyle name="style1474051480074" xfId="162"/>
    <cellStyle name="style1474051480230" xfId="163"/>
    <cellStyle name="style1474051480308" xfId="164"/>
    <cellStyle name="style1474051480370" xfId="165"/>
    <cellStyle name="style1474051582020" xfId="166"/>
    <cellStyle name="style1524601147101" xfId="15"/>
    <cellStyle name="style1524601147163" xfId="16"/>
    <cellStyle name="style1524601147241" xfId="17"/>
    <cellStyle name="style1526586175578" xfId="18"/>
    <cellStyle name="style1526586175609" xfId="19"/>
    <cellStyle name="style1526586175625" xfId="20"/>
    <cellStyle name="style1526658029351" xfId="21"/>
    <cellStyle name="style1526658029383" xfId="23"/>
    <cellStyle name="style1526658029617" xfId="24"/>
    <cellStyle name="style1526658030194" xfId="22"/>
    <cellStyle name="style1526658030225" xfId="25"/>
    <cellStyle name="style1526658030241" xfId="26"/>
    <cellStyle name="style1526664045102" xfId="27"/>
    <cellStyle name="style1526664045289" xfId="28"/>
    <cellStyle name="style1526664045304" xfId="29"/>
    <cellStyle name="style1526664045336" xfId="30"/>
  </cellStyles>
  <dxfs count="2">
    <dxf>
      <fill>
        <patternFill>
          <bgColor theme="4" tint="0.79998168889431442"/>
        </patternFill>
      </fill>
    </dxf>
    <dxf>
      <fill>
        <patternFill>
          <bgColor theme="0"/>
        </patternFill>
      </fill>
    </dxf>
  </dxfs>
  <tableStyles count="1" defaultTableStyle="TableStyleMedium9" defaultPivotStyle="PivotStyleLight16">
    <tableStyle name="Estilo de tabla 1" pivot="0" count="2">
      <tableStyleElement type="firstRowStripe" dxfId="1"/>
      <tableStyleElement type="secondRowStripe" dxfId="0"/>
    </tableStyle>
  </tableStyles>
  <colors>
    <mruColors>
      <color rgb="FFFDCD09"/>
      <color rgb="FFFFF2CC"/>
      <color rgb="FFBDD7EE"/>
      <color rgb="FFBDEBEE"/>
      <color rgb="FF44546A"/>
      <color rgb="FF99CCFF"/>
      <color rgb="FF33CCFF"/>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C"/>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C"/>
              <a:t>Número de establecimientos de salud por tipo, según regiones natural</a:t>
            </a:r>
          </a:p>
        </c:rich>
      </c:tx>
      <c:overlay val="0"/>
      <c:spPr>
        <a:noFill/>
        <a:ln w="25400">
          <a:noFill/>
        </a:ln>
      </c:spPr>
    </c:title>
    <c:autoTitleDeleted val="0"/>
    <c:plotArea>
      <c:layout>
        <c:manualLayout>
          <c:layoutTarget val="inner"/>
          <c:xMode val="edge"/>
          <c:yMode val="edge"/>
          <c:x val="3.9821074641556681E-2"/>
          <c:y val="0.27176980807086615"/>
          <c:w val="0.91122297355181958"/>
          <c:h val="0.44261556611223501"/>
        </c:manualLayout>
      </c:layout>
      <c:barChart>
        <c:barDir val="col"/>
        <c:grouping val="clustered"/>
        <c:varyColors val="0"/>
        <c:ser>
          <c:idx val="0"/>
          <c:order val="0"/>
          <c:tx>
            <c:strRef>
              <c:f>'[1]2.1.1'!$A$10</c:f>
              <c:strCache>
                <c:ptCount val="1"/>
                <c:pt idx="0">
                  <c:v>Sierra</c:v>
                </c:pt>
              </c:strCache>
            </c:strRef>
          </c:tx>
          <c:spPr>
            <a:solidFill>
              <a:srgbClr val="4F81BD"/>
            </a:solidFill>
            <a:ln w="25400">
              <a:noFill/>
            </a:ln>
          </c:spPr>
          <c:invertIfNegative val="0"/>
          <c:dLbls>
            <c:spPr>
              <a:noFill/>
              <a:ln w="25400">
                <a:noFill/>
              </a:ln>
            </c:spPr>
            <c:txPr>
              <a:bodyPr rot="-5400000" vert="horz"/>
              <a:lstStyle/>
              <a:p>
                <a:pPr algn="ctr">
                  <a:defRPr/>
                </a:pPr>
                <a:endParaRPr lang="es-EC"/>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'[1]2.1.1'!$B$7:$C$8</c:f>
              <c:multiLvlStrCache>
                <c:ptCount val="2"/>
                <c:lvl>
                  <c:pt idx="0">
                    <c:v>Con internación</c:v>
                  </c:pt>
                  <c:pt idx="1">
                    <c:v>Sin internación</c:v>
                  </c:pt>
                </c:lvl>
                <c:lvl>
                  <c:pt idx="0">
                    <c:v>Tipo de establecimientos</c:v>
                  </c:pt>
                </c:lvl>
              </c:multiLvlStrCache>
            </c:multiLvlStrRef>
          </c:cat>
          <c:val>
            <c:numRef>
              <c:f>'[1]2.1.1'!$B$10:$C$10</c:f>
              <c:numCache>
                <c:formatCode>General</c:formatCode>
                <c:ptCount val="2"/>
                <c:pt idx="0">
                  <c:v>346</c:v>
                </c:pt>
                <c:pt idx="1">
                  <c:v>1640</c:v>
                </c:pt>
              </c:numCache>
            </c:numRef>
          </c:val>
        </c:ser>
        <c:ser>
          <c:idx val="1"/>
          <c:order val="1"/>
          <c:tx>
            <c:strRef>
              <c:f>'[1]2.1.1'!$A$11</c:f>
              <c:strCache>
                <c:ptCount val="1"/>
                <c:pt idx="0">
                  <c:v>Costa</c:v>
                </c:pt>
              </c:strCache>
            </c:strRef>
          </c:tx>
          <c:spPr>
            <a:solidFill>
              <a:srgbClr val="9BBB59"/>
            </a:solidFill>
            <a:ln w="25400">
              <a:noFill/>
            </a:ln>
          </c:spPr>
          <c:invertIfNegative val="0"/>
          <c:dLbls>
            <c:spPr>
              <a:noFill/>
              <a:ln w="25400">
                <a:noFill/>
              </a:ln>
            </c:spPr>
            <c:txPr>
              <a:bodyPr rot="-5400000" vert="horz"/>
              <a:lstStyle/>
              <a:p>
                <a:pPr algn="ctr">
                  <a:defRPr/>
                </a:pPr>
                <a:endParaRPr lang="es-EC"/>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'[1]2.1.1'!$B$7:$C$8</c:f>
              <c:multiLvlStrCache>
                <c:ptCount val="2"/>
                <c:lvl>
                  <c:pt idx="0">
                    <c:v>Con internación</c:v>
                  </c:pt>
                  <c:pt idx="1">
                    <c:v>Sin internación</c:v>
                  </c:pt>
                </c:lvl>
                <c:lvl>
                  <c:pt idx="0">
                    <c:v>Tipo de establecimientos</c:v>
                  </c:pt>
                </c:lvl>
              </c:multiLvlStrCache>
            </c:multiLvlStrRef>
          </c:cat>
          <c:val>
            <c:numRef>
              <c:f>'[1]2.1.1'!$B$11:$C$11</c:f>
              <c:numCache>
                <c:formatCode>General</c:formatCode>
                <c:ptCount val="2"/>
                <c:pt idx="0">
                  <c:v>351</c:v>
                </c:pt>
                <c:pt idx="1">
                  <c:v>1368</c:v>
                </c:pt>
              </c:numCache>
            </c:numRef>
          </c:val>
        </c:ser>
        <c:ser>
          <c:idx val="2"/>
          <c:order val="2"/>
          <c:tx>
            <c:strRef>
              <c:f>'[1]2.1.1'!$A$12</c:f>
              <c:strCache>
                <c:ptCount val="1"/>
                <c:pt idx="0">
                  <c:v>Amazónica</c:v>
                </c:pt>
              </c:strCache>
            </c:strRef>
          </c:tx>
          <c:spPr>
            <a:solidFill>
              <a:srgbClr val="4BACC6"/>
            </a:solidFill>
            <a:ln w="25400">
              <a:noFill/>
            </a:ln>
          </c:spPr>
          <c:invertIfNegative val="0"/>
          <c:dLbls>
            <c:spPr>
              <a:noFill/>
              <a:ln w="25400">
                <a:noFill/>
              </a:ln>
            </c:spPr>
            <c:txPr>
              <a:bodyPr rot="-5400000" vert="horz"/>
              <a:lstStyle/>
              <a:p>
                <a:pPr algn="ctr">
                  <a:defRPr/>
                </a:pPr>
                <a:endParaRPr lang="es-EC"/>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'[1]2.1.1'!$B$7:$C$8</c:f>
              <c:multiLvlStrCache>
                <c:ptCount val="2"/>
                <c:lvl>
                  <c:pt idx="0">
                    <c:v>Con internación</c:v>
                  </c:pt>
                  <c:pt idx="1">
                    <c:v>Sin internación</c:v>
                  </c:pt>
                </c:lvl>
                <c:lvl>
                  <c:pt idx="0">
                    <c:v>Tipo de establecimientos</c:v>
                  </c:pt>
                </c:lvl>
              </c:multiLvlStrCache>
            </c:multiLvlStrRef>
          </c:cat>
          <c:val>
            <c:numRef>
              <c:f>'[1]2.1.1'!$B$12:$C$12</c:f>
              <c:numCache>
                <c:formatCode>General</c:formatCode>
                <c:ptCount val="2"/>
                <c:pt idx="0">
                  <c:v>31</c:v>
                </c:pt>
                <c:pt idx="1">
                  <c:v>416</c:v>
                </c:pt>
              </c:numCache>
            </c:numRef>
          </c:val>
        </c:ser>
        <c:ser>
          <c:idx val="3"/>
          <c:order val="3"/>
          <c:tx>
            <c:strRef>
              <c:f>'[1]2.1.1'!$A$13</c:f>
              <c:strCache>
                <c:ptCount val="1"/>
                <c:pt idx="0">
                  <c:v>Insular</c:v>
                </c:pt>
              </c:strCache>
            </c:strRef>
          </c:tx>
          <c:spPr>
            <a:solidFill>
              <a:schemeClr val="accent1">
                <a:lumMod val="60000"/>
              </a:schemeClr>
            </a:solidFill>
            <a:ln>
              <a:noFill/>
            </a:ln>
            <a:effectLst/>
          </c:spPr>
          <c:invertIfNegative val="0"/>
          <c:cat>
            <c:multiLvlStrRef>
              <c:f>'[1]2.1.1'!$B$7:$C$8</c:f>
              <c:multiLvlStrCache>
                <c:ptCount val="2"/>
                <c:lvl>
                  <c:pt idx="0">
                    <c:v>Con internación</c:v>
                  </c:pt>
                  <c:pt idx="1">
                    <c:v>Sin internación</c:v>
                  </c:pt>
                </c:lvl>
                <c:lvl>
                  <c:pt idx="0">
                    <c:v>Tipo de establecimientos</c:v>
                  </c:pt>
                </c:lvl>
              </c:multiLvlStrCache>
            </c:multiLvlStrRef>
          </c:cat>
          <c:val>
            <c:numRef>
              <c:f>'[1]2.1.1'!$B$13:$C$13</c:f>
              <c:numCache>
                <c:formatCode>General</c:formatCode>
                <c:ptCount val="2"/>
                <c:pt idx="0">
                  <c:v>2</c:v>
                </c:pt>
                <c:pt idx="1">
                  <c:v>11</c:v>
                </c:pt>
              </c:numCache>
            </c:numRef>
          </c:val>
        </c:ser>
        <c:ser>
          <c:idx val="4"/>
          <c:order val="4"/>
          <c:tx>
            <c:strRef>
              <c:f>'[1]2.1.1'!$A$14</c:f>
              <c:strCache>
                <c:ptCount val="1"/>
                <c:pt idx="0">
                  <c:v>Zonas No Delimitadas</c:v>
                </c:pt>
              </c:strCache>
            </c:strRef>
          </c:tx>
          <c:spPr>
            <a:solidFill>
              <a:schemeClr val="accent3">
                <a:lumMod val="60000"/>
              </a:schemeClr>
            </a:solidFill>
            <a:ln>
              <a:noFill/>
            </a:ln>
            <a:effectLst/>
          </c:spPr>
          <c:invertIfNegative val="0"/>
          <c:cat>
            <c:multiLvlStrRef>
              <c:f>'[1]2.1.1'!$B$7:$C$8</c:f>
              <c:multiLvlStrCache>
                <c:ptCount val="2"/>
                <c:lvl>
                  <c:pt idx="0">
                    <c:v>Con internación</c:v>
                  </c:pt>
                  <c:pt idx="1">
                    <c:v>Sin internación</c:v>
                  </c:pt>
                </c:lvl>
                <c:lvl>
                  <c:pt idx="0">
                    <c:v>Tipo de establecimientos</c:v>
                  </c:pt>
                </c:lvl>
              </c:multiLvlStrCache>
            </c:multiLvlStrRef>
          </c:cat>
          <c:val>
            <c:numRef>
              <c:f>'[1]2.1.1'!$B$14:$C$14</c:f>
              <c:numCache>
                <c:formatCode>General</c:formatCode>
                <c:ptCount val="2"/>
                <c:pt idx="0">
                  <c:v>0</c:v>
                </c:pt>
                <c:pt idx="1">
                  <c:v>3</c:v>
                </c:pt>
              </c:numCache>
            </c:numRef>
          </c:val>
        </c:ser>
        <c:dLbls>
          <c:showLegendKey val="0"/>
          <c:showVal val="0"/>
          <c:showCatName val="0"/>
          <c:showSerName val="0"/>
          <c:showPercent val="0"/>
          <c:showBubbleSize val="0"/>
        </c:dLbls>
        <c:gapWidth val="219"/>
        <c:overlap val="-27"/>
        <c:axId val="97492992"/>
        <c:axId val="97494528"/>
      </c:barChart>
      <c:catAx>
        <c:axId val="9749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a:pPr>
            <a:endParaRPr lang="es-EC"/>
          </a:p>
        </c:txPr>
        <c:crossAx val="97494528"/>
        <c:crosses val="autoZero"/>
        <c:auto val="1"/>
        <c:lblAlgn val="ctr"/>
        <c:lblOffset val="100"/>
        <c:noMultiLvlLbl val="0"/>
      </c:catAx>
      <c:valAx>
        <c:axId val="97494528"/>
        <c:scaling>
          <c:orientation val="minMax"/>
        </c:scaling>
        <c:delete val="1"/>
        <c:axPos val="l"/>
        <c:numFmt formatCode="General" sourceLinked="1"/>
        <c:majorTickMark val="out"/>
        <c:minorTickMark val="none"/>
        <c:tickLblPos val="nextTo"/>
        <c:crossAx val="97492992"/>
        <c:crosses val="autoZero"/>
        <c:crossBetween val="between"/>
      </c:valAx>
      <c:spPr>
        <a:noFill/>
        <a:ln w="25400">
          <a:noFill/>
        </a:ln>
      </c:spPr>
    </c:plotArea>
    <c:legend>
      <c:legendPos val="r"/>
      <c:layout>
        <c:manualLayout>
          <c:xMode val="edge"/>
          <c:yMode val="edge"/>
          <c:x val="0.23815322598648436"/>
          <c:y val="0.86666933300004168"/>
          <c:w val="0.60267352972130006"/>
          <c:h val="0.10793684122817981"/>
        </c:manualLayout>
      </c:layout>
      <c:overlay val="0"/>
      <c:spPr>
        <a:noFill/>
        <a:ln w="25400">
          <a:noFill/>
        </a:ln>
      </c:spPr>
    </c:legend>
    <c:plotVisOnly val="1"/>
    <c:dispBlanksAs val="gap"/>
    <c:showDLblsOverMax val="0"/>
  </c:chart>
  <c:spPr>
    <a:solidFill>
      <a:schemeClr val="bg1"/>
    </a:solidFill>
    <a:ln w="9525" cap="flat" cmpd="sng" algn="ctr">
      <a:noFill/>
      <a:round/>
    </a:ln>
    <a:effectLst/>
  </c:spPr>
  <c:txPr>
    <a:bodyPr/>
    <a:lstStyle/>
    <a:p>
      <a:pPr>
        <a:defRPr sz="1000" b="0" i="0" u="none" strike="noStrike" baseline="0">
          <a:solidFill>
            <a:schemeClr val="tx1">
              <a:lumMod val="65000"/>
              <a:lumOff val="35000"/>
            </a:schemeClr>
          </a:solidFill>
          <a:latin typeface="Century Gothic" panose="020B0502020202020204" pitchFamily="34" charset="0"/>
          <a:ea typeface="Calibri"/>
          <a:cs typeface="Calibri"/>
        </a:defRPr>
      </a:pPr>
      <a:endParaRPr lang="es-EC"/>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EC"/>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solidFill>
                  <a:schemeClr val="tx1">
                    <a:lumMod val="65000"/>
                    <a:lumOff val="35000"/>
                  </a:schemeClr>
                </a:solidFill>
                <a:latin typeface="Century Gothic" panose="020B0502020202020204" pitchFamily="34" charset="0"/>
              </a:defRPr>
            </a:pPr>
            <a:r>
              <a:rPr lang="es-EC" sz="1050" b="1" i="0" baseline="0">
                <a:solidFill>
                  <a:schemeClr val="tx1">
                    <a:lumMod val="65000"/>
                    <a:lumOff val="35000"/>
                  </a:schemeClr>
                </a:solidFill>
                <a:effectLst/>
                <a:latin typeface="Century Gothic" panose="020B0502020202020204" pitchFamily="34" charset="0"/>
              </a:rPr>
              <a:t>Establecimientos de salud sin internación hospitalaria por provincias</a:t>
            </a:r>
            <a:endParaRPr lang="es-EC" sz="1050">
              <a:solidFill>
                <a:schemeClr val="tx1">
                  <a:lumMod val="65000"/>
                  <a:lumOff val="35000"/>
                </a:schemeClr>
              </a:solidFill>
              <a:effectLst/>
              <a:latin typeface="Century Gothic" panose="020B0502020202020204" pitchFamily="34" charset="0"/>
            </a:endParaRPr>
          </a:p>
        </c:rich>
      </c:tx>
      <c:overlay val="0"/>
    </c:title>
    <c:autoTitleDeleted val="0"/>
    <c:plotArea>
      <c:layout/>
      <c:barChart>
        <c:barDir val="bar"/>
        <c:grouping val="clustered"/>
        <c:varyColors val="0"/>
        <c:ser>
          <c:idx val="0"/>
          <c:order val="0"/>
          <c:invertIfNegative val="0"/>
          <c:dLbls>
            <c:spPr>
              <a:noFill/>
              <a:ln>
                <a:noFill/>
              </a:ln>
              <a:effectLst/>
            </c:spPr>
            <c:txPr>
              <a:bodyPr/>
              <a:lstStyle/>
              <a:p>
                <a:pPr>
                  <a:defRPr sz="800">
                    <a:solidFill>
                      <a:schemeClr val="tx1">
                        <a:lumMod val="65000"/>
                        <a:lumOff val="35000"/>
                      </a:schemeClr>
                    </a:solidFill>
                    <a:latin typeface="Century Gothic" panose="020B0502020202020204" pitchFamily="34" charset="0"/>
                  </a:defRPr>
                </a:pPr>
                <a:endParaRPr lang="es-EC"/>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'2.1.4'!$EF$7:$EF$31</c:f>
              <c:strCache>
                <c:ptCount val="25"/>
                <c:pt idx="0">
                  <c:v>Zonas no delimitadas</c:v>
                </c:pt>
                <c:pt idx="1">
                  <c:v>Galápagos</c:v>
                </c:pt>
                <c:pt idx="2">
                  <c:v>Napo</c:v>
                </c:pt>
                <c:pt idx="3">
                  <c:v>Orellana</c:v>
                </c:pt>
                <c:pt idx="4">
                  <c:v>Pastaza</c:v>
                </c:pt>
                <c:pt idx="5">
                  <c:v>Santa Elena</c:v>
                </c:pt>
                <c:pt idx="6">
                  <c:v>Zamora Chinchipe</c:v>
                </c:pt>
                <c:pt idx="7">
                  <c:v>Sucumbíos</c:v>
                </c:pt>
                <c:pt idx="8">
                  <c:v>Santo Domingo de los Tsáchilas</c:v>
                </c:pt>
                <c:pt idx="9">
                  <c:v>Bolívar</c:v>
                </c:pt>
                <c:pt idx="10">
                  <c:v>Carchi</c:v>
                </c:pt>
                <c:pt idx="11">
                  <c:v>Cañar</c:v>
                </c:pt>
                <c:pt idx="12">
                  <c:v>Cotopaxi</c:v>
                </c:pt>
                <c:pt idx="13">
                  <c:v>Tungurahua</c:v>
                </c:pt>
                <c:pt idx="14">
                  <c:v>Imbabura</c:v>
                </c:pt>
                <c:pt idx="15">
                  <c:v>Morona Santiago</c:v>
                </c:pt>
                <c:pt idx="16">
                  <c:v>Los Ríos</c:v>
                </c:pt>
                <c:pt idx="17">
                  <c:v>El Oro</c:v>
                </c:pt>
                <c:pt idx="18">
                  <c:v>Chimborazo</c:v>
                </c:pt>
                <c:pt idx="19">
                  <c:v>Esmeraldas</c:v>
                </c:pt>
                <c:pt idx="20">
                  <c:v>Azuay</c:v>
                </c:pt>
                <c:pt idx="21">
                  <c:v>Loja</c:v>
                </c:pt>
                <c:pt idx="22">
                  <c:v>Manabí</c:v>
                </c:pt>
                <c:pt idx="23">
                  <c:v>Pichincha</c:v>
                </c:pt>
                <c:pt idx="24">
                  <c:v>Guayas</c:v>
                </c:pt>
              </c:strCache>
            </c:strRef>
          </c:cat>
          <c:val>
            <c:numRef>
              <c:f>'2.1.4'!$EG$7:$EG$31</c:f>
              <c:numCache>
                <c:formatCode>###0</c:formatCode>
                <c:ptCount val="25"/>
                <c:pt idx="0">
                  <c:v>3</c:v>
                </c:pt>
                <c:pt idx="1">
                  <c:v>11</c:v>
                </c:pt>
                <c:pt idx="2">
                  <c:v>52</c:v>
                </c:pt>
                <c:pt idx="3">
                  <c:v>54</c:v>
                </c:pt>
                <c:pt idx="4">
                  <c:v>61</c:v>
                </c:pt>
                <c:pt idx="5">
                  <c:v>65</c:v>
                </c:pt>
                <c:pt idx="6">
                  <c:v>69</c:v>
                </c:pt>
                <c:pt idx="7">
                  <c:v>69</c:v>
                </c:pt>
                <c:pt idx="8">
                  <c:v>70</c:v>
                </c:pt>
                <c:pt idx="9">
                  <c:v>82</c:v>
                </c:pt>
                <c:pt idx="10">
                  <c:v>85</c:v>
                </c:pt>
                <c:pt idx="11">
                  <c:v>104</c:v>
                </c:pt>
                <c:pt idx="12">
                  <c:v>106</c:v>
                </c:pt>
                <c:pt idx="13">
                  <c:v>106</c:v>
                </c:pt>
                <c:pt idx="14">
                  <c:v>107</c:v>
                </c:pt>
                <c:pt idx="15">
                  <c:v>111</c:v>
                </c:pt>
                <c:pt idx="16">
                  <c:v>135</c:v>
                </c:pt>
                <c:pt idx="17">
                  <c:v>154</c:v>
                </c:pt>
                <c:pt idx="18">
                  <c:v>155</c:v>
                </c:pt>
                <c:pt idx="19">
                  <c:v>160</c:v>
                </c:pt>
                <c:pt idx="20">
                  <c:v>215</c:v>
                </c:pt>
                <c:pt idx="21">
                  <c:v>219</c:v>
                </c:pt>
                <c:pt idx="22">
                  <c:v>364</c:v>
                </c:pt>
                <c:pt idx="23">
                  <c:v>391</c:v>
                </c:pt>
                <c:pt idx="24">
                  <c:v>490</c:v>
                </c:pt>
              </c:numCache>
            </c:numRef>
          </c:val>
        </c:ser>
        <c:dLbls>
          <c:showLegendKey val="0"/>
          <c:showVal val="1"/>
          <c:showCatName val="0"/>
          <c:showSerName val="0"/>
          <c:showPercent val="0"/>
          <c:showBubbleSize val="0"/>
        </c:dLbls>
        <c:gapWidth val="75"/>
        <c:axId val="107143168"/>
        <c:axId val="107145856"/>
      </c:barChart>
      <c:catAx>
        <c:axId val="107143168"/>
        <c:scaling>
          <c:orientation val="minMax"/>
        </c:scaling>
        <c:delete val="0"/>
        <c:axPos val="l"/>
        <c:numFmt formatCode="General" sourceLinked="0"/>
        <c:majorTickMark val="none"/>
        <c:minorTickMark val="none"/>
        <c:tickLblPos val="nextTo"/>
        <c:txPr>
          <a:bodyPr/>
          <a:lstStyle/>
          <a:p>
            <a:pPr>
              <a:defRPr sz="700">
                <a:solidFill>
                  <a:schemeClr val="tx1">
                    <a:lumMod val="65000"/>
                    <a:lumOff val="35000"/>
                  </a:schemeClr>
                </a:solidFill>
                <a:latin typeface="Century Gothic" panose="020B0502020202020204" pitchFamily="34" charset="0"/>
              </a:defRPr>
            </a:pPr>
            <a:endParaRPr lang="es-EC"/>
          </a:p>
        </c:txPr>
        <c:crossAx val="107145856"/>
        <c:crosses val="autoZero"/>
        <c:auto val="1"/>
        <c:lblAlgn val="ctr"/>
        <c:lblOffset val="100"/>
        <c:noMultiLvlLbl val="0"/>
      </c:catAx>
      <c:valAx>
        <c:axId val="107145856"/>
        <c:scaling>
          <c:orientation val="minMax"/>
        </c:scaling>
        <c:delete val="1"/>
        <c:axPos val="b"/>
        <c:numFmt formatCode="###0" sourceLinked="1"/>
        <c:majorTickMark val="none"/>
        <c:minorTickMark val="none"/>
        <c:tickLblPos val="nextTo"/>
        <c:crossAx val="107143168"/>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C"/>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s-EC"/>
              <a:t>Porcentaje de establecimientos por sector</a:t>
            </a:r>
          </a:p>
        </c:rich>
      </c:tx>
      <c:overlay val="0"/>
    </c:title>
    <c:autoTitleDeleted val="0"/>
    <c:plotArea>
      <c:layout/>
      <c:pieChart>
        <c:varyColors val="1"/>
        <c:ser>
          <c:idx val="0"/>
          <c:order val="0"/>
          <c:dPt>
            <c:idx val="0"/>
            <c:bubble3D val="0"/>
            <c:explosion val="2"/>
          </c:dPt>
          <c:dLbls>
            <c:dLbl>
              <c:idx val="0"/>
              <c:tx>
                <c:rich>
                  <a:bodyPr/>
                  <a:lstStyle/>
                  <a:p>
                    <a:r>
                      <a:rPr lang="en-US">
                        <a:solidFill>
                          <a:schemeClr val="bg1"/>
                        </a:solidFill>
                      </a:rPr>
                      <a:t>24,93</a:t>
                    </a:r>
                    <a:endParaRPr lang="en-US"/>
                  </a:p>
                </c:rich>
              </c:tx>
              <c:showLegendKey val="0"/>
              <c:showVal val="0"/>
              <c:showCatName val="0"/>
              <c:showSerName val="0"/>
              <c:showPercent val="1"/>
              <c:showBubbleSize val="0"/>
              <c:extLst>
                <c:ext xmlns:c15="http://schemas.microsoft.com/office/drawing/2012/chart" uri="{CE6537A1-D6FC-4f65-9D91-7224C49458BB}"/>
              </c:extLst>
            </c:dLbl>
            <c:dLbl>
              <c:idx val="1"/>
              <c:tx>
                <c:rich>
                  <a:bodyPr/>
                  <a:lstStyle/>
                  <a:p>
                    <a:r>
                      <a:rPr lang="en-US">
                        <a:solidFill>
                          <a:schemeClr val="bg1"/>
                        </a:solidFill>
                      </a:rPr>
                      <a:t>75,07</a:t>
                    </a:r>
                    <a:endParaRPr lang="en-US"/>
                  </a:p>
                </c:rich>
              </c:tx>
              <c:showLegendKey val="0"/>
              <c:showVal val="0"/>
              <c:showCatName val="0"/>
              <c:showSerName val="0"/>
              <c:showPercent val="1"/>
              <c:showBubbleSize val="0"/>
              <c:extLst>
                <c:ext xmlns:c15="http://schemas.microsoft.com/office/drawing/2012/chart" uri="{CE6537A1-D6FC-4f65-9D91-7224C49458BB}"/>
              </c:extLst>
            </c:dLbl>
            <c:spPr>
              <a:noFill/>
              <a:ln>
                <a:noFill/>
              </a:ln>
              <a:effectLst/>
            </c:spPr>
            <c:txPr>
              <a:bodyPr/>
              <a:lstStyle/>
              <a:p>
                <a:pPr>
                  <a:defRPr>
                    <a:solidFill>
                      <a:schemeClr val="bg1"/>
                    </a:solidFill>
                  </a:defRPr>
                </a:pPr>
                <a:endParaRPr lang="es-EC"/>
              </a:p>
            </c:txPr>
            <c:showLegendKey val="0"/>
            <c:showVal val="0"/>
            <c:showCatName val="0"/>
            <c:showSerName val="0"/>
            <c:showPercent val="1"/>
            <c:showBubbleSize val="0"/>
            <c:showLeaderLines val="1"/>
            <c:extLst>
              <c:ext xmlns:c15="http://schemas.microsoft.com/office/drawing/2012/chart" uri="{CE6537A1-D6FC-4f65-9D91-7224C49458BB}"/>
            </c:extLst>
          </c:dLbls>
          <c:cat>
            <c:strRef>
              <c:f>'2.1.2'!$B$7:$B$8</c:f>
              <c:strCache>
                <c:ptCount val="2"/>
                <c:pt idx="0">
                  <c:v>Sector Público</c:v>
                </c:pt>
                <c:pt idx="1">
                  <c:v>Sector Privado</c:v>
                </c:pt>
              </c:strCache>
            </c:strRef>
          </c:cat>
          <c:val>
            <c:numRef>
              <c:f>'2.1.2'!$D$7:$D$8</c:f>
              <c:numCache>
                <c:formatCode>#,##0.00</c:formatCode>
                <c:ptCount val="2"/>
                <c:pt idx="0">
                  <c:v>24.93150684931507</c:v>
                </c:pt>
                <c:pt idx="1">
                  <c:v>75.06849315068493</c:v>
                </c:pt>
              </c:numCache>
            </c:numRef>
          </c:val>
        </c:ser>
        <c:dLbls>
          <c:showLegendKey val="0"/>
          <c:showVal val="0"/>
          <c:showCatName val="0"/>
          <c:showSerName val="0"/>
          <c:showPercent val="1"/>
          <c:showBubbleSize val="0"/>
          <c:showLeaderLines val="1"/>
        </c:dLbls>
        <c:firstSliceAng val="0"/>
      </c:pieChart>
    </c:plotArea>
    <c:legend>
      <c:legendPos val="r"/>
      <c:overlay val="0"/>
    </c:legend>
    <c:plotVisOnly val="1"/>
    <c:dispBlanksAs val="gap"/>
    <c:showDLblsOverMax val="0"/>
  </c:chart>
  <c:txPr>
    <a:bodyPr/>
    <a:lstStyle/>
    <a:p>
      <a:pPr>
        <a:defRPr>
          <a:solidFill>
            <a:schemeClr val="tx1">
              <a:lumMod val="65000"/>
              <a:lumOff val="35000"/>
            </a:schemeClr>
          </a:solidFill>
          <a:latin typeface="Century Gothic" panose="020B0502020202020204" pitchFamily="34" charset="0"/>
        </a:defRPr>
      </a:pPr>
      <a:endParaRPr lang="es-EC"/>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C"/>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a:lstStyle/>
          <a:p>
            <a:pPr>
              <a:defRPr/>
            </a:pPr>
            <a:r>
              <a:rPr lang="es-EC"/>
              <a:t>Sector Público</a:t>
            </a:r>
          </a:p>
        </c:rich>
      </c:tx>
      <c:overlay val="0"/>
    </c:title>
    <c:autoTitleDeleted val="0"/>
    <c:plotArea>
      <c:layout/>
      <c:pieChart>
        <c:varyColors val="1"/>
        <c:ser>
          <c:idx val="0"/>
          <c:order val="0"/>
          <c:dLbls>
            <c:dLbl>
              <c:idx val="0"/>
              <c:tx>
                <c:rich>
                  <a:bodyPr/>
                  <a:lstStyle/>
                  <a:p>
                    <a:pPr>
                      <a:defRPr>
                        <a:solidFill>
                          <a:schemeClr val="bg1"/>
                        </a:solidFill>
                      </a:defRPr>
                    </a:pPr>
                    <a:r>
                      <a:rPr lang="en-US">
                        <a:solidFill>
                          <a:schemeClr val="bg1"/>
                        </a:solidFill>
                      </a:rPr>
                      <a:t>59,34</a:t>
                    </a:r>
                  </a:p>
                </c:rich>
              </c:tx>
              <c:spPr>
                <a:noFill/>
                <a:ln>
                  <a:noFill/>
                </a:ln>
                <a:effectLst/>
              </c:spPr>
              <c:showLegendKey val="0"/>
              <c:showVal val="0"/>
              <c:showCatName val="0"/>
              <c:showSerName val="0"/>
              <c:showPercent val="1"/>
              <c:showBubbleSize val="0"/>
              <c:extLst>
                <c:ext xmlns:c15="http://schemas.microsoft.com/office/drawing/2012/chart" uri="{CE6537A1-D6FC-4f65-9D91-7224C49458BB}"/>
              </c:extLst>
            </c:dLbl>
            <c:dLbl>
              <c:idx val="1"/>
              <c:tx>
                <c:rich>
                  <a:bodyPr/>
                  <a:lstStyle/>
                  <a:p>
                    <a:pPr>
                      <a:defRPr>
                        <a:solidFill>
                          <a:schemeClr val="bg1"/>
                        </a:solidFill>
                      </a:defRPr>
                    </a:pPr>
                    <a:r>
                      <a:rPr lang="en-US">
                        <a:solidFill>
                          <a:schemeClr val="bg1"/>
                        </a:solidFill>
                      </a:rPr>
                      <a:t>27,47</a:t>
                    </a:r>
                  </a:p>
                </c:rich>
              </c:tx>
              <c:spPr>
                <a:noFill/>
                <a:ln>
                  <a:noFill/>
                </a:ln>
                <a:effectLst/>
              </c:spPr>
              <c:showLegendKey val="0"/>
              <c:showVal val="0"/>
              <c:showCatName val="0"/>
              <c:showSerName val="0"/>
              <c:showPercent val="1"/>
              <c:showBubbleSize val="0"/>
              <c:extLst>
                <c:ext xmlns:c15="http://schemas.microsoft.com/office/drawing/2012/chart" uri="{CE6537A1-D6FC-4f65-9D91-7224C49458BB}"/>
              </c:extLst>
            </c:dLbl>
            <c:dLbl>
              <c:idx val="2"/>
              <c:tx>
                <c:rich>
                  <a:bodyPr/>
                  <a:lstStyle/>
                  <a:p>
                    <a:pPr>
                      <a:defRPr>
                        <a:solidFill>
                          <a:schemeClr val="bg1"/>
                        </a:solidFill>
                      </a:defRPr>
                    </a:pPr>
                    <a:r>
                      <a:rPr lang="en-US">
                        <a:solidFill>
                          <a:schemeClr val="bg1"/>
                        </a:solidFill>
                      </a:rPr>
                      <a:t>9,34</a:t>
                    </a:r>
                  </a:p>
                </c:rich>
              </c:tx>
              <c:spPr>
                <a:noFill/>
                <a:ln>
                  <a:noFill/>
                </a:ln>
                <a:effectLst/>
              </c:spPr>
              <c:showLegendKey val="0"/>
              <c:showVal val="0"/>
              <c:showCatName val="0"/>
              <c:showSerName val="0"/>
              <c:showPercent val="1"/>
              <c:showBubbleSize val="0"/>
              <c:extLst>
                <c:ext xmlns:c15="http://schemas.microsoft.com/office/drawing/2012/chart" uri="{CE6537A1-D6FC-4f65-9D91-7224C49458BB}"/>
              </c:extLst>
            </c:dLbl>
            <c:dLbl>
              <c:idx val="3"/>
              <c:tx>
                <c:rich>
                  <a:bodyPr/>
                  <a:lstStyle/>
                  <a:p>
                    <a:r>
                      <a:rPr lang="en-US"/>
                      <a:t>3,30</a:t>
                    </a:r>
                  </a:p>
                </c:rich>
              </c:tx>
              <c:showLegendKey val="0"/>
              <c:showVal val="0"/>
              <c:showCatName val="0"/>
              <c:showSerName val="0"/>
              <c:showPercent val="1"/>
              <c:showBubbleSize val="0"/>
              <c:extLst>
                <c:ext xmlns:c15="http://schemas.microsoft.com/office/drawing/2012/chart" uri="{CE6537A1-D6FC-4f65-9D91-7224C49458BB}"/>
              </c:extLst>
            </c:dLbl>
            <c:dLbl>
              <c:idx val="4"/>
              <c:tx>
                <c:rich>
                  <a:bodyPr/>
                  <a:lstStyle/>
                  <a:p>
                    <a:r>
                      <a:rPr lang="en-US"/>
                      <a:t>0,55</a:t>
                    </a:r>
                  </a:p>
                </c:rich>
              </c:tx>
              <c:showLegendKey val="0"/>
              <c:showVal val="0"/>
              <c:showCatName val="0"/>
              <c:showSerName val="0"/>
              <c:showPercent val="1"/>
              <c:showBubbleSize val="0"/>
              <c:extLst>
                <c:ext xmlns:c15="http://schemas.microsoft.com/office/drawing/2012/chart" uri="{CE6537A1-D6FC-4f65-9D91-7224C49458BB}"/>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'2.1.2'!$B$10:$B$14</c:f>
              <c:strCache>
                <c:ptCount val="5"/>
                <c:pt idx="0">
                  <c:v>Hospital Básico</c:v>
                </c:pt>
                <c:pt idx="1">
                  <c:v>Hospital General</c:v>
                </c:pt>
                <c:pt idx="2">
                  <c:v>Hospital Especializado:</c:v>
                </c:pt>
                <c:pt idx="3">
                  <c:v>Hospital de Especialidades</c:v>
                </c:pt>
                <c:pt idx="4">
                  <c:v>Clínica General</c:v>
                </c:pt>
              </c:strCache>
            </c:strRef>
          </c:cat>
          <c:val>
            <c:numRef>
              <c:f>'2.1.2'!$D$10:$D$14</c:f>
              <c:numCache>
                <c:formatCode>#,##0.00</c:formatCode>
                <c:ptCount val="5"/>
                <c:pt idx="0">
                  <c:v>59.34</c:v>
                </c:pt>
                <c:pt idx="1">
                  <c:v>27.47</c:v>
                </c:pt>
                <c:pt idx="2">
                  <c:v>9.34</c:v>
                </c:pt>
                <c:pt idx="3">
                  <c:v>3.3</c:v>
                </c:pt>
                <c:pt idx="4">
                  <c:v>0.55000000000000004</c:v>
                </c:pt>
              </c:numCache>
            </c:numRef>
          </c:val>
        </c:ser>
        <c:dLbls>
          <c:showLegendKey val="0"/>
          <c:showVal val="0"/>
          <c:showCatName val="0"/>
          <c:showSerName val="0"/>
          <c:showPercent val="1"/>
          <c:showBubbleSize val="0"/>
          <c:showLeaderLines val="1"/>
        </c:dLbls>
        <c:firstSliceAng val="0"/>
      </c:pieChart>
    </c:plotArea>
    <c:legend>
      <c:legendPos val="r"/>
      <c:overlay val="0"/>
    </c:legend>
    <c:plotVisOnly val="1"/>
    <c:dispBlanksAs val="gap"/>
    <c:showDLblsOverMax val="0"/>
  </c:chart>
  <c:txPr>
    <a:bodyPr/>
    <a:lstStyle/>
    <a:p>
      <a:pPr>
        <a:defRPr>
          <a:solidFill>
            <a:schemeClr val="tx1">
              <a:lumMod val="65000"/>
              <a:lumOff val="35000"/>
            </a:schemeClr>
          </a:solidFill>
          <a:latin typeface="Century Gothic" panose="020B0502020202020204" pitchFamily="34" charset="0"/>
        </a:defRPr>
      </a:pPr>
      <a:endParaRPr lang="es-EC"/>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C"/>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Sector Privado</a:t>
            </a:r>
          </a:p>
        </c:rich>
      </c:tx>
      <c:overlay val="0"/>
    </c:title>
    <c:autoTitleDeleted val="0"/>
    <c:plotArea>
      <c:layout/>
      <c:pieChart>
        <c:varyColors val="1"/>
        <c:ser>
          <c:idx val="0"/>
          <c:order val="0"/>
          <c:dLbls>
            <c:dLbl>
              <c:idx val="0"/>
              <c:tx>
                <c:rich>
                  <a:bodyPr/>
                  <a:lstStyle/>
                  <a:p>
                    <a:pPr>
                      <a:defRPr>
                        <a:solidFill>
                          <a:schemeClr val="bg1"/>
                        </a:solidFill>
                      </a:defRPr>
                    </a:pPr>
                    <a:r>
                      <a:rPr lang="en-US">
                        <a:solidFill>
                          <a:schemeClr val="bg1"/>
                        </a:solidFill>
                      </a:rPr>
                      <a:t>14,78</a:t>
                    </a:r>
                  </a:p>
                </c:rich>
              </c:tx>
              <c:spPr>
                <a:noFill/>
                <a:ln>
                  <a:noFill/>
                </a:ln>
                <a:effectLst/>
              </c:spPr>
              <c:showLegendKey val="0"/>
              <c:showVal val="0"/>
              <c:showCatName val="0"/>
              <c:showSerName val="0"/>
              <c:showPercent val="1"/>
              <c:showBubbleSize val="0"/>
              <c:extLst>
                <c:ext xmlns:c15="http://schemas.microsoft.com/office/drawing/2012/chart" uri="{CE6537A1-D6FC-4f65-9D91-7224C49458BB}"/>
              </c:extLst>
            </c:dLbl>
            <c:dLbl>
              <c:idx val="1"/>
              <c:tx>
                <c:rich>
                  <a:bodyPr/>
                  <a:lstStyle/>
                  <a:p>
                    <a:r>
                      <a:rPr lang="en-US"/>
                      <a:t>5,29</a:t>
                    </a:r>
                  </a:p>
                </c:rich>
              </c:tx>
              <c:showLegendKey val="0"/>
              <c:showVal val="0"/>
              <c:showCatName val="0"/>
              <c:showSerName val="0"/>
              <c:showPercent val="1"/>
              <c:showBubbleSize val="0"/>
              <c:extLst>
                <c:ext xmlns:c15="http://schemas.microsoft.com/office/drawing/2012/chart" uri="{CE6537A1-D6FC-4f65-9D91-7224C49458BB}"/>
              </c:extLst>
            </c:dLbl>
            <c:dLbl>
              <c:idx val="2"/>
              <c:tx>
                <c:rich>
                  <a:bodyPr/>
                  <a:lstStyle/>
                  <a:p>
                    <a:r>
                      <a:rPr lang="en-US"/>
                      <a:t>2,74</a:t>
                    </a:r>
                  </a:p>
                </c:rich>
              </c:tx>
              <c:showLegendKey val="0"/>
              <c:showVal val="0"/>
              <c:showCatName val="0"/>
              <c:showSerName val="0"/>
              <c:showPercent val="1"/>
              <c:showBubbleSize val="0"/>
              <c:extLst>
                <c:ext xmlns:c15="http://schemas.microsoft.com/office/drawing/2012/chart" uri="{CE6537A1-D6FC-4f65-9D91-7224C49458BB}"/>
              </c:extLst>
            </c:dLbl>
            <c:dLbl>
              <c:idx val="3"/>
              <c:tx>
                <c:rich>
                  <a:bodyPr/>
                  <a:lstStyle/>
                  <a:p>
                    <a:r>
                      <a:rPr lang="en-US"/>
                      <a:t>0,55</a:t>
                    </a:r>
                  </a:p>
                </c:rich>
              </c:tx>
              <c:showLegendKey val="0"/>
              <c:showVal val="0"/>
              <c:showCatName val="0"/>
              <c:showSerName val="0"/>
              <c:showPercent val="1"/>
              <c:showBubbleSize val="0"/>
              <c:extLst>
                <c:ext xmlns:c15="http://schemas.microsoft.com/office/drawing/2012/chart" uri="{CE6537A1-D6FC-4f65-9D91-7224C49458BB}"/>
              </c:extLst>
            </c:dLbl>
            <c:dLbl>
              <c:idx val="4"/>
              <c:tx>
                <c:rich>
                  <a:bodyPr/>
                  <a:lstStyle/>
                  <a:p>
                    <a:pPr>
                      <a:defRPr>
                        <a:solidFill>
                          <a:schemeClr val="bg1"/>
                        </a:solidFill>
                      </a:defRPr>
                    </a:pPr>
                    <a:r>
                      <a:rPr lang="en-US">
                        <a:solidFill>
                          <a:schemeClr val="bg1"/>
                        </a:solidFill>
                      </a:rPr>
                      <a:t>72,81</a:t>
                    </a:r>
                  </a:p>
                </c:rich>
              </c:tx>
              <c:spPr>
                <a:noFill/>
                <a:ln>
                  <a:noFill/>
                </a:ln>
                <a:effectLst/>
              </c:spPr>
              <c:showLegendKey val="0"/>
              <c:showVal val="0"/>
              <c:showCatName val="0"/>
              <c:showSerName val="0"/>
              <c:showPercent val="1"/>
              <c:showBubbleSize val="0"/>
              <c:extLst>
                <c:ext xmlns:c15="http://schemas.microsoft.com/office/drawing/2012/chart" uri="{CE6537A1-D6FC-4f65-9D91-7224C49458BB}"/>
              </c:extLst>
            </c:dLbl>
            <c:dLbl>
              <c:idx val="5"/>
              <c:tx>
                <c:rich>
                  <a:bodyPr/>
                  <a:lstStyle/>
                  <a:p>
                    <a:r>
                      <a:rPr lang="en-US"/>
                      <a:t>3,83</a:t>
                    </a:r>
                  </a:p>
                </c:rich>
              </c:tx>
              <c:showLegendKey val="0"/>
              <c:showVal val="0"/>
              <c:showCatName val="0"/>
              <c:showSerName val="0"/>
              <c:showPercent val="1"/>
              <c:showBubbleSize val="0"/>
              <c:extLst>
                <c:ext xmlns:c15="http://schemas.microsoft.com/office/drawing/2012/chart" uri="{CE6537A1-D6FC-4f65-9D91-7224C49458BB}"/>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'2.1.2'!$B$16:$B$21</c:f>
              <c:strCache>
                <c:ptCount val="6"/>
                <c:pt idx="0">
                  <c:v>Hospital Básico</c:v>
                </c:pt>
                <c:pt idx="1">
                  <c:v>Hospital General</c:v>
                </c:pt>
                <c:pt idx="2">
                  <c:v>Hospital Especializado:</c:v>
                </c:pt>
                <c:pt idx="3">
                  <c:v>Hospital de Especialidades</c:v>
                </c:pt>
                <c:pt idx="4">
                  <c:v>Clínica General</c:v>
                </c:pt>
                <c:pt idx="5">
                  <c:v>Clínica Especializada</c:v>
                </c:pt>
              </c:strCache>
            </c:strRef>
          </c:cat>
          <c:val>
            <c:numRef>
              <c:f>'2.1.2'!$D$16:$D$21</c:f>
              <c:numCache>
                <c:formatCode>#,##0.00</c:formatCode>
                <c:ptCount val="6"/>
                <c:pt idx="0">
                  <c:v>14.78</c:v>
                </c:pt>
                <c:pt idx="1">
                  <c:v>5.29</c:v>
                </c:pt>
                <c:pt idx="2">
                  <c:v>2.74</c:v>
                </c:pt>
                <c:pt idx="3">
                  <c:v>0.55000000000000004</c:v>
                </c:pt>
                <c:pt idx="4">
                  <c:v>72.81</c:v>
                </c:pt>
                <c:pt idx="5">
                  <c:v>3.83</c:v>
                </c:pt>
              </c:numCache>
            </c:numRef>
          </c:val>
        </c:ser>
        <c:dLbls>
          <c:showLegendKey val="0"/>
          <c:showVal val="0"/>
          <c:showCatName val="0"/>
          <c:showSerName val="0"/>
          <c:showPercent val="1"/>
          <c:showBubbleSize val="0"/>
          <c:showLeaderLines val="1"/>
        </c:dLbls>
        <c:firstSliceAng val="0"/>
      </c:pieChart>
    </c:plotArea>
    <c:legend>
      <c:legendPos val="r"/>
      <c:overlay val="0"/>
    </c:legend>
    <c:plotVisOnly val="1"/>
    <c:dispBlanksAs val="gap"/>
    <c:showDLblsOverMax val="0"/>
  </c:chart>
  <c:txPr>
    <a:bodyPr/>
    <a:lstStyle/>
    <a:p>
      <a:pPr>
        <a:defRPr>
          <a:solidFill>
            <a:schemeClr val="tx1">
              <a:lumMod val="65000"/>
              <a:lumOff val="35000"/>
            </a:schemeClr>
          </a:solidFill>
          <a:latin typeface="Century Gothic" panose="020B0502020202020204" pitchFamily="34" charset="0"/>
        </a:defRPr>
      </a:pPr>
      <a:endParaRPr lang="es-EC"/>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C"/>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a:lstStyle/>
          <a:p>
            <a:pPr>
              <a:defRPr sz="1100" b="1" i="0" u="none" strike="noStrike" baseline="0">
                <a:solidFill>
                  <a:schemeClr val="tx1">
                    <a:lumMod val="65000"/>
                    <a:lumOff val="35000"/>
                  </a:schemeClr>
                </a:solidFill>
                <a:latin typeface="Century Gothic" panose="020B0502020202020204" pitchFamily="34" charset="0"/>
                <a:ea typeface="Calibri"/>
                <a:cs typeface="Calibri"/>
              </a:defRPr>
            </a:pPr>
            <a:r>
              <a:rPr lang="es-EC" sz="1100">
                <a:solidFill>
                  <a:schemeClr val="tx1">
                    <a:lumMod val="65000"/>
                    <a:lumOff val="35000"/>
                  </a:schemeClr>
                </a:solidFill>
                <a:latin typeface="Century Gothic" panose="020B0502020202020204" pitchFamily="34" charset="0"/>
              </a:rPr>
              <a:t>Porcentaje de establecimientos sin internación hospitalaria por sector</a:t>
            </a:r>
          </a:p>
        </c:rich>
      </c:tx>
      <c:overlay val="0"/>
      <c:spPr>
        <a:noFill/>
        <a:ln w="25400">
          <a:noFill/>
        </a:ln>
      </c:spPr>
    </c:title>
    <c:autoTitleDeleted val="0"/>
    <c:plotArea>
      <c:layout>
        <c:manualLayout>
          <c:layoutTarget val="inner"/>
          <c:xMode val="edge"/>
          <c:yMode val="edge"/>
          <c:x val="0.209949540806454"/>
          <c:y val="0.20227471566054242"/>
          <c:w val="0.53778942093485949"/>
          <c:h val="0.76044400179715543"/>
        </c:manualLayout>
      </c:layout>
      <c:pieChart>
        <c:varyColors val="1"/>
        <c:ser>
          <c:idx val="0"/>
          <c:order val="0"/>
          <c:dPt>
            <c:idx val="0"/>
            <c:bubble3D val="0"/>
            <c:spPr>
              <a:solidFill>
                <a:schemeClr val="accent5">
                  <a:shade val="76000"/>
                </a:schemeClr>
              </a:solidFill>
              <a:ln w="25400">
                <a:solidFill>
                  <a:schemeClr val="lt1"/>
                </a:solidFill>
              </a:ln>
              <a:effectLst/>
              <a:sp3d contourW="25400">
                <a:contourClr>
                  <a:schemeClr val="lt1"/>
                </a:contourClr>
              </a:sp3d>
            </c:spPr>
          </c:dPt>
          <c:dPt>
            <c:idx val="1"/>
            <c:bubble3D val="0"/>
            <c:spPr>
              <a:solidFill>
                <a:schemeClr val="accent5">
                  <a:tint val="77000"/>
                </a:schemeClr>
              </a:solidFill>
              <a:ln w="25400">
                <a:solidFill>
                  <a:schemeClr val="lt1"/>
                </a:solidFill>
              </a:ln>
              <a:effectLst/>
              <a:sp3d contourW="25400">
                <a:contourClr>
                  <a:schemeClr val="lt1"/>
                </a:contourClr>
              </a:sp3d>
            </c:spPr>
          </c:dPt>
          <c:dLbls>
            <c:dLbl>
              <c:idx val="0"/>
              <c:layout>
                <c:manualLayout>
                  <c:x val="-3.0373854496921343E-2"/>
                  <c:y val="-0.18746065916093269"/>
                </c:manualLayout>
              </c:layout>
              <c:spPr>
                <a:noFill/>
                <a:ln w="25400">
                  <a:noFill/>
                </a:ln>
              </c:spPr>
              <c:txPr>
                <a:bodyPr/>
                <a:lstStyle/>
                <a:p>
                  <a:pPr>
                    <a:defRPr sz="1050" b="0" i="0" u="none" strike="noStrike" baseline="0">
                      <a:solidFill>
                        <a:schemeClr val="bg1"/>
                      </a:solidFill>
                      <a:latin typeface="Century Gothic" panose="020B0502020202020204" pitchFamily="34" charset="0"/>
                      <a:ea typeface="Calibri"/>
                      <a:cs typeface="Calibri"/>
                    </a:defRPr>
                  </a:pPr>
                  <a:endParaRPr lang="es-EC"/>
                </a:p>
              </c:txPr>
              <c:dLblPos val="bestFit"/>
              <c:showLegendKey val="0"/>
              <c:showVal val="1"/>
              <c:showCatName val="0"/>
              <c:showSerName val="0"/>
              <c:showPercent val="0"/>
              <c:showBubbleSize val="0"/>
              <c:extLst>
                <c:ext xmlns:c15="http://schemas.microsoft.com/office/drawing/2012/chart" uri="{CE6537A1-D6FC-4f65-9D91-7224C49458BB}"/>
              </c:extLst>
            </c:dLbl>
            <c:dLbl>
              <c:idx val="1"/>
              <c:layout>
                <c:manualLayout>
                  <c:x val="2.6785446715190848E-2"/>
                  <c:y val="0.10387188223411907"/>
                </c:manualLayout>
              </c:layout>
              <c:spPr>
                <a:noFill/>
                <a:ln w="25400">
                  <a:noFill/>
                </a:ln>
              </c:spPr>
              <c:txPr>
                <a:bodyPr/>
                <a:lstStyle/>
                <a:p>
                  <a:pPr>
                    <a:defRPr sz="1050" b="0" i="0" u="none" strike="noStrike" baseline="0">
                      <a:solidFill>
                        <a:schemeClr val="bg1"/>
                      </a:solidFill>
                      <a:latin typeface="Century Gothic" panose="020B0502020202020204" pitchFamily="34" charset="0"/>
                      <a:ea typeface="Calibri"/>
                      <a:cs typeface="Calibri"/>
                    </a:defRPr>
                  </a:pPr>
                  <a:endParaRPr lang="es-EC"/>
                </a:p>
              </c:txPr>
              <c:dLblPos val="bestFi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a:lstStyle/>
              <a:p>
                <a:pPr>
                  <a:defRPr sz="1050">
                    <a:solidFill>
                      <a:schemeClr val="bg1"/>
                    </a:solidFill>
                    <a:latin typeface="Century Gothic" panose="020B0502020202020204" pitchFamily="34" charset="0"/>
                  </a:defRPr>
                </a:pPr>
                <a:endParaRPr lang="es-EC"/>
              </a:p>
            </c:txPr>
            <c:showLegendKey val="0"/>
            <c:showVal val="0"/>
            <c:showCatName val="0"/>
            <c:showSerName val="0"/>
            <c:showPercent val="0"/>
            <c:showBubbleSize val="0"/>
            <c:extLst>
              <c:ext xmlns:c15="http://schemas.microsoft.com/office/drawing/2012/chart" uri="{CE6537A1-D6FC-4f65-9D91-7224C49458BB}"/>
            </c:extLst>
          </c:dLbls>
          <c:cat>
            <c:strRef>
              <c:f>'2.1.3'!$B$7:$B$8</c:f>
              <c:strCache>
                <c:ptCount val="2"/>
                <c:pt idx="0">
                  <c:v>Sector Público</c:v>
                </c:pt>
                <c:pt idx="1">
                  <c:v>Sector Privado</c:v>
                </c:pt>
              </c:strCache>
            </c:strRef>
          </c:cat>
          <c:val>
            <c:numRef>
              <c:f>'2.1.3'!$D$7:$D$8</c:f>
              <c:numCache>
                <c:formatCode>#,##0.00</c:formatCode>
                <c:ptCount val="2"/>
                <c:pt idx="0">
                  <c:v>92.55</c:v>
                </c:pt>
                <c:pt idx="1">
                  <c:v>7.45</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79661402438116791"/>
          <c:y val="0.50577578941962609"/>
          <c:w val="0.18826310227289639"/>
          <c:h val="0.23761274102551572"/>
        </c:manualLayout>
      </c:layout>
      <c:overlay val="0"/>
      <c:spPr>
        <a:noFill/>
        <a:ln w="25400">
          <a:noFill/>
        </a:ln>
      </c:spPr>
      <c:txPr>
        <a:bodyPr/>
        <a:lstStyle/>
        <a:p>
          <a:pPr>
            <a:defRPr sz="1000" b="0" i="0" u="none" strike="noStrike" baseline="0">
              <a:solidFill>
                <a:srgbClr val="333333"/>
              </a:solidFill>
              <a:latin typeface="Century Gothic" panose="020B0502020202020204" pitchFamily="34" charset="0"/>
              <a:ea typeface="Calibri"/>
              <a:cs typeface="Calibri"/>
            </a:defRPr>
          </a:pPr>
          <a:endParaRPr lang="es-EC"/>
        </a:p>
      </c:txPr>
    </c:legend>
    <c:plotVisOnly val="1"/>
    <c:dispBlanksAs val="gap"/>
    <c:showDLblsOverMax val="0"/>
  </c:chart>
  <c:spPr>
    <a:solidFill>
      <a:schemeClr val="bg1"/>
    </a:solidFill>
    <a:ln w="9525" cap="flat" cmpd="sng" algn="ctr">
      <a:noFill/>
      <a:round/>
    </a:ln>
    <a:effectLst/>
  </c:spPr>
  <c:txPr>
    <a:bodyPr/>
    <a:lstStyle/>
    <a:p>
      <a:pPr>
        <a:defRPr sz="1000" b="0" i="0" u="none" strike="noStrike" baseline="0">
          <a:solidFill>
            <a:srgbClr val="000000"/>
          </a:solidFill>
          <a:latin typeface="Calibri"/>
          <a:ea typeface="Calibri"/>
          <a:cs typeface="Calibri"/>
        </a:defRPr>
      </a:pPr>
      <a:endParaRPr lang="es-EC"/>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C"/>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a:lstStyle/>
          <a:p>
            <a:pPr>
              <a:defRPr sz="1100" b="1"/>
            </a:pPr>
            <a:r>
              <a:rPr lang="es-EC" sz="1100" b="1"/>
              <a:t>Establecimientos sin internación hospitalaria del sector público por clase</a:t>
            </a:r>
          </a:p>
        </c:rich>
      </c:tx>
      <c:overlay val="0"/>
      <c:spPr>
        <a:noFill/>
        <a:ln w="25400">
          <a:noFill/>
        </a:ln>
      </c:spPr>
    </c:title>
    <c:autoTitleDeleted val="0"/>
    <c:plotArea>
      <c:layout/>
      <c:barChart>
        <c:barDir val="bar"/>
        <c:grouping val="clustered"/>
        <c:varyColors val="0"/>
        <c:ser>
          <c:idx val="0"/>
          <c:order val="0"/>
          <c:spPr>
            <a:solidFill>
              <a:srgbClr val="4BACC6"/>
            </a:solidFill>
            <a:ln w="25400">
              <a:noFill/>
            </a:ln>
          </c:spPr>
          <c:invertIfNegative val="0"/>
          <c:dLbls>
            <c:spPr>
              <a:noFill/>
              <a:ln w="25400">
                <a:noFill/>
              </a:ln>
            </c:spPr>
            <c:txPr>
              <a:bodyPr/>
              <a:lstStyle/>
              <a:p>
                <a:pPr>
                  <a:defRPr sz="1000"/>
                </a:pPr>
                <a:endParaRPr lang="es-EC"/>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'2.1.3'!$B$10:$B$18</c:f>
              <c:strCache>
                <c:ptCount val="9"/>
                <c:pt idx="0">
                  <c:v>Centro de salud</c:v>
                </c:pt>
                <c:pt idx="1">
                  <c:v>Subcentro de salud</c:v>
                </c:pt>
                <c:pt idx="2">
                  <c:v>Puesto de salud</c:v>
                </c:pt>
                <c:pt idx="3">
                  <c:v>Dispensario médico (Policlinico)</c:v>
                </c:pt>
                <c:pt idx="4">
                  <c:v>Consultorio General</c:v>
                </c:pt>
                <c:pt idx="5">
                  <c:v>Centro de especialidades</c:v>
                </c:pt>
                <c:pt idx="6">
                  <c:v>Centro clínico-quirúrgico ambulatorio (hospital del día)</c:v>
                </c:pt>
                <c:pt idx="7">
                  <c:v>Centros especializados</c:v>
                </c:pt>
                <c:pt idx="8">
                  <c:v>Otros Establecimientos sin internación</c:v>
                </c:pt>
              </c:strCache>
            </c:strRef>
          </c:cat>
          <c:val>
            <c:numRef>
              <c:f>'2.1.3'!$C$10:$C$18</c:f>
              <c:numCache>
                <c:formatCode>#,##0</c:formatCode>
                <c:ptCount val="9"/>
                <c:pt idx="0">
                  <c:v>1678</c:v>
                </c:pt>
                <c:pt idx="1">
                  <c:v>17</c:v>
                </c:pt>
                <c:pt idx="2">
                  <c:v>481</c:v>
                </c:pt>
                <c:pt idx="3">
                  <c:v>768</c:v>
                </c:pt>
                <c:pt idx="4">
                  <c:v>22</c:v>
                </c:pt>
                <c:pt idx="5">
                  <c:v>15</c:v>
                </c:pt>
                <c:pt idx="6">
                  <c:v>26</c:v>
                </c:pt>
                <c:pt idx="7">
                  <c:v>12</c:v>
                </c:pt>
                <c:pt idx="8">
                  <c:v>163</c:v>
                </c:pt>
              </c:numCache>
            </c:numRef>
          </c:val>
        </c:ser>
        <c:dLbls>
          <c:showLegendKey val="0"/>
          <c:showVal val="0"/>
          <c:showCatName val="0"/>
          <c:showSerName val="0"/>
          <c:showPercent val="0"/>
          <c:showBubbleSize val="0"/>
        </c:dLbls>
        <c:gapWidth val="86"/>
        <c:axId val="95983872"/>
        <c:axId val="95997952"/>
      </c:barChart>
      <c:catAx>
        <c:axId val="9598387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000"/>
            </a:pPr>
            <a:endParaRPr lang="es-EC"/>
          </a:p>
        </c:txPr>
        <c:crossAx val="95997952"/>
        <c:crosses val="autoZero"/>
        <c:auto val="1"/>
        <c:lblAlgn val="ctr"/>
        <c:lblOffset val="100"/>
        <c:noMultiLvlLbl val="0"/>
      </c:catAx>
      <c:valAx>
        <c:axId val="95997952"/>
        <c:scaling>
          <c:orientation val="minMax"/>
        </c:scaling>
        <c:delete val="1"/>
        <c:axPos val="t"/>
        <c:numFmt formatCode="#,##0" sourceLinked="1"/>
        <c:majorTickMark val="out"/>
        <c:minorTickMark val="none"/>
        <c:tickLblPos val="nextTo"/>
        <c:crossAx val="95983872"/>
        <c:crosses val="autoZero"/>
        <c:crossBetween val="between"/>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sz="1050" b="0" i="0" u="none" strike="noStrike" baseline="0">
          <a:solidFill>
            <a:schemeClr val="tx1">
              <a:lumMod val="65000"/>
              <a:lumOff val="35000"/>
            </a:schemeClr>
          </a:solidFill>
          <a:latin typeface="Century Gothic" panose="020B0502020202020204" pitchFamily="34" charset="0"/>
          <a:ea typeface="Calibri"/>
          <a:cs typeface="Calibri"/>
        </a:defRPr>
      </a:pPr>
      <a:endParaRPr lang="es-EC"/>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C"/>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chemeClr val="tx1">
                    <a:lumMod val="65000"/>
                    <a:lumOff val="35000"/>
                  </a:schemeClr>
                </a:solidFill>
                <a:latin typeface="Century Gothic" panose="020B0502020202020204" pitchFamily="34" charset="0"/>
                <a:ea typeface="Arial"/>
                <a:cs typeface="Arial"/>
              </a:defRPr>
            </a:pPr>
            <a:r>
              <a:rPr lang="es-EC" sz="1100" b="1">
                <a:solidFill>
                  <a:schemeClr val="tx1">
                    <a:lumMod val="65000"/>
                    <a:lumOff val="35000"/>
                  </a:schemeClr>
                </a:solidFill>
                <a:latin typeface="Century Gothic" panose="020B0502020202020204" pitchFamily="34" charset="0"/>
              </a:rPr>
              <a:t>Establecimientos sin internación hospitalaria del sector privado por clase</a:t>
            </a:r>
          </a:p>
        </c:rich>
      </c:tx>
      <c:layout>
        <c:manualLayout>
          <c:xMode val="edge"/>
          <c:yMode val="edge"/>
          <c:x val="0.14359019225160957"/>
          <c:y val="3.2407333975339417E-2"/>
        </c:manualLayout>
      </c:layout>
      <c:overlay val="0"/>
      <c:spPr>
        <a:noFill/>
        <a:ln w="25400">
          <a:noFill/>
        </a:ln>
      </c:spPr>
    </c:title>
    <c:autoTitleDeleted val="0"/>
    <c:plotArea>
      <c:layout/>
      <c:barChart>
        <c:barDir val="bar"/>
        <c:grouping val="clustered"/>
        <c:varyColors val="0"/>
        <c:ser>
          <c:idx val="0"/>
          <c:order val="0"/>
          <c:spPr>
            <a:solidFill>
              <a:srgbClr val="4BACC6"/>
            </a:solidFill>
            <a:ln w="25400">
              <a:noFill/>
            </a:ln>
          </c:spPr>
          <c:invertIfNegative val="0"/>
          <c:dLbls>
            <c:spPr>
              <a:noFill/>
              <a:ln w="25400">
                <a:noFill/>
              </a:ln>
            </c:spPr>
            <c:txPr>
              <a:bodyPr wrap="square" lIns="38100" tIns="19050" rIns="38100" bIns="19050" anchor="ctr">
                <a:spAutoFit/>
              </a:bodyPr>
              <a:lstStyle/>
              <a:p>
                <a:pPr>
                  <a:defRPr sz="1000" b="0" i="0" u="none" strike="noStrike" baseline="0">
                    <a:solidFill>
                      <a:schemeClr val="tx1">
                        <a:lumMod val="65000"/>
                        <a:lumOff val="35000"/>
                      </a:schemeClr>
                    </a:solidFill>
                    <a:latin typeface="Century Gothic" panose="020B0502020202020204" pitchFamily="34" charset="0"/>
                    <a:ea typeface="Calibri"/>
                    <a:cs typeface="Calibri"/>
                  </a:defRPr>
                </a:pPr>
                <a:endParaRPr lang="es-EC"/>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'2.1.3'!$B$20:$B$27</c:f>
              <c:strCache>
                <c:ptCount val="8"/>
                <c:pt idx="0">
                  <c:v>Centro de salud</c:v>
                </c:pt>
                <c:pt idx="1">
                  <c:v>Dispensario médico (Policlinico)</c:v>
                </c:pt>
                <c:pt idx="2">
                  <c:v>Consultorio General</c:v>
                </c:pt>
                <c:pt idx="3">
                  <c:v>Consultorio de especilidad(es) clínico-quirúrgico</c:v>
                </c:pt>
                <c:pt idx="4">
                  <c:v>Centro de especialidades</c:v>
                </c:pt>
                <c:pt idx="5">
                  <c:v>Centro clínico-quirúrgico ambulatorio (hospital del día)</c:v>
                </c:pt>
                <c:pt idx="6">
                  <c:v>Centros especializados</c:v>
                </c:pt>
                <c:pt idx="7">
                  <c:v>Otros Establecimientos sin internación</c:v>
                </c:pt>
              </c:strCache>
            </c:strRef>
          </c:cat>
          <c:val>
            <c:numRef>
              <c:f>'2.1.3'!$C$20:$C$27</c:f>
              <c:numCache>
                <c:formatCode>#,##0</c:formatCode>
                <c:ptCount val="8"/>
                <c:pt idx="0">
                  <c:v>27</c:v>
                </c:pt>
                <c:pt idx="1">
                  <c:v>153</c:v>
                </c:pt>
                <c:pt idx="2">
                  <c:v>7</c:v>
                </c:pt>
                <c:pt idx="3">
                  <c:v>14</c:v>
                </c:pt>
                <c:pt idx="4">
                  <c:v>16</c:v>
                </c:pt>
                <c:pt idx="5">
                  <c:v>13</c:v>
                </c:pt>
                <c:pt idx="6">
                  <c:v>8</c:v>
                </c:pt>
                <c:pt idx="7">
                  <c:v>18</c:v>
                </c:pt>
              </c:numCache>
            </c:numRef>
          </c:val>
        </c:ser>
        <c:dLbls>
          <c:showLegendKey val="0"/>
          <c:showVal val="0"/>
          <c:showCatName val="0"/>
          <c:showSerName val="0"/>
          <c:showPercent val="0"/>
          <c:showBubbleSize val="0"/>
        </c:dLbls>
        <c:gapWidth val="109"/>
        <c:axId val="97742848"/>
        <c:axId val="97744384"/>
      </c:barChart>
      <c:catAx>
        <c:axId val="9774284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000" b="0" i="0" u="none" strike="noStrike" baseline="0">
                <a:solidFill>
                  <a:schemeClr val="tx1">
                    <a:lumMod val="65000"/>
                    <a:lumOff val="35000"/>
                  </a:schemeClr>
                </a:solidFill>
                <a:latin typeface="Century Gothic" panose="020B0502020202020204" pitchFamily="34" charset="0"/>
                <a:ea typeface="Calibri"/>
                <a:cs typeface="Calibri"/>
              </a:defRPr>
            </a:pPr>
            <a:endParaRPr lang="es-EC"/>
          </a:p>
        </c:txPr>
        <c:crossAx val="97744384"/>
        <c:crosses val="autoZero"/>
        <c:auto val="1"/>
        <c:lblAlgn val="ctr"/>
        <c:lblOffset val="100"/>
        <c:noMultiLvlLbl val="0"/>
      </c:catAx>
      <c:valAx>
        <c:axId val="97744384"/>
        <c:scaling>
          <c:orientation val="minMax"/>
        </c:scaling>
        <c:delete val="1"/>
        <c:axPos val="t"/>
        <c:numFmt formatCode="#,##0" sourceLinked="1"/>
        <c:majorTickMark val="out"/>
        <c:minorTickMark val="none"/>
        <c:tickLblPos val="nextTo"/>
        <c:crossAx val="97742848"/>
        <c:crosses val="autoZero"/>
        <c:crossBetween val="between"/>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sz="1000" b="0" i="0" u="none" strike="noStrike" baseline="0">
          <a:solidFill>
            <a:srgbClr val="000000"/>
          </a:solidFill>
          <a:latin typeface="Calibri"/>
          <a:ea typeface="Calibri"/>
          <a:cs typeface="Calibri"/>
        </a:defRPr>
      </a:pPr>
      <a:endParaRPr lang="es-EC"/>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C"/>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solidFill>
                  <a:schemeClr val="tx1">
                    <a:lumMod val="65000"/>
                    <a:lumOff val="35000"/>
                  </a:schemeClr>
                </a:solidFill>
                <a:latin typeface="Century Gothic" panose="020B0502020202020204" pitchFamily="34" charset="0"/>
              </a:defRPr>
            </a:pPr>
            <a:r>
              <a:rPr lang="es-EC" sz="1050" b="1" i="0" baseline="0">
                <a:solidFill>
                  <a:schemeClr val="tx1">
                    <a:lumMod val="65000"/>
                    <a:lumOff val="35000"/>
                  </a:schemeClr>
                </a:solidFill>
                <a:effectLst/>
                <a:latin typeface="Century Gothic" panose="020B0502020202020204" pitchFamily="34" charset="0"/>
              </a:rPr>
              <a:t>Establecimientos de salud, según provincia</a:t>
            </a:r>
            <a:endParaRPr lang="es-EC" sz="1050">
              <a:solidFill>
                <a:schemeClr val="tx1">
                  <a:lumMod val="65000"/>
                  <a:lumOff val="35000"/>
                </a:schemeClr>
              </a:solidFill>
              <a:effectLst/>
              <a:latin typeface="Century Gothic" panose="020B0502020202020204" pitchFamily="34" charset="0"/>
            </a:endParaRPr>
          </a:p>
        </c:rich>
      </c:tx>
      <c:overlay val="0"/>
    </c:title>
    <c:autoTitleDeleted val="0"/>
    <c:plotArea>
      <c:layout/>
      <c:barChart>
        <c:barDir val="bar"/>
        <c:grouping val="clustered"/>
        <c:varyColors val="0"/>
        <c:ser>
          <c:idx val="0"/>
          <c:order val="0"/>
          <c:invertIfNegative val="0"/>
          <c:dLbls>
            <c:spPr>
              <a:noFill/>
              <a:ln>
                <a:noFill/>
              </a:ln>
              <a:effectLst/>
            </c:spPr>
            <c:txPr>
              <a:bodyPr/>
              <a:lstStyle/>
              <a:p>
                <a:pPr>
                  <a:defRPr sz="700">
                    <a:solidFill>
                      <a:schemeClr val="tx1">
                        <a:lumMod val="65000"/>
                        <a:lumOff val="35000"/>
                      </a:schemeClr>
                    </a:solidFill>
                    <a:latin typeface="Century Gothic" panose="020B0502020202020204" pitchFamily="34" charset="0"/>
                  </a:defRPr>
                </a:pPr>
                <a:endParaRPr lang="es-EC"/>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'2.1.4'!$DZ$7:$DZ$31</c:f>
              <c:strCache>
                <c:ptCount val="25"/>
                <c:pt idx="0">
                  <c:v>Zonas no delimitadas</c:v>
                </c:pt>
                <c:pt idx="1">
                  <c:v>Galápagos</c:v>
                </c:pt>
                <c:pt idx="2">
                  <c:v>Napo</c:v>
                </c:pt>
                <c:pt idx="3">
                  <c:v>Orellana</c:v>
                </c:pt>
                <c:pt idx="4">
                  <c:v>Pastaza</c:v>
                </c:pt>
                <c:pt idx="5">
                  <c:v>Zamora Chinchipe</c:v>
                </c:pt>
                <c:pt idx="6">
                  <c:v>Sucumbíos</c:v>
                </c:pt>
                <c:pt idx="7">
                  <c:v>Santa Elena</c:v>
                </c:pt>
                <c:pt idx="8">
                  <c:v>Carchi</c:v>
                </c:pt>
                <c:pt idx="9">
                  <c:v>Bolívar</c:v>
                </c:pt>
                <c:pt idx="10">
                  <c:v>Santo Domingo de los Tsáchilas</c:v>
                </c:pt>
                <c:pt idx="11">
                  <c:v>Cañar</c:v>
                </c:pt>
                <c:pt idx="12">
                  <c:v>Morona Santiago</c:v>
                </c:pt>
                <c:pt idx="13">
                  <c:v>Imbabura</c:v>
                </c:pt>
                <c:pt idx="14">
                  <c:v>Cotopaxi</c:v>
                </c:pt>
                <c:pt idx="15">
                  <c:v>Tungurahua</c:v>
                </c:pt>
                <c:pt idx="16">
                  <c:v>Esmeraldas</c:v>
                </c:pt>
                <c:pt idx="17">
                  <c:v>Chimborazo</c:v>
                </c:pt>
                <c:pt idx="18">
                  <c:v>El Oro</c:v>
                </c:pt>
                <c:pt idx="19">
                  <c:v>Los Ríos</c:v>
                </c:pt>
                <c:pt idx="20">
                  <c:v>Loja</c:v>
                </c:pt>
                <c:pt idx="21">
                  <c:v>Azuay</c:v>
                </c:pt>
                <c:pt idx="22">
                  <c:v>Manabí</c:v>
                </c:pt>
                <c:pt idx="23">
                  <c:v>Pichincha</c:v>
                </c:pt>
                <c:pt idx="24">
                  <c:v>Guayas</c:v>
                </c:pt>
              </c:strCache>
            </c:strRef>
          </c:cat>
          <c:val>
            <c:numRef>
              <c:f>'2.1.4'!$EA$7:$EA$31</c:f>
              <c:numCache>
                <c:formatCode>###0</c:formatCode>
                <c:ptCount val="25"/>
                <c:pt idx="0">
                  <c:v>3</c:v>
                </c:pt>
                <c:pt idx="1">
                  <c:v>13</c:v>
                </c:pt>
                <c:pt idx="2">
                  <c:v>55</c:v>
                </c:pt>
                <c:pt idx="3">
                  <c:v>62</c:v>
                </c:pt>
                <c:pt idx="4">
                  <c:v>64</c:v>
                </c:pt>
                <c:pt idx="5">
                  <c:v>72</c:v>
                </c:pt>
                <c:pt idx="6">
                  <c:v>74</c:v>
                </c:pt>
                <c:pt idx="7">
                  <c:v>80</c:v>
                </c:pt>
                <c:pt idx="8">
                  <c:v>90</c:v>
                </c:pt>
                <c:pt idx="9">
                  <c:v>91</c:v>
                </c:pt>
                <c:pt idx="10">
                  <c:v>107</c:v>
                </c:pt>
                <c:pt idx="11">
                  <c:v>111</c:v>
                </c:pt>
                <c:pt idx="12">
                  <c:v>120</c:v>
                </c:pt>
                <c:pt idx="13">
                  <c:v>123</c:v>
                </c:pt>
                <c:pt idx="14">
                  <c:v>132</c:v>
                </c:pt>
                <c:pt idx="15">
                  <c:v>139</c:v>
                </c:pt>
                <c:pt idx="16">
                  <c:v>177</c:v>
                </c:pt>
                <c:pt idx="17">
                  <c:v>182</c:v>
                </c:pt>
                <c:pt idx="18">
                  <c:v>197</c:v>
                </c:pt>
                <c:pt idx="19">
                  <c:v>199</c:v>
                </c:pt>
                <c:pt idx="20">
                  <c:v>247</c:v>
                </c:pt>
                <c:pt idx="21">
                  <c:v>253</c:v>
                </c:pt>
                <c:pt idx="22">
                  <c:v>410</c:v>
                </c:pt>
                <c:pt idx="23">
                  <c:v>511</c:v>
                </c:pt>
                <c:pt idx="24">
                  <c:v>656</c:v>
                </c:pt>
              </c:numCache>
            </c:numRef>
          </c:val>
        </c:ser>
        <c:dLbls>
          <c:showLegendKey val="0"/>
          <c:showVal val="1"/>
          <c:showCatName val="0"/>
          <c:showSerName val="0"/>
          <c:showPercent val="0"/>
          <c:showBubbleSize val="0"/>
        </c:dLbls>
        <c:gapWidth val="75"/>
        <c:axId val="105104512"/>
        <c:axId val="105111552"/>
      </c:barChart>
      <c:catAx>
        <c:axId val="105104512"/>
        <c:scaling>
          <c:orientation val="minMax"/>
        </c:scaling>
        <c:delete val="0"/>
        <c:axPos val="l"/>
        <c:numFmt formatCode="General" sourceLinked="0"/>
        <c:majorTickMark val="none"/>
        <c:minorTickMark val="none"/>
        <c:tickLblPos val="nextTo"/>
        <c:txPr>
          <a:bodyPr/>
          <a:lstStyle/>
          <a:p>
            <a:pPr>
              <a:defRPr sz="700">
                <a:solidFill>
                  <a:schemeClr val="tx1">
                    <a:lumMod val="65000"/>
                    <a:lumOff val="35000"/>
                  </a:schemeClr>
                </a:solidFill>
                <a:latin typeface="Century Gothic" panose="020B0502020202020204" pitchFamily="34" charset="0"/>
              </a:defRPr>
            </a:pPr>
            <a:endParaRPr lang="es-EC"/>
          </a:p>
        </c:txPr>
        <c:crossAx val="105111552"/>
        <c:crosses val="autoZero"/>
        <c:auto val="1"/>
        <c:lblAlgn val="ctr"/>
        <c:lblOffset val="100"/>
        <c:noMultiLvlLbl val="0"/>
      </c:catAx>
      <c:valAx>
        <c:axId val="105111552"/>
        <c:scaling>
          <c:orientation val="minMax"/>
        </c:scaling>
        <c:delete val="1"/>
        <c:axPos val="b"/>
        <c:numFmt formatCode="###0" sourceLinked="1"/>
        <c:majorTickMark val="none"/>
        <c:minorTickMark val="none"/>
        <c:tickLblPos val="nextTo"/>
        <c:crossAx val="105104512"/>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C"/>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50" b="1" i="0" u="none" strike="noStrike" kern="1200" baseline="0">
                <a:solidFill>
                  <a:schemeClr val="tx1">
                    <a:lumMod val="65000"/>
                    <a:lumOff val="35000"/>
                  </a:schemeClr>
                </a:solidFill>
                <a:latin typeface="Century Gothic" panose="020B0502020202020204" pitchFamily="34" charset="0"/>
                <a:ea typeface="+mn-ea"/>
                <a:cs typeface="+mn-cs"/>
              </a:defRPr>
            </a:pPr>
            <a:r>
              <a:rPr lang="es-EC" sz="1050" b="1" i="0" baseline="0">
                <a:solidFill>
                  <a:schemeClr val="tx1">
                    <a:lumMod val="65000"/>
                    <a:lumOff val="35000"/>
                  </a:schemeClr>
                </a:solidFill>
                <a:effectLst/>
                <a:latin typeface="Century Gothic" panose="020B0502020202020204" pitchFamily="34" charset="0"/>
              </a:rPr>
              <a:t>Establecimientos de salud con internación hospitalaria por provincias</a:t>
            </a:r>
            <a:endParaRPr lang="es-EC" sz="1050">
              <a:solidFill>
                <a:schemeClr val="tx1">
                  <a:lumMod val="65000"/>
                  <a:lumOff val="35000"/>
                </a:schemeClr>
              </a:solidFill>
              <a:effectLst/>
              <a:latin typeface="Century Gothic" panose="020B0502020202020204" pitchFamily="34" charset="0"/>
            </a:endParaRPr>
          </a:p>
        </c:rich>
      </c:tx>
      <c:layout>
        <c:manualLayout>
          <c:xMode val="edge"/>
          <c:yMode val="edge"/>
          <c:x val="0.11732947938469716"/>
          <c:y val="3.9499203224596921E-2"/>
        </c:manualLayout>
      </c:layout>
      <c:overlay val="0"/>
    </c:title>
    <c:autoTitleDeleted val="0"/>
    <c:plotArea>
      <c:layout>
        <c:manualLayout>
          <c:layoutTarget val="inner"/>
          <c:xMode val="edge"/>
          <c:yMode val="edge"/>
          <c:x val="0.2832052559885711"/>
          <c:y val="0.14402066929133858"/>
          <c:w val="0.7141636290521346"/>
          <c:h val="0.80916353934677254"/>
        </c:manualLayout>
      </c:layout>
      <c:barChart>
        <c:barDir val="bar"/>
        <c:grouping val="clustered"/>
        <c:varyColors val="0"/>
        <c:ser>
          <c:idx val="0"/>
          <c:order val="0"/>
          <c:invertIfNegative val="0"/>
          <c:dLbls>
            <c:spPr>
              <a:noFill/>
              <a:ln>
                <a:noFill/>
              </a:ln>
              <a:effectLst/>
            </c:spPr>
            <c:txPr>
              <a:bodyPr/>
              <a:lstStyle/>
              <a:p>
                <a:pPr>
                  <a:defRPr sz="800">
                    <a:solidFill>
                      <a:schemeClr val="tx1">
                        <a:lumMod val="65000"/>
                        <a:lumOff val="35000"/>
                      </a:schemeClr>
                    </a:solidFill>
                    <a:latin typeface="Century Gothic" panose="020B0502020202020204" pitchFamily="34" charset="0"/>
                  </a:defRPr>
                </a:pPr>
                <a:endParaRPr lang="es-EC"/>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'2.1.4'!$EC$7:$EC$31</c:f>
              <c:strCache>
                <c:ptCount val="25"/>
                <c:pt idx="0">
                  <c:v>Zonas no delimitadas</c:v>
                </c:pt>
                <c:pt idx="1">
                  <c:v>Galápagos</c:v>
                </c:pt>
                <c:pt idx="2">
                  <c:v>Napo</c:v>
                </c:pt>
                <c:pt idx="3">
                  <c:v>Pastaza</c:v>
                </c:pt>
                <c:pt idx="4">
                  <c:v>Zamora Chinchipe</c:v>
                </c:pt>
                <c:pt idx="5">
                  <c:v>Sucumbíos</c:v>
                </c:pt>
                <c:pt idx="6">
                  <c:v>Carchi</c:v>
                </c:pt>
                <c:pt idx="7">
                  <c:v>Cañar</c:v>
                </c:pt>
                <c:pt idx="8">
                  <c:v>Orellana</c:v>
                </c:pt>
                <c:pt idx="9">
                  <c:v>Bolívar</c:v>
                </c:pt>
                <c:pt idx="10">
                  <c:v>Morona Santiago</c:v>
                </c:pt>
                <c:pt idx="11">
                  <c:v>Santa Elena</c:v>
                </c:pt>
                <c:pt idx="12">
                  <c:v>Imbabura</c:v>
                </c:pt>
                <c:pt idx="13">
                  <c:v>Esmeraldas</c:v>
                </c:pt>
                <c:pt idx="14">
                  <c:v>Cotopaxi</c:v>
                </c:pt>
                <c:pt idx="15">
                  <c:v>Chimborazo</c:v>
                </c:pt>
                <c:pt idx="16">
                  <c:v>Loja</c:v>
                </c:pt>
                <c:pt idx="17">
                  <c:v>Tungurahua</c:v>
                </c:pt>
                <c:pt idx="18">
                  <c:v>Santo Domingo de los Tsáchilas</c:v>
                </c:pt>
                <c:pt idx="19">
                  <c:v>Azuay</c:v>
                </c:pt>
                <c:pt idx="20">
                  <c:v>El Oro</c:v>
                </c:pt>
                <c:pt idx="21">
                  <c:v>Manabí</c:v>
                </c:pt>
                <c:pt idx="22">
                  <c:v>Los Ríos</c:v>
                </c:pt>
                <c:pt idx="23">
                  <c:v>Pichincha</c:v>
                </c:pt>
                <c:pt idx="24">
                  <c:v>Guayas</c:v>
                </c:pt>
              </c:strCache>
            </c:strRef>
          </c:cat>
          <c:val>
            <c:numRef>
              <c:f>'2.1.4'!$ED$7:$ED$31</c:f>
              <c:numCache>
                <c:formatCode>###0</c:formatCode>
                <c:ptCount val="25"/>
                <c:pt idx="0">
                  <c:v>0</c:v>
                </c:pt>
                <c:pt idx="1">
                  <c:v>2</c:v>
                </c:pt>
                <c:pt idx="2">
                  <c:v>3</c:v>
                </c:pt>
                <c:pt idx="3">
                  <c:v>3</c:v>
                </c:pt>
                <c:pt idx="4">
                  <c:v>3</c:v>
                </c:pt>
                <c:pt idx="5">
                  <c:v>5</c:v>
                </c:pt>
                <c:pt idx="6">
                  <c:v>5</c:v>
                </c:pt>
                <c:pt idx="7">
                  <c:v>7</c:v>
                </c:pt>
                <c:pt idx="8">
                  <c:v>8</c:v>
                </c:pt>
                <c:pt idx="9">
                  <c:v>9</c:v>
                </c:pt>
                <c:pt idx="10">
                  <c:v>9</c:v>
                </c:pt>
                <c:pt idx="11">
                  <c:v>15</c:v>
                </c:pt>
                <c:pt idx="12">
                  <c:v>16</c:v>
                </c:pt>
                <c:pt idx="13">
                  <c:v>17</c:v>
                </c:pt>
                <c:pt idx="14">
                  <c:v>26</c:v>
                </c:pt>
                <c:pt idx="15">
                  <c:v>27</c:v>
                </c:pt>
                <c:pt idx="16">
                  <c:v>28</c:v>
                </c:pt>
                <c:pt idx="17">
                  <c:v>33</c:v>
                </c:pt>
                <c:pt idx="18">
                  <c:v>37</c:v>
                </c:pt>
                <c:pt idx="19">
                  <c:v>38</c:v>
                </c:pt>
                <c:pt idx="20">
                  <c:v>43</c:v>
                </c:pt>
                <c:pt idx="21">
                  <c:v>46</c:v>
                </c:pt>
                <c:pt idx="22">
                  <c:v>64</c:v>
                </c:pt>
                <c:pt idx="23">
                  <c:v>120</c:v>
                </c:pt>
                <c:pt idx="24">
                  <c:v>166</c:v>
                </c:pt>
              </c:numCache>
            </c:numRef>
          </c:val>
        </c:ser>
        <c:dLbls>
          <c:showLegendKey val="0"/>
          <c:showVal val="1"/>
          <c:showCatName val="0"/>
          <c:showSerName val="0"/>
          <c:showPercent val="0"/>
          <c:showBubbleSize val="0"/>
        </c:dLbls>
        <c:gapWidth val="75"/>
        <c:axId val="107092608"/>
        <c:axId val="107120128"/>
      </c:barChart>
      <c:catAx>
        <c:axId val="107092608"/>
        <c:scaling>
          <c:orientation val="minMax"/>
        </c:scaling>
        <c:delete val="0"/>
        <c:axPos val="l"/>
        <c:numFmt formatCode="General" sourceLinked="0"/>
        <c:majorTickMark val="none"/>
        <c:minorTickMark val="none"/>
        <c:tickLblPos val="nextTo"/>
        <c:txPr>
          <a:bodyPr/>
          <a:lstStyle/>
          <a:p>
            <a:pPr>
              <a:defRPr sz="700">
                <a:solidFill>
                  <a:schemeClr val="tx1">
                    <a:lumMod val="65000"/>
                    <a:lumOff val="35000"/>
                  </a:schemeClr>
                </a:solidFill>
                <a:latin typeface="Century Gothic" panose="020B0502020202020204" pitchFamily="34" charset="0"/>
              </a:defRPr>
            </a:pPr>
            <a:endParaRPr lang="es-EC"/>
          </a:p>
        </c:txPr>
        <c:crossAx val="107120128"/>
        <c:crosses val="autoZero"/>
        <c:auto val="1"/>
        <c:lblAlgn val="ctr"/>
        <c:lblOffset val="100"/>
        <c:noMultiLvlLbl val="0"/>
      </c:catAx>
      <c:valAx>
        <c:axId val="107120128"/>
        <c:scaling>
          <c:orientation val="minMax"/>
        </c:scaling>
        <c:delete val="1"/>
        <c:axPos val="b"/>
        <c:numFmt formatCode="###0" sourceLinked="1"/>
        <c:majorTickMark val="none"/>
        <c:minorTickMark val="none"/>
        <c:tickLblPos val="nextTo"/>
        <c:crossAx val="107092608"/>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1.jpeg"/><Relationship Id="rId4" Type="http://schemas.openxmlformats.org/officeDocument/2006/relationships/image" Target="../media/image5.png"/></Relationships>
</file>

<file path=xl/drawings/_rels/drawing6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1.jpeg"/></Relationships>
</file>

<file path=xl/drawings/_rels/drawing6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1.jpeg"/></Relationships>
</file>

<file path=xl/drawings/_rels/drawing6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9.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9.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9.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9.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11205</xdr:colOff>
      <xdr:row>1</xdr:row>
      <xdr:rowOff>3922</xdr:rowOff>
    </xdr:to>
    <xdr:pic>
      <xdr:nvPicPr>
        <xdr:cNvPr id="3" name="Imagen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4242676"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13</xdr:col>
      <xdr:colOff>347382</xdr:colOff>
      <xdr:row>1</xdr:row>
      <xdr:rowOff>3922</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46529" y="0"/>
          <a:ext cx="12987618"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627529</xdr:colOff>
      <xdr:row>0</xdr:row>
      <xdr:rowOff>11206</xdr:rowOff>
    </xdr:from>
    <xdr:to>
      <xdr:col>26</xdr:col>
      <xdr:colOff>638734</xdr:colOff>
      <xdr:row>1</xdr:row>
      <xdr:rowOff>15128</xdr:rowOff>
    </xdr:to>
    <xdr:pic>
      <xdr:nvPicPr>
        <xdr:cNvPr id="3"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752294" y="11206"/>
          <a:ext cx="12875558"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26</xdr:col>
      <xdr:colOff>638733</xdr:colOff>
      <xdr:row>0</xdr:row>
      <xdr:rowOff>11205</xdr:rowOff>
    </xdr:from>
    <xdr:to>
      <xdr:col>39</xdr:col>
      <xdr:colOff>44822</xdr:colOff>
      <xdr:row>1</xdr:row>
      <xdr:rowOff>15127</xdr:rowOff>
    </xdr:to>
    <xdr:pic>
      <xdr:nvPicPr>
        <xdr:cNvPr id="4"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5627851" y="11205"/>
          <a:ext cx="11508442"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12</xdr:col>
      <xdr:colOff>302559</xdr:colOff>
      <xdr:row>1</xdr:row>
      <xdr:rowOff>3922</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46529" y="0"/>
          <a:ext cx="11508442"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0</xdr:row>
      <xdr:rowOff>0</xdr:rowOff>
    </xdr:from>
    <xdr:to>
      <xdr:col>25</xdr:col>
      <xdr:colOff>78442</xdr:colOff>
      <xdr:row>1</xdr:row>
      <xdr:rowOff>3922</xdr:rowOff>
    </xdr:to>
    <xdr:pic>
      <xdr:nvPicPr>
        <xdr:cNvPr id="3"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1452412" y="0"/>
          <a:ext cx="11508442"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25</xdr:col>
      <xdr:colOff>0</xdr:colOff>
      <xdr:row>0</xdr:row>
      <xdr:rowOff>0</xdr:rowOff>
    </xdr:from>
    <xdr:to>
      <xdr:col>38</xdr:col>
      <xdr:colOff>78442</xdr:colOff>
      <xdr:row>1</xdr:row>
      <xdr:rowOff>3922</xdr:rowOff>
    </xdr:to>
    <xdr:pic>
      <xdr:nvPicPr>
        <xdr:cNvPr id="4"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2882412" y="0"/>
          <a:ext cx="11508442"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11</xdr:col>
      <xdr:colOff>1109383</xdr:colOff>
      <xdr:row>1</xdr:row>
      <xdr:rowOff>3922</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46529" y="0"/>
          <a:ext cx="11508442"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1098175</xdr:colOff>
      <xdr:row>0</xdr:row>
      <xdr:rowOff>0</xdr:rowOff>
    </xdr:from>
    <xdr:to>
      <xdr:col>24</xdr:col>
      <xdr:colOff>235323</xdr:colOff>
      <xdr:row>1</xdr:row>
      <xdr:rowOff>3922</xdr:rowOff>
    </xdr:to>
    <xdr:pic>
      <xdr:nvPicPr>
        <xdr:cNvPr id="3"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1743763" y="0"/>
          <a:ext cx="11508442"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1255057</xdr:colOff>
      <xdr:row>0</xdr:row>
      <xdr:rowOff>0</xdr:rowOff>
    </xdr:from>
    <xdr:to>
      <xdr:col>38</xdr:col>
      <xdr:colOff>22410</xdr:colOff>
      <xdr:row>1</xdr:row>
      <xdr:rowOff>3922</xdr:rowOff>
    </xdr:to>
    <xdr:pic>
      <xdr:nvPicPr>
        <xdr:cNvPr id="4"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3016881" y="0"/>
          <a:ext cx="12662647"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246528</xdr:colOff>
      <xdr:row>0</xdr:row>
      <xdr:rowOff>0</xdr:rowOff>
    </xdr:from>
    <xdr:to>
      <xdr:col>11</xdr:col>
      <xdr:colOff>1210234</xdr:colOff>
      <xdr:row>1</xdr:row>
      <xdr:rowOff>3922</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46528" y="0"/>
          <a:ext cx="1193426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1199030</xdr:colOff>
      <xdr:row>0</xdr:row>
      <xdr:rowOff>0</xdr:rowOff>
    </xdr:from>
    <xdr:to>
      <xdr:col>25</xdr:col>
      <xdr:colOff>33618</xdr:colOff>
      <xdr:row>1</xdr:row>
      <xdr:rowOff>3922</xdr:rowOff>
    </xdr:to>
    <xdr:pic>
      <xdr:nvPicPr>
        <xdr:cNvPr id="3"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169589" y="0"/>
          <a:ext cx="12528176"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24</xdr:col>
      <xdr:colOff>761999</xdr:colOff>
      <xdr:row>0</xdr:row>
      <xdr:rowOff>0</xdr:rowOff>
    </xdr:from>
    <xdr:to>
      <xdr:col>38</xdr:col>
      <xdr:colOff>11205</xdr:colOff>
      <xdr:row>1</xdr:row>
      <xdr:rowOff>3922</xdr:rowOff>
    </xdr:to>
    <xdr:pic>
      <xdr:nvPicPr>
        <xdr:cNvPr id="4"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4664146" y="0"/>
          <a:ext cx="12337677"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246528</xdr:colOff>
      <xdr:row>0</xdr:row>
      <xdr:rowOff>0</xdr:rowOff>
    </xdr:from>
    <xdr:to>
      <xdr:col>12</xdr:col>
      <xdr:colOff>403410</xdr:colOff>
      <xdr:row>1</xdr:row>
      <xdr:rowOff>3922</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46528" y="0"/>
          <a:ext cx="14377147"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414621</xdr:colOff>
      <xdr:row>0</xdr:row>
      <xdr:rowOff>0</xdr:rowOff>
    </xdr:from>
    <xdr:to>
      <xdr:col>23</xdr:col>
      <xdr:colOff>1490381</xdr:colOff>
      <xdr:row>1</xdr:row>
      <xdr:rowOff>3922</xdr:rowOff>
    </xdr:to>
    <xdr:pic>
      <xdr:nvPicPr>
        <xdr:cNvPr id="3"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4634886" y="0"/>
          <a:ext cx="13536701"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1344706</xdr:colOff>
      <xdr:row>0</xdr:row>
      <xdr:rowOff>0</xdr:rowOff>
    </xdr:from>
    <xdr:to>
      <xdr:col>38</xdr:col>
      <xdr:colOff>11206</xdr:colOff>
      <xdr:row>1</xdr:row>
      <xdr:rowOff>3922</xdr:rowOff>
    </xdr:to>
    <xdr:pic>
      <xdr:nvPicPr>
        <xdr:cNvPr id="4"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8025912" y="0"/>
          <a:ext cx="16147676"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1</xdr:col>
      <xdr:colOff>0</xdr:colOff>
      <xdr:row>14</xdr:row>
      <xdr:rowOff>0</xdr:rowOff>
    </xdr:from>
    <xdr:to>
      <xdr:col>6</xdr:col>
      <xdr:colOff>190499</xdr:colOff>
      <xdr:row>31</xdr:row>
      <xdr:rowOff>161925</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7</xdr:col>
      <xdr:colOff>10583</xdr:colOff>
      <xdr:row>0</xdr:row>
      <xdr:rowOff>866775</xdr:rowOff>
    </xdr:to>
    <xdr:pic>
      <xdr:nvPicPr>
        <xdr:cNvPr id="3" name="Imagen 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243417" y="0"/>
          <a:ext cx="8688916"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5</xdr:col>
      <xdr:colOff>476250</xdr:colOff>
      <xdr:row>3</xdr:row>
      <xdr:rowOff>185737</xdr:rowOff>
    </xdr:from>
    <xdr:to>
      <xdr:col>11</xdr:col>
      <xdr:colOff>476250</xdr:colOff>
      <xdr:row>20</xdr:row>
      <xdr:rowOff>147637</xdr:rowOff>
    </xdr:to>
    <xdr:graphicFrame macro="">
      <xdr:nvGraphicFramePr>
        <xdr:cNvPr id="11" name="10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266700</xdr:colOff>
      <xdr:row>22</xdr:row>
      <xdr:rowOff>52387</xdr:rowOff>
    </xdr:from>
    <xdr:to>
      <xdr:col>5</xdr:col>
      <xdr:colOff>9525</xdr:colOff>
      <xdr:row>33</xdr:row>
      <xdr:rowOff>47625</xdr:rowOff>
    </xdr:to>
    <xdr:graphicFrame macro="">
      <xdr:nvGraphicFramePr>
        <xdr:cNvPr id="12" name="1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504825</xdr:colOff>
      <xdr:row>22</xdr:row>
      <xdr:rowOff>33338</xdr:rowOff>
    </xdr:from>
    <xdr:to>
      <xdr:col>11</xdr:col>
      <xdr:colOff>476251</xdr:colOff>
      <xdr:row>33</xdr:row>
      <xdr:rowOff>38101</xdr:rowOff>
    </xdr:to>
    <xdr:graphicFrame macro="">
      <xdr:nvGraphicFramePr>
        <xdr:cNvPr id="15" name="1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0</xdr:row>
      <xdr:rowOff>0</xdr:rowOff>
    </xdr:from>
    <xdr:to>
      <xdr:col>14</xdr:col>
      <xdr:colOff>126067</xdr:colOff>
      <xdr:row>1</xdr:row>
      <xdr:rowOff>0</xdr:rowOff>
    </xdr:to>
    <xdr:pic>
      <xdr:nvPicPr>
        <xdr:cNvPr id="5" name="Imagen 1"/>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bwMode="auto">
        <a:xfrm>
          <a:off x="247650" y="0"/>
          <a:ext cx="11508442"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4</xdr:col>
      <xdr:colOff>266700</xdr:colOff>
      <xdr:row>4</xdr:row>
      <xdr:rowOff>66675</xdr:rowOff>
    </xdr:from>
    <xdr:to>
      <xdr:col>11</xdr:col>
      <xdr:colOff>593912</xdr:colOff>
      <xdr:row>20</xdr:row>
      <xdr:rowOff>127000</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28</xdr:row>
      <xdr:rowOff>95250</xdr:rowOff>
    </xdr:from>
    <xdr:to>
      <xdr:col>4</xdr:col>
      <xdr:colOff>28575</xdr:colOff>
      <xdr:row>44</xdr:row>
      <xdr:rowOff>152400</xdr:rowOff>
    </xdr:to>
    <xdr:graphicFrame macro="">
      <xdr:nvGraphicFramePr>
        <xdr:cNvPr id="3" name="Grá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447675</xdr:colOff>
      <xdr:row>28</xdr:row>
      <xdr:rowOff>76200</xdr:rowOff>
    </xdr:from>
    <xdr:to>
      <xdr:col>11</xdr:col>
      <xdr:colOff>333375</xdr:colOff>
      <xdr:row>44</xdr:row>
      <xdr:rowOff>133350</xdr:rowOff>
    </xdr:to>
    <xdr:graphicFrame macro="">
      <xdr:nvGraphicFramePr>
        <xdr:cNvPr id="4" name="Grá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243416</xdr:colOff>
      <xdr:row>0</xdr:row>
      <xdr:rowOff>0</xdr:rowOff>
    </xdr:from>
    <xdr:to>
      <xdr:col>14</xdr:col>
      <xdr:colOff>21166</xdr:colOff>
      <xdr:row>0</xdr:row>
      <xdr:rowOff>866775</xdr:rowOff>
    </xdr:to>
    <xdr:pic>
      <xdr:nvPicPr>
        <xdr:cNvPr id="5" name="Imagen 1"/>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bwMode="auto">
        <a:xfrm>
          <a:off x="243416" y="0"/>
          <a:ext cx="13155083"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4</xdr:col>
      <xdr:colOff>457200</xdr:colOff>
      <xdr:row>4</xdr:row>
      <xdr:rowOff>14286</xdr:rowOff>
    </xdr:from>
    <xdr:to>
      <xdr:col>12</xdr:col>
      <xdr:colOff>523875</xdr:colOff>
      <xdr:row>18</xdr:row>
      <xdr:rowOff>76200</xdr:rowOff>
    </xdr:to>
    <xdr:graphicFrame macro="">
      <xdr:nvGraphicFramePr>
        <xdr:cNvPr id="11" name="10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180976</xdr:colOff>
      <xdr:row>20</xdr:row>
      <xdr:rowOff>38100</xdr:rowOff>
    </xdr:from>
    <xdr:to>
      <xdr:col>9</xdr:col>
      <xdr:colOff>104776</xdr:colOff>
      <xdr:row>42</xdr:row>
      <xdr:rowOff>114300</xdr:rowOff>
    </xdr:to>
    <xdr:graphicFrame macro="">
      <xdr:nvGraphicFramePr>
        <xdr:cNvPr id="12" name="1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361950</xdr:colOff>
      <xdr:row>20</xdr:row>
      <xdr:rowOff>161925</xdr:rowOff>
    </xdr:from>
    <xdr:to>
      <xdr:col>17</xdr:col>
      <xdr:colOff>419100</xdr:colOff>
      <xdr:row>42</xdr:row>
      <xdr:rowOff>0</xdr:rowOff>
    </xdr:to>
    <xdr:graphicFrame macro="">
      <xdr:nvGraphicFramePr>
        <xdr:cNvPr id="13" name="1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0</xdr:row>
      <xdr:rowOff>0</xdr:rowOff>
    </xdr:from>
    <xdr:to>
      <xdr:col>15</xdr:col>
      <xdr:colOff>704850</xdr:colOff>
      <xdr:row>1</xdr:row>
      <xdr:rowOff>0</xdr:rowOff>
    </xdr:to>
    <xdr:pic>
      <xdr:nvPicPr>
        <xdr:cNvPr id="5" name="Imagen 1"/>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bwMode="auto">
        <a:xfrm>
          <a:off x="247650" y="0"/>
          <a:ext cx="11372850"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243416</xdr:colOff>
      <xdr:row>0</xdr:row>
      <xdr:rowOff>0</xdr:rowOff>
    </xdr:from>
    <xdr:to>
      <xdr:col>12</xdr:col>
      <xdr:colOff>10582</xdr:colOff>
      <xdr:row>0</xdr:row>
      <xdr:rowOff>866775</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43416" y="0"/>
          <a:ext cx="12964583"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14</xdr:col>
      <xdr:colOff>597026</xdr:colOff>
      <xdr:row>0</xdr:row>
      <xdr:rowOff>866775</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43417" y="0"/>
          <a:ext cx="11508442"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7</xdr:col>
      <xdr:colOff>773206</xdr:colOff>
      <xdr:row>1</xdr:row>
      <xdr:rowOff>3922</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46529" y="0"/>
          <a:ext cx="8426824"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683559</xdr:colOff>
      <xdr:row>0</xdr:row>
      <xdr:rowOff>0</xdr:rowOff>
    </xdr:from>
    <xdr:to>
      <xdr:col>16</xdr:col>
      <xdr:colOff>100853</xdr:colOff>
      <xdr:row>1</xdr:row>
      <xdr:rowOff>3922</xdr:rowOff>
    </xdr:to>
    <xdr:pic>
      <xdr:nvPicPr>
        <xdr:cNvPr id="3"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8583706" y="0"/>
          <a:ext cx="869576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539750</xdr:colOff>
      <xdr:row>0</xdr:row>
      <xdr:rowOff>866775</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43417" y="0"/>
          <a:ext cx="9831916"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529167</xdr:colOff>
      <xdr:row>0</xdr:row>
      <xdr:rowOff>0</xdr:rowOff>
    </xdr:from>
    <xdr:to>
      <xdr:col>18</xdr:col>
      <xdr:colOff>52916</xdr:colOff>
      <xdr:row>0</xdr:row>
      <xdr:rowOff>866775</xdr:rowOff>
    </xdr:to>
    <xdr:pic>
      <xdr:nvPicPr>
        <xdr:cNvPr id="3"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0064750" y="0"/>
          <a:ext cx="8995833"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7</xdr:col>
      <xdr:colOff>560917</xdr:colOff>
      <xdr:row>0</xdr:row>
      <xdr:rowOff>866775</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43417" y="0"/>
          <a:ext cx="9588500"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0</xdr:row>
      <xdr:rowOff>0</xdr:rowOff>
    </xdr:from>
    <xdr:to>
      <xdr:col>13</xdr:col>
      <xdr:colOff>0</xdr:colOff>
      <xdr:row>0</xdr:row>
      <xdr:rowOff>866775</xdr:rowOff>
    </xdr:to>
    <xdr:pic>
      <xdr:nvPicPr>
        <xdr:cNvPr id="3"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271000" y="0"/>
          <a:ext cx="8932333"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8</xdr:col>
      <xdr:colOff>31750</xdr:colOff>
      <xdr:row>0</xdr:row>
      <xdr:rowOff>866775</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43417" y="0"/>
          <a:ext cx="9218083"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7</xdr:col>
      <xdr:colOff>85725</xdr:colOff>
      <xdr:row>0</xdr:row>
      <xdr:rowOff>866775</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47650" y="0"/>
          <a:ext cx="10429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12</xdr:col>
      <xdr:colOff>607609</xdr:colOff>
      <xdr:row>0</xdr:row>
      <xdr:rowOff>866775</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43417" y="0"/>
          <a:ext cx="11508442"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582084</xdr:colOff>
      <xdr:row>0</xdr:row>
      <xdr:rowOff>10583</xdr:rowOff>
    </xdr:from>
    <xdr:to>
      <xdr:col>24</xdr:col>
      <xdr:colOff>470026</xdr:colOff>
      <xdr:row>0</xdr:row>
      <xdr:rowOff>877358</xdr:rowOff>
    </xdr:to>
    <xdr:pic>
      <xdr:nvPicPr>
        <xdr:cNvPr id="3"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1726334" y="10583"/>
          <a:ext cx="11508442"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24</xdr:col>
      <xdr:colOff>433917</xdr:colOff>
      <xdr:row>0</xdr:row>
      <xdr:rowOff>10585</xdr:rowOff>
    </xdr:from>
    <xdr:to>
      <xdr:col>36</xdr:col>
      <xdr:colOff>851026</xdr:colOff>
      <xdr:row>0</xdr:row>
      <xdr:rowOff>877360</xdr:rowOff>
    </xdr:to>
    <xdr:pic>
      <xdr:nvPicPr>
        <xdr:cNvPr id="4"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3198667" y="10585"/>
          <a:ext cx="11508442"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36</xdr:col>
      <xdr:colOff>857252</xdr:colOff>
      <xdr:row>0</xdr:row>
      <xdr:rowOff>0</xdr:rowOff>
    </xdr:from>
    <xdr:to>
      <xdr:col>49</xdr:col>
      <xdr:colOff>78444</xdr:colOff>
      <xdr:row>0</xdr:row>
      <xdr:rowOff>866775</xdr:rowOff>
    </xdr:to>
    <xdr:pic>
      <xdr:nvPicPr>
        <xdr:cNvPr id="5"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34713335" y="0"/>
          <a:ext cx="11508442"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49</xdr:col>
      <xdr:colOff>0</xdr:colOff>
      <xdr:row>0</xdr:row>
      <xdr:rowOff>0</xdr:rowOff>
    </xdr:from>
    <xdr:to>
      <xdr:col>62</xdr:col>
      <xdr:colOff>141942</xdr:colOff>
      <xdr:row>0</xdr:row>
      <xdr:rowOff>866775</xdr:rowOff>
    </xdr:to>
    <xdr:pic>
      <xdr:nvPicPr>
        <xdr:cNvPr id="6"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46143333" y="0"/>
          <a:ext cx="11508442"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62</xdr:col>
      <xdr:colOff>0</xdr:colOff>
      <xdr:row>0</xdr:row>
      <xdr:rowOff>0</xdr:rowOff>
    </xdr:from>
    <xdr:to>
      <xdr:col>74</xdr:col>
      <xdr:colOff>480608</xdr:colOff>
      <xdr:row>0</xdr:row>
      <xdr:rowOff>866775</xdr:rowOff>
    </xdr:to>
    <xdr:pic>
      <xdr:nvPicPr>
        <xdr:cNvPr id="7"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57509833" y="0"/>
          <a:ext cx="11508442"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8</xdr:col>
      <xdr:colOff>74083</xdr:colOff>
      <xdr:row>0</xdr:row>
      <xdr:rowOff>866775</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43417" y="0"/>
          <a:ext cx="8614833"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1206500</xdr:colOff>
      <xdr:row>0</xdr:row>
      <xdr:rowOff>10583</xdr:rowOff>
    </xdr:from>
    <xdr:to>
      <xdr:col>15</xdr:col>
      <xdr:colOff>42334</xdr:colOff>
      <xdr:row>1</xdr:row>
      <xdr:rowOff>9525</xdr:rowOff>
    </xdr:to>
    <xdr:pic>
      <xdr:nvPicPr>
        <xdr:cNvPr id="3"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8731250" y="10583"/>
          <a:ext cx="7164917"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14</xdr:col>
      <xdr:colOff>0</xdr:colOff>
      <xdr:row>0</xdr:row>
      <xdr:rowOff>866775</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43417" y="0"/>
          <a:ext cx="13493750"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12</xdr:col>
      <xdr:colOff>628776</xdr:colOff>
      <xdr:row>0</xdr:row>
      <xdr:rowOff>866775</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43417" y="0"/>
          <a:ext cx="11508442"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11</xdr:col>
      <xdr:colOff>285750</xdr:colOff>
      <xdr:row>0</xdr:row>
      <xdr:rowOff>866775</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43417" y="0"/>
          <a:ext cx="9239250"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169332</xdr:colOff>
      <xdr:row>0</xdr:row>
      <xdr:rowOff>0</xdr:rowOff>
    </xdr:from>
    <xdr:to>
      <xdr:col>22</xdr:col>
      <xdr:colOff>89025</xdr:colOff>
      <xdr:row>0</xdr:row>
      <xdr:rowOff>866775</xdr:rowOff>
    </xdr:to>
    <xdr:pic>
      <xdr:nvPicPr>
        <xdr:cNvPr id="3"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366249" y="0"/>
          <a:ext cx="9973859"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602317</xdr:colOff>
      <xdr:row>1</xdr:row>
      <xdr:rowOff>0</xdr:rowOff>
    </xdr:to>
    <xdr:pic>
      <xdr:nvPicPr>
        <xdr:cNvPr id="3" name="Imagen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508442"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13</xdr:col>
      <xdr:colOff>328083</xdr:colOff>
      <xdr:row>0</xdr:row>
      <xdr:rowOff>866775</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43417" y="0"/>
          <a:ext cx="12340166"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11</xdr:col>
      <xdr:colOff>21167</xdr:colOff>
      <xdr:row>0</xdr:row>
      <xdr:rowOff>866775</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43417" y="0"/>
          <a:ext cx="9980083"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0</xdr:row>
      <xdr:rowOff>0</xdr:rowOff>
    </xdr:from>
    <xdr:to>
      <xdr:col>22</xdr:col>
      <xdr:colOff>0</xdr:colOff>
      <xdr:row>0</xdr:row>
      <xdr:rowOff>866775</xdr:rowOff>
    </xdr:to>
    <xdr:pic>
      <xdr:nvPicPr>
        <xdr:cNvPr id="3"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0202333" y="0"/>
          <a:ext cx="10170584"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12</xdr:col>
      <xdr:colOff>497416</xdr:colOff>
      <xdr:row>0</xdr:row>
      <xdr:rowOff>866775</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43417" y="0"/>
          <a:ext cx="12308416"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486834</xdr:colOff>
      <xdr:row>0</xdr:row>
      <xdr:rowOff>0</xdr:rowOff>
    </xdr:from>
    <xdr:to>
      <xdr:col>26</xdr:col>
      <xdr:colOff>1</xdr:colOff>
      <xdr:row>0</xdr:row>
      <xdr:rowOff>866775</xdr:rowOff>
    </xdr:to>
    <xdr:pic>
      <xdr:nvPicPr>
        <xdr:cNvPr id="3"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541251" y="0"/>
          <a:ext cx="12700000"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13</xdr:col>
      <xdr:colOff>57276</xdr:colOff>
      <xdr:row>0</xdr:row>
      <xdr:rowOff>866775</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43417" y="0"/>
          <a:ext cx="11508442"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930088</xdr:colOff>
      <xdr:row>0</xdr:row>
      <xdr:rowOff>866775</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46529" y="0"/>
          <a:ext cx="9334500"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907677</xdr:colOff>
      <xdr:row>0</xdr:row>
      <xdr:rowOff>0</xdr:rowOff>
    </xdr:from>
    <xdr:to>
      <xdr:col>22</xdr:col>
      <xdr:colOff>134471</xdr:colOff>
      <xdr:row>0</xdr:row>
      <xdr:rowOff>866775</xdr:rowOff>
    </xdr:to>
    <xdr:pic>
      <xdr:nvPicPr>
        <xdr:cNvPr id="3"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558618" y="0"/>
          <a:ext cx="10701618"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0</xdr:col>
      <xdr:colOff>243416</xdr:colOff>
      <xdr:row>0</xdr:row>
      <xdr:rowOff>0</xdr:rowOff>
    </xdr:from>
    <xdr:to>
      <xdr:col>15</xdr:col>
      <xdr:colOff>21166</xdr:colOff>
      <xdr:row>0</xdr:row>
      <xdr:rowOff>866775</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43416" y="0"/>
          <a:ext cx="12551833"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0</xdr:col>
      <xdr:colOff>246528</xdr:colOff>
      <xdr:row>0</xdr:row>
      <xdr:rowOff>0</xdr:rowOff>
    </xdr:from>
    <xdr:to>
      <xdr:col>14</xdr:col>
      <xdr:colOff>392205</xdr:colOff>
      <xdr:row>0</xdr:row>
      <xdr:rowOff>866775</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46528" y="0"/>
          <a:ext cx="12494559"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16</xdr:col>
      <xdr:colOff>156883</xdr:colOff>
      <xdr:row>0</xdr:row>
      <xdr:rowOff>866775</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46529" y="0"/>
          <a:ext cx="13581530"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846666</xdr:colOff>
      <xdr:row>0</xdr:row>
      <xdr:rowOff>866775</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43417" y="0"/>
          <a:ext cx="10339916"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635000</xdr:colOff>
      <xdr:row>0</xdr:row>
      <xdr:rowOff>0</xdr:rowOff>
    </xdr:from>
    <xdr:to>
      <xdr:col>21</xdr:col>
      <xdr:colOff>427692</xdr:colOff>
      <xdr:row>0</xdr:row>
      <xdr:rowOff>866775</xdr:rowOff>
    </xdr:to>
    <xdr:pic>
      <xdr:nvPicPr>
        <xdr:cNvPr id="3"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0371667" y="0"/>
          <a:ext cx="11508442"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8</xdr:col>
      <xdr:colOff>444500</xdr:colOff>
      <xdr:row>0</xdr:row>
      <xdr:rowOff>866775</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43417" y="0"/>
          <a:ext cx="10191750"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11</xdr:col>
      <xdr:colOff>11206</xdr:colOff>
      <xdr:row>1</xdr:row>
      <xdr:rowOff>3922</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46529" y="0"/>
          <a:ext cx="11508442"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0.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6</xdr:col>
      <xdr:colOff>694764</xdr:colOff>
      <xdr:row>1</xdr:row>
      <xdr:rowOff>3922</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46529" y="0"/>
          <a:ext cx="7519147"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10</xdr:col>
      <xdr:colOff>169333</xdr:colOff>
      <xdr:row>0</xdr:row>
      <xdr:rowOff>866775</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43417" y="0"/>
          <a:ext cx="10435166"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0</xdr:colOff>
      <xdr:row>0</xdr:row>
      <xdr:rowOff>0</xdr:rowOff>
    </xdr:from>
    <xdr:to>
      <xdr:col>21</xdr:col>
      <xdr:colOff>285750</xdr:colOff>
      <xdr:row>0</xdr:row>
      <xdr:rowOff>866775</xdr:rowOff>
    </xdr:to>
    <xdr:pic>
      <xdr:nvPicPr>
        <xdr:cNvPr id="3"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0509250" y="0"/>
          <a:ext cx="10943167"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11</xdr:col>
      <xdr:colOff>100853</xdr:colOff>
      <xdr:row>0</xdr:row>
      <xdr:rowOff>866775</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46529" y="0"/>
          <a:ext cx="10511118"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851646</xdr:colOff>
      <xdr:row>0</xdr:row>
      <xdr:rowOff>0</xdr:rowOff>
    </xdr:from>
    <xdr:to>
      <xdr:col>21</xdr:col>
      <xdr:colOff>616324</xdr:colOff>
      <xdr:row>0</xdr:row>
      <xdr:rowOff>866775</xdr:rowOff>
    </xdr:to>
    <xdr:pic>
      <xdr:nvPicPr>
        <xdr:cNvPr id="3"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0567146" y="0"/>
          <a:ext cx="9368119"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0</xdr:col>
      <xdr:colOff>246528</xdr:colOff>
      <xdr:row>0</xdr:row>
      <xdr:rowOff>0</xdr:rowOff>
    </xdr:from>
    <xdr:to>
      <xdr:col>14</xdr:col>
      <xdr:colOff>392205</xdr:colOff>
      <xdr:row>0</xdr:row>
      <xdr:rowOff>866775</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46528" y="0"/>
          <a:ext cx="1231526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0</xdr:col>
      <xdr:colOff>246528</xdr:colOff>
      <xdr:row>0</xdr:row>
      <xdr:rowOff>0</xdr:rowOff>
    </xdr:from>
    <xdr:to>
      <xdr:col>16</xdr:col>
      <xdr:colOff>224116</xdr:colOff>
      <xdr:row>0</xdr:row>
      <xdr:rowOff>866775</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46528" y="0"/>
          <a:ext cx="13626353"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5.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7</xdr:col>
      <xdr:colOff>211667</xdr:colOff>
      <xdr:row>0</xdr:row>
      <xdr:rowOff>866775</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43417" y="0"/>
          <a:ext cx="8710083"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6.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6</xdr:col>
      <xdr:colOff>402167</xdr:colOff>
      <xdr:row>0</xdr:row>
      <xdr:rowOff>866775</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43417" y="0"/>
          <a:ext cx="9144000"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7.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13</xdr:col>
      <xdr:colOff>279526</xdr:colOff>
      <xdr:row>0</xdr:row>
      <xdr:rowOff>866775</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43417" y="0"/>
          <a:ext cx="11508442"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0</xdr:row>
      <xdr:rowOff>0</xdr:rowOff>
    </xdr:from>
    <xdr:to>
      <xdr:col>25</xdr:col>
      <xdr:colOff>978025</xdr:colOff>
      <xdr:row>0</xdr:row>
      <xdr:rowOff>866775</xdr:rowOff>
    </xdr:to>
    <xdr:pic>
      <xdr:nvPicPr>
        <xdr:cNvPr id="3"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1472333" y="0"/>
          <a:ext cx="11508442"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25</xdr:col>
      <xdr:colOff>920749</xdr:colOff>
      <xdr:row>0</xdr:row>
      <xdr:rowOff>0</xdr:rowOff>
    </xdr:from>
    <xdr:to>
      <xdr:col>38</xdr:col>
      <xdr:colOff>89024</xdr:colOff>
      <xdr:row>0</xdr:row>
      <xdr:rowOff>866775</xdr:rowOff>
    </xdr:to>
    <xdr:pic>
      <xdr:nvPicPr>
        <xdr:cNvPr id="4"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2923499" y="0"/>
          <a:ext cx="11508442"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8.xml><?xml version="1.0" encoding="utf-8"?>
<xdr:wsDr xmlns:xdr="http://schemas.openxmlformats.org/drawingml/2006/spreadsheetDrawing" xmlns:a="http://schemas.openxmlformats.org/drawingml/2006/main">
  <xdr:twoCellAnchor editAs="oneCell">
    <xdr:from>
      <xdr:col>0</xdr:col>
      <xdr:colOff>222250</xdr:colOff>
      <xdr:row>0</xdr:row>
      <xdr:rowOff>0</xdr:rowOff>
    </xdr:from>
    <xdr:to>
      <xdr:col>8</xdr:col>
      <xdr:colOff>275167</xdr:colOff>
      <xdr:row>0</xdr:row>
      <xdr:rowOff>866775</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22250" y="0"/>
          <a:ext cx="7196667"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275165</xdr:colOff>
      <xdr:row>0</xdr:row>
      <xdr:rowOff>0</xdr:rowOff>
    </xdr:from>
    <xdr:to>
      <xdr:col>18</xdr:col>
      <xdr:colOff>370416</xdr:colOff>
      <xdr:row>0</xdr:row>
      <xdr:rowOff>866775</xdr:rowOff>
    </xdr:to>
    <xdr:pic>
      <xdr:nvPicPr>
        <xdr:cNvPr id="3"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7418915" y="0"/>
          <a:ext cx="8784168"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9.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8</xdr:col>
      <xdr:colOff>52917</xdr:colOff>
      <xdr:row>0</xdr:row>
      <xdr:rowOff>866775</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43417" y="0"/>
          <a:ext cx="7080250"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751415</xdr:colOff>
      <xdr:row>0</xdr:row>
      <xdr:rowOff>0</xdr:rowOff>
    </xdr:from>
    <xdr:to>
      <xdr:col>20</xdr:col>
      <xdr:colOff>141941</xdr:colOff>
      <xdr:row>0</xdr:row>
      <xdr:rowOff>866775</xdr:rowOff>
    </xdr:to>
    <xdr:pic>
      <xdr:nvPicPr>
        <xdr:cNvPr id="3"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7260165" y="0"/>
          <a:ext cx="9624609"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13</xdr:col>
      <xdr:colOff>100853</xdr:colOff>
      <xdr:row>1</xdr:row>
      <xdr:rowOff>3922</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46529" y="0"/>
          <a:ext cx="11508442"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0.xml><?xml version="1.0" encoding="utf-8"?>
<xdr:wsDr xmlns:xdr="http://schemas.openxmlformats.org/drawingml/2006/spreadsheetDrawing" xmlns:a="http://schemas.openxmlformats.org/drawingml/2006/main">
  <xdr:twoCellAnchor editAs="oneCell">
    <xdr:from>
      <xdr:col>1</xdr:col>
      <xdr:colOff>1</xdr:colOff>
      <xdr:row>0</xdr:row>
      <xdr:rowOff>10584</xdr:rowOff>
    </xdr:from>
    <xdr:to>
      <xdr:col>9</xdr:col>
      <xdr:colOff>402168</xdr:colOff>
      <xdr:row>1</xdr:row>
      <xdr:rowOff>9526</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43418" y="10584"/>
          <a:ext cx="8572500"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370417</xdr:colOff>
      <xdr:row>0</xdr:row>
      <xdr:rowOff>0</xdr:rowOff>
    </xdr:from>
    <xdr:to>
      <xdr:col>24</xdr:col>
      <xdr:colOff>141942</xdr:colOff>
      <xdr:row>0</xdr:row>
      <xdr:rowOff>866775</xdr:rowOff>
    </xdr:to>
    <xdr:pic>
      <xdr:nvPicPr>
        <xdr:cNvPr id="3"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8784167" y="0"/>
          <a:ext cx="11508442"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1.xml><?xml version="1.0" encoding="utf-8"?>
<xdr:wsDr xmlns:xdr="http://schemas.openxmlformats.org/drawingml/2006/spreadsheetDrawing" xmlns:a="http://schemas.openxmlformats.org/drawingml/2006/main">
  <xdr:twoCellAnchor editAs="oneCell">
    <xdr:from>
      <xdr:col>0</xdr:col>
      <xdr:colOff>243416</xdr:colOff>
      <xdr:row>0</xdr:row>
      <xdr:rowOff>0</xdr:rowOff>
    </xdr:from>
    <xdr:to>
      <xdr:col>14</xdr:col>
      <xdr:colOff>137582</xdr:colOff>
      <xdr:row>0</xdr:row>
      <xdr:rowOff>866775</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43416" y="0"/>
          <a:ext cx="13091583"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14</xdr:col>
      <xdr:colOff>285750</xdr:colOff>
      <xdr:row>0</xdr:row>
      <xdr:rowOff>866775</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43417" y="0"/>
          <a:ext cx="13620750"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14</xdr:col>
      <xdr:colOff>328083</xdr:colOff>
      <xdr:row>0</xdr:row>
      <xdr:rowOff>866775</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43417" y="0"/>
          <a:ext cx="13006916"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4.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14</xdr:col>
      <xdr:colOff>328084</xdr:colOff>
      <xdr:row>0</xdr:row>
      <xdr:rowOff>866775</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43417" y="0"/>
          <a:ext cx="12890500"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5.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10</xdr:col>
      <xdr:colOff>433917</xdr:colOff>
      <xdr:row>0</xdr:row>
      <xdr:rowOff>866775</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43417" y="0"/>
          <a:ext cx="8805333"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6.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10</xdr:col>
      <xdr:colOff>412750</xdr:colOff>
      <xdr:row>0</xdr:row>
      <xdr:rowOff>866775</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43417" y="0"/>
          <a:ext cx="9398000"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359834</xdr:colOff>
      <xdr:row>0</xdr:row>
      <xdr:rowOff>10584</xdr:rowOff>
    </xdr:from>
    <xdr:to>
      <xdr:col>23</xdr:col>
      <xdr:colOff>364193</xdr:colOff>
      <xdr:row>0</xdr:row>
      <xdr:rowOff>877359</xdr:rowOff>
    </xdr:to>
    <xdr:pic>
      <xdr:nvPicPr>
        <xdr:cNvPr id="3"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588501" y="10584"/>
          <a:ext cx="11508442"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7.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381000</xdr:colOff>
      <xdr:row>0</xdr:row>
      <xdr:rowOff>866775</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43417" y="0"/>
          <a:ext cx="9112250"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8.xml><?xml version="1.0" encoding="utf-8"?>
<xdr:wsDr xmlns:xdr="http://schemas.openxmlformats.org/drawingml/2006/spreadsheetDrawing" xmlns:a="http://schemas.openxmlformats.org/drawingml/2006/main">
  <xdr:twoCellAnchor editAs="oneCell">
    <xdr:from>
      <xdr:col>1</xdr:col>
      <xdr:colOff>1</xdr:colOff>
      <xdr:row>0</xdr:row>
      <xdr:rowOff>0</xdr:rowOff>
    </xdr:from>
    <xdr:to>
      <xdr:col>5</xdr:col>
      <xdr:colOff>116417</xdr:colOff>
      <xdr:row>0</xdr:row>
      <xdr:rowOff>866775</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43418" y="0"/>
          <a:ext cx="6307666"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xdr:colOff>
      <xdr:row>0</xdr:row>
      <xdr:rowOff>10584</xdr:rowOff>
    </xdr:from>
    <xdr:to>
      <xdr:col>13</xdr:col>
      <xdr:colOff>163108</xdr:colOff>
      <xdr:row>0</xdr:row>
      <xdr:rowOff>877359</xdr:rowOff>
    </xdr:to>
    <xdr:pic>
      <xdr:nvPicPr>
        <xdr:cNvPr id="3"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6498167" y="10584"/>
          <a:ext cx="7920691"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9.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8</xdr:col>
      <xdr:colOff>687916</xdr:colOff>
      <xdr:row>0</xdr:row>
      <xdr:rowOff>866775</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43417" y="0"/>
          <a:ext cx="8657166"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560916</xdr:colOff>
      <xdr:row>0</xdr:row>
      <xdr:rowOff>0</xdr:rowOff>
    </xdr:from>
    <xdr:to>
      <xdr:col>20</xdr:col>
      <xdr:colOff>89026</xdr:colOff>
      <xdr:row>0</xdr:row>
      <xdr:rowOff>866775</xdr:rowOff>
    </xdr:to>
    <xdr:pic>
      <xdr:nvPicPr>
        <xdr:cNvPr id="3"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8773583" y="0"/>
          <a:ext cx="9899776"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16</xdr:col>
      <xdr:colOff>11206</xdr:colOff>
      <xdr:row>1</xdr:row>
      <xdr:rowOff>3922</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46529" y="0"/>
          <a:ext cx="14500412"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0.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127000</xdr:colOff>
      <xdr:row>0</xdr:row>
      <xdr:rowOff>866775</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43417" y="0"/>
          <a:ext cx="8636000"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8</xdr:col>
      <xdr:colOff>391583</xdr:colOff>
      <xdr:row>0</xdr:row>
      <xdr:rowOff>866775</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43417" y="0"/>
          <a:ext cx="8614833"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16</xdr:col>
      <xdr:colOff>78442</xdr:colOff>
      <xdr:row>1</xdr:row>
      <xdr:rowOff>3922</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762000" y="0"/>
          <a:ext cx="11508442"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145676</xdr:colOff>
      <xdr:row>3</xdr:row>
      <xdr:rowOff>134471</xdr:rowOff>
    </xdr:from>
    <xdr:to>
      <xdr:col>14</xdr:col>
      <xdr:colOff>382488</xdr:colOff>
      <xdr:row>29</xdr:row>
      <xdr:rowOff>105143</xdr:rowOff>
    </xdr:to>
    <xdr:pic>
      <xdr:nvPicPr>
        <xdr:cNvPr id="3" name="Imagen 2"/>
        <xdr:cNvPicPr>
          <a:picLocks noChangeAspect="1"/>
        </xdr:cNvPicPr>
      </xdr:nvPicPr>
      <xdr:blipFill rotWithShape="1">
        <a:blip xmlns:r="http://schemas.openxmlformats.org/officeDocument/2006/relationships" r:embed="rId2"/>
        <a:srcRect l="16366" t="5976" r="16362" b="10988"/>
        <a:stretch/>
      </xdr:blipFill>
      <xdr:spPr>
        <a:xfrm>
          <a:off x="3384176" y="1792942"/>
          <a:ext cx="7094812" cy="4923672"/>
        </a:xfrm>
        <a:prstGeom prst="rect">
          <a:avLst/>
        </a:prstGeom>
      </xdr:spPr>
    </xdr:pic>
    <xdr:clientData/>
  </xdr:twoCellAnchor>
  <xdr:twoCellAnchor editAs="oneCell">
    <xdr:from>
      <xdr:col>0</xdr:col>
      <xdr:colOff>123264</xdr:colOff>
      <xdr:row>30</xdr:row>
      <xdr:rowOff>179294</xdr:rowOff>
    </xdr:from>
    <xdr:to>
      <xdr:col>9</xdr:col>
      <xdr:colOff>732665</xdr:colOff>
      <xdr:row>56</xdr:row>
      <xdr:rowOff>11205</xdr:rowOff>
    </xdr:to>
    <xdr:pic>
      <xdr:nvPicPr>
        <xdr:cNvPr id="6" name="Imagen 5"/>
        <xdr:cNvPicPr>
          <a:picLocks noChangeAspect="1"/>
        </xdr:cNvPicPr>
      </xdr:nvPicPr>
      <xdr:blipFill rotWithShape="1">
        <a:blip xmlns:r="http://schemas.openxmlformats.org/officeDocument/2006/relationships" r:embed="rId3"/>
        <a:srcRect l="16625" t="5516" r="15844" b="11140"/>
        <a:stretch/>
      </xdr:blipFill>
      <xdr:spPr>
        <a:xfrm>
          <a:off x="123264" y="6981265"/>
          <a:ext cx="6895901" cy="4784911"/>
        </a:xfrm>
        <a:prstGeom prst="rect">
          <a:avLst/>
        </a:prstGeom>
      </xdr:spPr>
    </xdr:pic>
    <xdr:clientData/>
  </xdr:twoCellAnchor>
  <xdr:twoCellAnchor editAs="oneCell">
    <xdr:from>
      <xdr:col>10</xdr:col>
      <xdr:colOff>224119</xdr:colOff>
      <xdr:row>30</xdr:row>
      <xdr:rowOff>156882</xdr:rowOff>
    </xdr:from>
    <xdr:to>
      <xdr:col>19</xdr:col>
      <xdr:colOff>392207</xdr:colOff>
      <xdr:row>56</xdr:row>
      <xdr:rowOff>4515</xdr:rowOff>
    </xdr:to>
    <xdr:pic>
      <xdr:nvPicPr>
        <xdr:cNvPr id="7" name="Imagen 6"/>
        <xdr:cNvPicPr>
          <a:picLocks noChangeAspect="1"/>
        </xdr:cNvPicPr>
      </xdr:nvPicPr>
      <xdr:blipFill rotWithShape="1">
        <a:blip xmlns:r="http://schemas.openxmlformats.org/officeDocument/2006/relationships" r:embed="rId4"/>
        <a:srcRect l="16366" t="5210" r="15845" b="11447"/>
        <a:stretch/>
      </xdr:blipFill>
      <xdr:spPr>
        <a:xfrm>
          <a:off x="7272619" y="6958853"/>
          <a:ext cx="7026088" cy="4800633"/>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16</xdr:col>
      <xdr:colOff>78442</xdr:colOff>
      <xdr:row>0</xdr:row>
      <xdr:rowOff>866775</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762000" y="0"/>
          <a:ext cx="11508442"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2</xdr:row>
      <xdr:rowOff>145677</xdr:rowOff>
    </xdr:from>
    <xdr:to>
      <xdr:col>9</xdr:col>
      <xdr:colOff>380607</xdr:colOff>
      <xdr:row>27</xdr:row>
      <xdr:rowOff>78441</xdr:rowOff>
    </xdr:to>
    <xdr:pic>
      <xdr:nvPicPr>
        <xdr:cNvPr id="3" name="Imagen 2"/>
        <xdr:cNvPicPr>
          <a:picLocks noChangeAspect="1"/>
        </xdr:cNvPicPr>
      </xdr:nvPicPr>
      <xdr:blipFill rotWithShape="1">
        <a:blip xmlns:r="http://schemas.openxmlformats.org/officeDocument/2006/relationships" r:embed="rId2"/>
        <a:srcRect l="16365" t="5822" r="16103" b="10988"/>
        <a:stretch/>
      </xdr:blipFill>
      <xdr:spPr>
        <a:xfrm>
          <a:off x="0" y="1624853"/>
          <a:ext cx="6779166" cy="4695264"/>
        </a:xfrm>
        <a:prstGeom prst="rect">
          <a:avLst/>
        </a:prstGeom>
      </xdr:spPr>
    </xdr:pic>
    <xdr:clientData/>
  </xdr:twoCellAnchor>
  <xdr:twoCellAnchor editAs="oneCell">
    <xdr:from>
      <xdr:col>9</xdr:col>
      <xdr:colOff>313762</xdr:colOff>
      <xdr:row>2</xdr:row>
      <xdr:rowOff>156884</xdr:rowOff>
    </xdr:from>
    <xdr:to>
      <xdr:col>19</xdr:col>
      <xdr:colOff>22412</xdr:colOff>
      <xdr:row>27</xdr:row>
      <xdr:rowOff>112060</xdr:rowOff>
    </xdr:to>
    <xdr:pic>
      <xdr:nvPicPr>
        <xdr:cNvPr id="4" name="Imagen 3"/>
        <xdr:cNvPicPr>
          <a:picLocks noChangeAspect="1"/>
        </xdr:cNvPicPr>
      </xdr:nvPicPr>
      <xdr:blipFill rotWithShape="1">
        <a:blip xmlns:r="http://schemas.openxmlformats.org/officeDocument/2006/relationships" r:embed="rId3"/>
        <a:srcRect l="16366" t="5974" r="15673" b="10834"/>
        <a:stretch/>
      </xdr:blipFill>
      <xdr:spPr>
        <a:xfrm>
          <a:off x="6712321" y="1636060"/>
          <a:ext cx="7328650" cy="4717676"/>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16</xdr:col>
      <xdr:colOff>78442</xdr:colOff>
      <xdr:row>1</xdr:row>
      <xdr:rowOff>3922</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762000" y="0"/>
          <a:ext cx="11508442"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549090</xdr:colOff>
      <xdr:row>2</xdr:row>
      <xdr:rowOff>134470</xdr:rowOff>
    </xdr:from>
    <xdr:to>
      <xdr:col>18</xdr:col>
      <xdr:colOff>526678</xdr:colOff>
      <xdr:row>27</xdr:row>
      <xdr:rowOff>94898</xdr:rowOff>
    </xdr:to>
    <xdr:pic>
      <xdr:nvPicPr>
        <xdr:cNvPr id="4" name="Imagen 3"/>
        <xdr:cNvPicPr>
          <a:picLocks noChangeAspect="1"/>
        </xdr:cNvPicPr>
      </xdr:nvPicPr>
      <xdr:blipFill rotWithShape="1">
        <a:blip xmlns:r="http://schemas.openxmlformats.org/officeDocument/2006/relationships" r:embed="rId2"/>
        <a:srcRect l="16452" t="5822" r="16104" b="11294"/>
        <a:stretch/>
      </xdr:blipFill>
      <xdr:spPr>
        <a:xfrm>
          <a:off x="6914031" y="1602441"/>
          <a:ext cx="6835588" cy="4722928"/>
        </a:xfrm>
        <a:prstGeom prst="rect">
          <a:avLst/>
        </a:prstGeom>
      </xdr:spPr>
    </xdr:pic>
    <xdr:clientData/>
  </xdr:twoCellAnchor>
  <xdr:twoCellAnchor editAs="oneCell">
    <xdr:from>
      <xdr:col>0</xdr:col>
      <xdr:colOff>190500</xdr:colOff>
      <xdr:row>2</xdr:row>
      <xdr:rowOff>156882</xdr:rowOff>
    </xdr:from>
    <xdr:to>
      <xdr:col>9</xdr:col>
      <xdr:colOff>504123</xdr:colOff>
      <xdr:row>27</xdr:row>
      <xdr:rowOff>89647</xdr:rowOff>
    </xdr:to>
    <xdr:pic>
      <xdr:nvPicPr>
        <xdr:cNvPr id="5" name="Picture 2"/>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118" t="8507" r="18523" b="14446"/>
        <a:stretch/>
      </xdr:blipFill>
      <xdr:spPr bwMode="auto">
        <a:xfrm>
          <a:off x="190500" y="1624853"/>
          <a:ext cx="6678564" cy="4695265"/>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wsDr>
</file>

<file path=xl/drawings/drawing65.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16</xdr:col>
      <xdr:colOff>78442</xdr:colOff>
      <xdr:row>1</xdr:row>
      <xdr:rowOff>3922</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762000" y="0"/>
          <a:ext cx="11508442"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2</xdr:row>
      <xdr:rowOff>56030</xdr:rowOff>
    </xdr:from>
    <xdr:to>
      <xdr:col>9</xdr:col>
      <xdr:colOff>459441</xdr:colOff>
      <xdr:row>27</xdr:row>
      <xdr:rowOff>53092</xdr:rowOff>
    </xdr:to>
    <xdr:pic>
      <xdr:nvPicPr>
        <xdr:cNvPr id="4" name="Imagen 3"/>
        <xdr:cNvPicPr>
          <a:picLocks noChangeAspect="1"/>
        </xdr:cNvPicPr>
      </xdr:nvPicPr>
      <xdr:blipFill rotWithShape="1">
        <a:blip xmlns:r="http://schemas.openxmlformats.org/officeDocument/2006/relationships" r:embed="rId2"/>
        <a:srcRect l="16624" t="5209" r="16017" b="10681"/>
        <a:stretch/>
      </xdr:blipFill>
      <xdr:spPr>
        <a:xfrm>
          <a:off x="0" y="1524001"/>
          <a:ext cx="6779559" cy="4759562"/>
        </a:xfrm>
        <a:prstGeom prst="rect">
          <a:avLst/>
        </a:prstGeom>
      </xdr:spPr>
    </xdr:pic>
    <xdr:clientData/>
  </xdr:twoCellAnchor>
  <xdr:twoCellAnchor editAs="oneCell">
    <xdr:from>
      <xdr:col>9</xdr:col>
      <xdr:colOff>437029</xdr:colOff>
      <xdr:row>2</xdr:row>
      <xdr:rowOff>78440</xdr:rowOff>
    </xdr:from>
    <xdr:to>
      <xdr:col>18</xdr:col>
      <xdr:colOff>369795</xdr:colOff>
      <xdr:row>27</xdr:row>
      <xdr:rowOff>44131</xdr:rowOff>
    </xdr:to>
    <xdr:pic>
      <xdr:nvPicPr>
        <xdr:cNvPr id="5" name="Imagen 4"/>
        <xdr:cNvPicPr>
          <a:picLocks noChangeAspect="1"/>
        </xdr:cNvPicPr>
      </xdr:nvPicPr>
      <xdr:blipFill rotWithShape="1">
        <a:blip xmlns:r="http://schemas.openxmlformats.org/officeDocument/2006/relationships" r:embed="rId3"/>
        <a:srcRect l="17055" t="5822" r="16017" b="11294"/>
        <a:stretch/>
      </xdr:blipFill>
      <xdr:spPr>
        <a:xfrm>
          <a:off x="6757147" y="1546411"/>
          <a:ext cx="6790766" cy="472819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6</xdr:col>
      <xdr:colOff>728383</xdr:colOff>
      <xdr:row>1</xdr:row>
      <xdr:rowOff>3922</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46529" y="0"/>
          <a:ext cx="8169089"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8</xdr:col>
      <xdr:colOff>89647</xdr:colOff>
      <xdr:row>1</xdr:row>
      <xdr:rowOff>3922</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46529" y="0"/>
          <a:ext cx="850526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12</xdr:col>
      <xdr:colOff>22412</xdr:colOff>
      <xdr:row>1</xdr:row>
      <xdr:rowOff>3922</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46529" y="0"/>
          <a:ext cx="11508442"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0</xdr:row>
      <xdr:rowOff>0</xdr:rowOff>
    </xdr:from>
    <xdr:to>
      <xdr:col>24</xdr:col>
      <xdr:colOff>481854</xdr:colOff>
      <xdr:row>1</xdr:row>
      <xdr:rowOff>3922</xdr:rowOff>
    </xdr:to>
    <xdr:pic>
      <xdr:nvPicPr>
        <xdr:cNvPr id="3"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1732559" y="0"/>
          <a:ext cx="11508442"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24</xdr:col>
      <xdr:colOff>493063</xdr:colOff>
      <xdr:row>0</xdr:row>
      <xdr:rowOff>0</xdr:rowOff>
    </xdr:from>
    <xdr:to>
      <xdr:col>37</xdr:col>
      <xdr:colOff>672352</xdr:colOff>
      <xdr:row>1</xdr:row>
      <xdr:rowOff>3922</xdr:rowOff>
    </xdr:to>
    <xdr:pic>
      <xdr:nvPicPr>
        <xdr:cNvPr id="4"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3252210" y="0"/>
          <a:ext cx="1200149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AS/INFORMACI&#211;N%20HIST&#211;RICA/2016/Anuario_de_Recursos_y_Actividades_de_Salud-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E"/>
      <sheetName val="Ficha técnica"/>
      <sheetName val="1.1.1"/>
      <sheetName val="1.1.2"/>
      <sheetName val="1.1.3"/>
      <sheetName val="1.1.4"/>
      <sheetName val="1.1.5"/>
      <sheetName val="1.2.1"/>
      <sheetName val="1.2.2"/>
      <sheetName val="1.2.3"/>
      <sheetName val="1.2.4"/>
      <sheetName val="1.2.5"/>
      <sheetName val="1.2.6"/>
      <sheetName val="2.1.1"/>
      <sheetName val="2.1.2"/>
      <sheetName val="2.1.3"/>
      <sheetName val="2.1.4"/>
      <sheetName val="3.1.1"/>
      <sheetName val="3.1.2"/>
      <sheetName val="3.1.3"/>
      <sheetName val="3.1.4"/>
      <sheetName val="3.1.5"/>
      <sheetName val="3.1.6"/>
      <sheetName val="3.1.7"/>
      <sheetName val="3.1.8"/>
      <sheetName val="3.1.9"/>
      <sheetName val="3.1.10"/>
      <sheetName val="3.1.11"/>
      <sheetName val="3.1.12"/>
      <sheetName val="3.1.13"/>
      <sheetName val="3.1.14"/>
      <sheetName val="3.1.15"/>
      <sheetName val="3.1.16"/>
      <sheetName val="3.1.17"/>
      <sheetName val="3.1.18"/>
      <sheetName val="3.1.19"/>
      <sheetName val="3.1.20"/>
      <sheetName val="3.1.21"/>
      <sheetName val="3.1.22"/>
      <sheetName val="3.1.23"/>
      <sheetName val="3.1.24"/>
      <sheetName val="3.1.25"/>
      <sheetName val="3.1.26"/>
      <sheetName val="3.1.27"/>
      <sheetName val="3.1.28"/>
      <sheetName val="3.1.29"/>
      <sheetName val="3.1.30"/>
      <sheetName val="3.1.31"/>
      <sheetName val="3.1.32"/>
      <sheetName val="3.1.33"/>
      <sheetName val="3.1.34"/>
      <sheetName val="3.1.35"/>
      <sheetName val="3.1.36"/>
      <sheetName val="3.1.37"/>
      <sheetName val="3.1.38"/>
      <sheetName val="3.1.39"/>
      <sheetName val="3.1.40"/>
      <sheetName val="3.1.41"/>
      <sheetName val="3.1.42"/>
      <sheetName val="3.1.43"/>
      <sheetName val="4.1.1"/>
      <sheetName val="4.1.2"/>
      <sheetName val="4.1.3"/>
      <sheetName val="4.1.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7">
          <cell r="B7" t="str">
            <v>Tipo de establecimientos</v>
          </cell>
        </row>
        <row r="8">
          <cell r="B8" t="str">
            <v>Con internación</v>
          </cell>
          <cell r="C8" t="str">
            <v>Sin internación</v>
          </cell>
        </row>
        <row r="10">
          <cell r="A10" t="str">
            <v>Sierra</v>
          </cell>
          <cell r="B10">
            <v>346</v>
          </cell>
          <cell r="C10">
            <v>1640</v>
          </cell>
        </row>
        <row r="11">
          <cell r="A11" t="str">
            <v>Costa</v>
          </cell>
          <cell r="B11">
            <v>351</v>
          </cell>
          <cell r="C11">
            <v>1368</v>
          </cell>
        </row>
        <row r="12">
          <cell r="A12" t="str">
            <v>Amazónica</v>
          </cell>
          <cell r="B12">
            <v>31</v>
          </cell>
          <cell r="C12">
            <v>416</v>
          </cell>
        </row>
        <row r="13">
          <cell r="A13" t="str">
            <v>Insular</v>
          </cell>
          <cell r="B13">
            <v>2</v>
          </cell>
          <cell r="C13">
            <v>11</v>
          </cell>
        </row>
        <row r="14">
          <cell r="A14" t="str">
            <v>Zonas No Delimitadas</v>
          </cell>
          <cell r="B14">
            <v>0</v>
          </cell>
          <cell r="C14">
            <v>3</v>
          </cell>
        </row>
      </sheetData>
      <sheetData sheetId="14">
        <row r="10">
          <cell r="A10" t="str">
            <v>Sector Público</v>
          </cell>
        </row>
      </sheetData>
      <sheetData sheetId="15">
        <row r="10">
          <cell r="A10" t="str">
            <v>Sector Público</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file:///D:\RAS\RAS\AppData\Roaming\EGRESOS%20HOSPITALARIOS\Anuario\2014\03%20Tabulados_en_Excel\Tabulados_de_egresos_y_camas_hospitalarias_2014.xlsx" TargetMode="External"/><Relationship Id="rId13" Type="http://schemas.openxmlformats.org/officeDocument/2006/relationships/hyperlink" Target="file:///D:\RAS\RAS\AppData\Roaming\EGRESOS%20HOSPITALARIOS\Anuario\2014\03%20Tabulados_en_Excel\Tabulados_de_egresos_y_camas_hospitalarias_2014.xlsx" TargetMode="External"/><Relationship Id="rId18" Type="http://schemas.openxmlformats.org/officeDocument/2006/relationships/hyperlink" Target="file:///D:\RAS\RAS\AppData\Roaming\EGRESOS%20HOSPITALARIOS\Anuario\2014\03%20Tabulados_en_Excel\Tabulados_de_egresos_y_camas_hospitalarias_2014.xlsx" TargetMode="External"/><Relationship Id="rId26" Type="http://schemas.openxmlformats.org/officeDocument/2006/relationships/hyperlink" Target="file:///D:\RAS\RAS\AppData\Roaming\EGRESOS%20HOSPITALARIOS\Anuario\2014\03%20Tabulados_en_Excel\Tabulados_de_egresos_y_camas_hospitalarias_2014.xlsx" TargetMode="External"/><Relationship Id="rId3" Type="http://schemas.openxmlformats.org/officeDocument/2006/relationships/hyperlink" Target="file:///D:\RAS\RAS\AppData\Roaming\EGRESOS%20HOSPITALARIOS\Anuario\2014\03%20Tabulados_en_Excel\Tabulados_de_egresos_y_camas_hospitalarias_2014.xlsx" TargetMode="External"/><Relationship Id="rId21" Type="http://schemas.openxmlformats.org/officeDocument/2006/relationships/hyperlink" Target="file:///D:\RAS\RAS\AppData\Roaming\EGRESOS%20HOSPITALARIOS\Anuario\2014\03%20Tabulados_en_Excel\Tabulados_de_egresos_y_camas_hospitalarias_2014.xlsx" TargetMode="External"/><Relationship Id="rId34" Type="http://schemas.openxmlformats.org/officeDocument/2006/relationships/drawing" Target="../drawings/drawing1.xml"/><Relationship Id="rId7" Type="http://schemas.openxmlformats.org/officeDocument/2006/relationships/hyperlink" Target="file:///D:\RAS\RAS\AppData\Roaming\EGRESOS%20HOSPITALARIOS\Anuario\2014\03%20Tabulados_en_Excel\Tabulados_de_egresos_y_camas_hospitalarias_2014.xlsx" TargetMode="External"/><Relationship Id="rId12" Type="http://schemas.openxmlformats.org/officeDocument/2006/relationships/hyperlink" Target="file:///D:\RAS\RAS\AppData\Roaming\EGRESOS%20HOSPITALARIOS\Anuario\2014\03%20Tabulados_en_Excel\Tabulados_de_egresos_y_camas_hospitalarias_2014.xlsx" TargetMode="External"/><Relationship Id="rId17" Type="http://schemas.openxmlformats.org/officeDocument/2006/relationships/hyperlink" Target="file:///D:\RAS\RAS\AppData\Roaming\EGRESOS%20HOSPITALARIOS\Anuario\2014\03%20Tabulados_en_Excel\Tabulados_de_egresos_y_camas_hospitalarias_2014.xlsx" TargetMode="External"/><Relationship Id="rId25" Type="http://schemas.openxmlformats.org/officeDocument/2006/relationships/hyperlink" Target="file:///D:\RAS\RAS\AppData\Roaming\EGRESOS%20HOSPITALARIOS\Anuario\2014\03%20Tabulados_en_Excel\Tabulados_de_egresos_y_camas_hospitalarias_2014.xlsx" TargetMode="External"/><Relationship Id="rId33" Type="http://schemas.openxmlformats.org/officeDocument/2006/relationships/printerSettings" Target="../printerSettings/printerSettings1.bin"/><Relationship Id="rId2" Type="http://schemas.openxmlformats.org/officeDocument/2006/relationships/hyperlink" Target="file:///D:\RAS\RAS\AppData\Roaming\EGRESOS%20HOSPITALARIOS\Anuario\2014\03%20Tabulados_en_Excel\Tabulados_de_egresos_y_camas_hospitalarias_2014.xlsx" TargetMode="External"/><Relationship Id="rId16" Type="http://schemas.openxmlformats.org/officeDocument/2006/relationships/hyperlink" Target="file:///D:\RAS\RAS\AppData\Roaming\EGRESOS%20HOSPITALARIOS\Anuario\2014\03%20Tabulados_en_Excel\Tabulados_de_egresos_y_camas_hospitalarias_2014.xlsx" TargetMode="External"/><Relationship Id="rId20" Type="http://schemas.openxmlformats.org/officeDocument/2006/relationships/hyperlink" Target="file:///D:\RAS\RAS\AppData\Roaming\EGRESOS%20HOSPITALARIOS\Anuario\2014\03%20Tabulados_en_Excel\Tabulados_de_egresos_y_camas_hospitalarias_2014.xlsx" TargetMode="External"/><Relationship Id="rId29" Type="http://schemas.openxmlformats.org/officeDocument/2006/relationships/hyperlink" Target="file:///D:\RAS\RAS\AppData\Roaming\EGRESOS%20HOSPITALARIOS\Anuario\2014\03%20Tabulados_en_Excel\Tabulados_de_egresos_y_camas_hospitalarias_2014.xlsx" TargetMode="External"/><Relationship Id="rId1" Type="http://schemas.openxmlformats.org/officeDocument/2006/relationships/hyperlink" Target="file:///D:\RAS\RAS\AppData\Roaming\EGRESOS%20HOSPITALARIOS\Anuario\2014\03%20Tabulados_en_Excel\Tabulados_de_egresos_y_camas_hospitalarias_2014.xlsx" TargetMode="External"/><Relationship Id="rId6" Type="http://schemas.openxmlformats.org/officeDocument/2006/relationships/hyperlink" Target="file:///D:\RAS\RAS\AppData\Roaming\EGRESOS%20HOSPITALARIOS\Anuario\2014\03%20Tabulados_en_Excel\Tabulados_de_egresos_y_camas_hospitalarias_2014.xlsx" TargetMode="External"/><Relationship Id="rId11" Type="http://schemas.openxmlformats.org/officeDocument/2006/relationships/hyperlink" Target="file:///D:\RAS\RAS\AppData\Roaming\EGRESOS%20HOSPITALARIOS\Anuario\2014\03%20Tabulados_en_Excel\Tabulados_de_egresos_y_camas_hospitalarias_2014.xlsx" TargetMode="External"/><Relationship Id="rId24" Type="http://schemas.openxmlformats.org/officeDocument/2006/relationships/hyperlink" Target="file:///D:\RAS\RAS\AppData\Roaming\EGRESOS%20HOSPITALARIOS\Anuario\2014\03%20Tabulados_en_Excel\Tabulados_de_egresos_y_camas_hospitalarias_2014.xlsx" TargetMode="External"/><Relationship Id="rId32" Type="http://schemas.openxmlformats.org/officeDocument/2006/relationships/hyperlink" Target="file:///D:\RAS\RAS\AppData\Roaming\EGRESOS%20HOSPITALARIOS\Anuario\2014\03%20Tabulados_en_Excel\Tabulados_de_egresos_y_camas_hospitalarias_2014.xlsx" TargetMode="External"/><Relationship Id="rId5" Type="http://schemas.openxmlformats.org/officeDocument/2006/relationships/hyperlink" Target="file:///D:\RAS\RAS\AppData\Roaming\EGRESOS%20HOSPITALARIOS\Anuario\2014\03%20Tabulados_en_Excel\Tabulados_de_egresos_y_camas_hospitalarias_2014.xlsx" TargetMode="External"/><Relationship Id="rId15" Type="http://schemas.openxmlformats.org/officeDocument/2006/relationships/hyperlink" Target="file:///D:\RAS\RAS\AppData\Roaming\EGRESOS%20HOSPITALARIOS\Anuario\2014\03%20Tabulados_en_Excel\Tabulados_de_egresos_y_camas_hospitalarias_2014.xlsx" TargetMode="External"/><Relationship Id="rId23" Type="http://schemas.openxmlformats.org/officeDocument/2006/relationships/hyperlink" Target="file:///D:\RAS\RAS\AppData\Roaming\EGRESOS%20HOSPITALARIOS\Anuario\2014\03%20Tabulados_en_Excel\Tabulados_de_egresos_y_camas_hospitalarias_2014.xlsx" TargetMode="External"/><Relationship Id="rId28" Type="http://schemas.openxmlformats.org/officeDocument/2006/relationships/hyperlink" Target="file:///D:\RAS\RAS\AppData\Roaming\EGRESOS%20HOSPITALARIOS\Anuario\2014\03%20Tabulados_en_Excel\Tabulados_de_egresos_y_camas_hospitalarias_2014.xlsx" TargetMode="External"/><Relationship Id="rId10" Type="http://schemas.openxmlformats.org/officeDocument/2006/relationships/hyperlink" Target="file:///D:\RAS\RAS\AppData\Roaming\EGRESOS%20HOSPITALARIOS\Anuario\2014\03%20Tabulados_en_Excel\Tabulados_de_egresos_y_camas_hospitalarias_2014.xlsx" TargetMode="External"/><Relationship Id="rId19" Type="http://schemas.openxmlformats.org/officeDocument/2006/relationships/hyperlink" Target="file:///D:\RAS\RAS\AppData\Roaming\EGRESOS%20HOSPITALARIOS\Anuario\2014\03%20Tabulados_en_Excel\Tabulados_de_egresos_y_camas_hospitalarias_2014.xlsx" TargetMode="External"/><Relationship Id="rId31" Type="http://schemas.openxmlformats.org/officeDocument/2006/relationships/hyperlink" Target="file:///D:\RAS\RAS\AppData\Roaming\EGRESOS%20HOSPITALARIOS\Anuario\2014\03%20Tabulados_en_Excel\Tabulados_de_egresos_y_camas_hospitalarias_2014.xlsx" TargetMode="External"/><Relationship Id="rId4" Type="http://schemas.openxmlformats.org/officeDocument/2006/relationships/hyperlink" Target="file:///D:\RAS\RAS\AppData\Roaming\EGRESOS%20HOSPITALARIOS\Anuario\2014\03%20Tabulados_en_Excel\Tabulados_de_egresos_y_camas_hospitalarias_2014.xlsx" TargetMode="External"/><Relationship Id="rId9" Type="http://schemas.openxmlformats.org/officeDocument/2006/relationships/hyperlink" Target="file:///D:\RAS\RAS\AppData\Roaming\EGRESOS%20HOSPITALARIOS\Anuario\2014\03%20Tabulados_en_Excel\Tabulados_de_egresos_y_camas_hospitalarias_2014.xlsx" TargetMode="External"/><Relationship Id="rId14" Type="http://schemas.openxmlformats.org/officeDocument/2006/relationships/hyperlink" Target="file:///D:\RAS\RAS\AppData\Roaming\EGRESOS%20HOSPITALARIOS\Anuario\2014\03%20Tabulados_en_Excel\Tabulados_de_egresos_y_camas_hospitalarias_2014.xlsx" TargetMode="External"/><Relationship Id="rId22" Type="http://schemas.openxmlformats.org/officeDocument/2006/relationships/hyperlink" Target="file:///D:\RAS\RAS\AppData\Roaming\EGRESOS%20HOSPITALARIOS\Anuario\2014\03%20Tabulados_en_Excel\Tabulados_de_egresos_y_camas_hospitalarias_2014.xlsx" TargetMode="External"/><Relationship Id="rId27" Type="http://schemas.openxmlformats.org/officeDocument/2006/relationships/hyperlink" Target="file:///D:\RAS\RAS\AppData\Roaming\EGRESOS%20HOSPITALARIOS\Anuario\2014\03%20Tabulados_en_Excel\Tabulados_de_egresos_y_camas_hospitalarias_2014.xlsx" TargetMode="External"/><Relationship Id="rId30" Type="http://schemas.openxmlformats.org/officeDocument/2006/relationships/hyperlink" Target="file:///D:\RAS\RAS\AppData\Roaming\EGRESOS%20HOSPITALARIOS\Anuario\2014\03%20Tabulados_en_Excel\Tabulados_de_egresos_y_camas_hospitalarias_2014.xlsx" TargetMode="External"/><Relationship Id="rId35"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23.vml"/><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24.vml"/><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25.vml"/><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26.vml"/><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27.vml"/><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vmlDrawing" Target="../drawings/vmlDrawing28.vml"/><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vmlDrawing" Target="../drawings/vmlDrawing29.vml"/><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30.vml"/><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3" Type="http://schemas.openxmlformats.org/officeDocument/2006/relationships/vmlDrawing" Target="../drawings/vmlDrawing31.vml"/><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3" Type="http://schemas.openxmlformats.org/officeDocument/2006/relationships/vmlDrawing" Target="../drawings/vmlDrawing32.vml"/><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33.vml"/><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3" Type="http://schemas.openxmlformats.org/officeDocument/2006/relationships/vmlDrawing" Target="../drawings/vmlDrawing34.vml"/><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3" Type="http://schemas.openxmlformats.org/officeDocument/2006/relationships/vmlDrawing" Target="../drawings/vmlDrawing35.vml"/><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3" Type="http://schemas.openxmlformats.org/officeDocument/2006/relationships/vmlDrawing" Target="../drawings/vmlDrawing36.vml"/><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3" Type="http://schemas.openxmlformats.org/officeDocument/2006/relationships/vmlDrawing" Target="../drawings/vmlDrawing37.vml"/><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vmlDrawing" Target="../drawings/vmlDrawing38.vml"/><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3" Type="http://schemas.openxmlformats.org/officeDocument/2006/relationships/vmlDrawing" Target="../drawings/vmlDrawing39.vml"/><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3" Type="http://schemas.openxmlformats.org/officeDocument/2006/relationships/vmlDrawing" Target="../drawings/vmlDrawing40.vml"/><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3" Type="http://schemas.openxmlformats.org/officeDocument/2006/relationships/vmlDrawing" Target="../drawings/vmlDrawing41.vml"/><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3" Type="http://schemas.openxmlformats.org/officeDocument/2006/relationships/vmlDrawing" Target="../drawings/vmlDrawing42.vml"/><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3" Type="http://schemas.openxmlformats.org/officeDocument/2006/relationships/vmlDrawing" Target="../drawings/vmlDrawing43.vml"/><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3" Type="http://schemas.openxmlformats.org/officeDocument/2006/relationships/vmlDrawing" Target="../drawings/vmlDrawing44.vml"/><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3" Type="http://schemas.openxmlformats.org/officeDocument/2006/relationships/vmlDrawing" Target="../drawings/vmlDrawing45.vml"/><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3" Type="http://schemas.openxmlformats.org/officeDocument/2006/relationships/vmlDrawing" Target="../drawings/vmlDrawing46.vml"/><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3" Type="http://schemas.openxmlformats.org/officeDocument/2006/relationships/vmlDrawing" Target="../drawings/vmlDrawing47.vml"/><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3" Type="http://schemas.openxmlformats.org/officeDocument/2006/relationships/vmlDrawing" Target="../drawings/vmlDrawing48.vml"/><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3" Type="http://schemas.openxmlformats.org/officeDocument/2006/relationships/vmlDrawing" Target="../drawings/vmlDrawing49.vml"/><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3" Type="http://schemas.openxmlformats.org/officeDocument/2006/relationships/vmlDrawing" Target="../drawings/vmlDrawing50.vml"/><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3" Type="http://schemas.openxmlformats.org/officeDocument/2006/relationships/vmlDrawing" Target="../drawings/vmlDrawing51.vml"/><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3" Type="http://schemas.openxmlformats.org/officeDocument/2006/relationships/vmlDrawing" Target="../drawings/vmlDrawing52.vml"/><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3" Type="http://schemas.openxmlformats.org/officeDocument/2006/relationships/vmlDrawing" Target="../drawings/vmlDrawing53.vml"/><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3" Type="http://schemas.openxmlformats.org/officeDocument/2006/relationships/vmlDrawing" Target="../drawings/vmlDrawing54.vml"/><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3" Type="http://schemas.openxmlformats.org/officeDocument/2006/relationships/vmlDrawing" Target="../drawings/vmlDrawing55.vml"/><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3" Type="http://schemas.openxmlformats.org/officeDocument/2006/relationships/vmlDrawing" Target="../drawings/vmlDrawing56.vml"/><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3" Type="http://schemas.openxmlformats.org/officeDocument/2006/relationships/vmlDrawing" Target="../drawings/vmlDrawing57.vml"/><Relationship Id="rId2" Type="http://schemas.openxmlformats.org/officeDocument/2006/relationships/drawing" Target="../drawings/drawing59.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3" Type="http://schemas.openxmlformats.org/officeDocument/2006/relationships/vmlDrawing" Target="../drawings/vmlDrawing58.vml"/><Relationship Id="rId2" Type="http://schemas.openxmlformats.org/officeDocument/2006/relationships/drawing" Target="../drawings/drawing60.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3" Type="http://schemas.openxmlformats.org/officeDocument/2006/relationships/vmlDrawing" Target="../drawings/vmlDrawing59.vml"/><Relationship Id="rId2" Type="http://schemas.openxmlformats.org/officeDocument/2006/relationships/drawing" Target="../drawings/drawing61.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3" Type="http://schemas.openxmlformats.org/officeDocument/2006/relationships/vmlDrawing" Target="../drawings/vmlDrawing60.vml"/><Relationship Id="rId2" Type="http://schemas.openxmlformats.org/officeDocument/2006/relationships/drawing" Target="../drawings/drawing62.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3" Type="http://schemas.openxmlformats.org/officeDocument/2006/relationships/vmlDrawing" Target="../drawings/vmlDrawing61.vml"/><Relationship Id="rId2" Type="http://schemas.openxmlformats.org/officeDocument/2006/relationships/drawing" Target="../drawings/drawing63.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3" Type="http://schemas.openxmlformats.org/officeDocument/2006/relationships/vmlDrawing" Target="../drawings/vmlDrawing62.vml"/><Relationship Id="rId2" Type="http://schemas.openxmlformats.org/officeDocument/2006/relationships/drawing" Target="../drawings/drawing64.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3" Type="http://schemas.openxmlformats.org/officeDocument/2006/relationships/vmlDrawing" Target="../drawings/vmlDrawing63.vml"/><Relationship Id="rId2" Type="http://schemas.openxmlformats.org/officeDocument/2006/relationships/drawing" Target="../drawings/drawing65.xml"/><Relationship Id="rId1" Type="http://schemas.openxmlformats.org/officeDocument/2006/relationships/printerSettings" Target="../printerSettings/printerSettings6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C86"/>
  <sheetViews>
    <sheetView showGridLines="0" zoomScale="85" zoomScaleNormal="85" workbookViewId="0">
      <selection activeCell="A3" sqref="A3"/>
    </sheetView>
  </sheetViews>
  <sheetFormatPr baseColWidth="10" defaultRowHeight="15"/>
  <cols>
    <col min="2" max="2" width="202" customWidth="1"/>
  </cols>
  <sheetData>
    <row r="1" spans="1:3" ht="68.25" customHeight="1"/>
    <row r="2" spans="1:3" ht="18.75" customHeight="1"/>
    <row r="3" spans="1:3" ht="18.75" customHeight="1">
      <c r="B3" s="64" t="s">
        <v>105</v>
      </c>
    </row>
    <row r="4" spans="1:3" ht="15.75" customHeight="1">
      <c r="A4" s="349"/>
      <c r="B4" s="349"/>
      <c r="C4" s="34"/>
    </row>
    <row r="5" spans="1:3">
      <c r="A5" s="67" t="s">
        <v>2</v>
      </c>
      <c r="B5" s="68" t="s">
        <v>89</v>
      </c>
    </row>
    <row r="6" spans="1:3">
      <c r="A6" s="65" t="s">
        <v>3</v>
      </c>
      <c r="B6" s="66" t="s">
        <v>106</v>
      </c>
    </row>
    <row r="7" spans="1:3" ht="16.5">
      <c r="A7" s="74" t="s">
        <v>4</v>
      </c>
      <c r="B7" s="72" t="s">
        <v>107</v>
      </c>
    </row>
    <row r="8" spans="1:3" ht="16.5">
      <c r="A8" s="74" t="s">
        <v>97</v>
      </c>
      <c r="B8" s="71" t="s">
        <v>108</v>
      </c>
    </row>
    <row r="9" spans="1:3" ht="17.25" customHeight="1">
      <c r="A9" s="74" t="s">
        <v>111</v>
      </c>
      <c r="B9" s="71" t="s">
        <v>921</v>
      </c>
    </row>
    <row r="10" spans="1:3" ht="17.25" customHeight="1">
      <c r="A10" s="74" t="s">
        <v>112</v>
      </c>
      <c r="B10" s="71" t="s">
        <v>109</v>
      </c>
    </row>
    <row r="11" spans="1:3" ht="17.25" customHeight="1">
      <c r="A11" s="74" t="s">
        <v>113</v>
      </c>
      <c r="B11" s="71" t="s">
        <v>110</v>
      </c>
    </row>
    <row r="12" spans="1:3">
      <c r="A12" s="65" t="s">
        <v>85</v>
      </c>
      <c r="B12" s="66" t="s">
        <v>114</v>
      </c>
    </row>
    <row r="13" spans="1:3" ht="17.25" customHeight="1">
      <c r="A13" s="74" t="s">
        <v>5</v>
      </c>
      <c r="B13" s="72" t="s">
        <v>119</v>
      </c>
    </row>
    <row r="14" spans="1:3" ht="17.25" customHeight="1">
      <c r="A14" s="74" t="s">
        <v>98</v>
      </c>
      <c r="B14" s="72" t="s">
        <v>120</v>
      </c>
    </row>
    <row r="15" spans="1:3" ht="17.25" customHeight="1">
      <c r="A15" s="74" t="s">
        <v>115</v>
      </c>
      <c r="B15" s="72" t="s">
        <v>121</v>
      </c>
    </row>
    <row r="16" spans="1:3" ht="17.25" customHeight="1">
      <c r="A16" s="74" t="s">
        <v>116</v>
      </c>
      <c r="B16" s="72" t="s">
        <v>122</v>
      </c>
    </row>
    <row r="17" spans="1:2" ht="18" customHeight="1">
      <c r="A17" s="74" t="s">
        <v>117</v>
      </c>
      <c r="B17" s="72" t="s">
        <v>123</v>
      </c>
    </row>
    <row r="18" spans="1:2" ht="18" customHeight="1">
      <c r="A18" s="74" t="s">
        <v>118</v>
      </c>
      <c r="B18" s="72" t="s">
        <v>124</v>
      </c>
    </row>
    <row r="19" spans="1:2" ht="18" customHeight="1">
      <c r="A19" s="74"/>
      <c r="B19" s="71"/>
    </row>
    <row r="20" spans="1:2">
      <c r="A20" s="67" t="s">
        <v>6</v>
      </c>
      <c r="B20" s="68" t="s">
        <v>125</v>
      </c>
    </row>
    <row r="21" spans="1:2">
      <c r="A21" s="65" t="s">
        <v>86</v>
      </c>
      <c r="B21" s="66" t="s">
        <v>126</v>
      </c>
    </row>
    <row r="22" spans="1:2" ht="17.25" customHeight="1">
      <c r="A22" s="74" t="s">
        <v>7</v>
      </c>
      <c r="B22" s="72" t="s">
        <v>127</v>
      </c>
    </row>
    <row r="23" spans="1:2" ht="17.25" customHeight="1">
      <c r="A23" s="74" t="s">
        <v>8</v>
      </c>
      <c r="B23" s="72" t="s">
        <v>128</v>
      </c>
    </row>
    <row r="24" spans="1:2" ht="17.25" customHeight="1">
      <c r="A24" s="74" t="s">
        <v>9</v>
      </c>
      <c r="B24" s="72" t="s">
        <v>129</v>
      </c>
    </row>
    <row r="25" spans="1:2" ht="17.25" customHeight="1">
      <c r="A25" s="74" t="s">
        <v>10</v>
      </c>
      <c r="B25" s="72" t="s">
        <v>130</v>
      </c>
    </row>
    <row r="26" spans="1:2" ht="17.25" customHeight="1">
      <c r="A26" s="75"/>
      <c r="B26" s="73"/>
    </row>
    <row r="27" spans="1:2">
      <c r="A27" s="67" t="s">
        <v>11</v>
      </c>
      <c r="B27" s="68" t="s">
        <v>131</v>
      </c>
    </row>
    <row r="28" spans="1:2">
      <c r="A28" s="65" t="s">
        <v>87</v>
      </c>
      <c r="B28" s="66" t="s">
        <v>132</v>
      </c>
    </row>
    <row r="29" spans="1:2" ht="18" customHeight="1">
      <c r="A29" s="74" t="s">
        <v>90</v>
      </c>
      <c r="B29" s="72" t="s">
        <v>160</v>
      </c>
    </row>
    <row r="30" spans="1:2" ht="16.5">
      <c r="A30" s="74" t="s">
        <v>12</v>
      </c>
      <c r="B30" s="72" t="s">
        <v>161</v>
      </c>
    </row>
    <row r="31" spans="1:2" ht="17.25" customHeight="1">
      <c r="A31" s="74" t="s">
        <v>13</v>
      </c>
      <c r="B31" s="72" t="s">
        <v>162</v>
      </c>
    </row>
    <row r="32" spans="1:2" ht="17.25" customHeight="1">
      <c r="A32" s="74" t="s">
        <v>91</v>
      </c>
      <c r="B32" s="72" t="s">
        <v>163</v>
      </c>
    </row>
    <row r="33" spans="1:2" ht="17.25" customHeight="1">
      <c r="A33" s="74" t="s">
        <v>14</v>
      </c>
      <c r="B33" s="72" t="s">
        <v>164</v>
      </c>
    </row>
    <row r="34" spans="1:2" ht="17.25" customHeight="1">
      <c r="A34" s="74" t="s">
        <v>15</v>
      </c>
      <c r="B34" s="72" t="s">
        <v>165</v>
      </c>
    </row>
    <row r="35" spans="1:2" ht="17.25" customHeight="1">
      <c r="A35" s="74" t="s">
        <v>16</v>
      </c>
      <c r="B35" s="72" t="s">
        <v>166</v>
      </c>
    </row>
    <row r="36" spans="1:2" ht="17.25" customHeight="1">
      <c r="A36" s="74" t="s">
        <v>17</v>
      </c>
      <c r="B36" s="72" t="s">
        <v>167</v>
      </c>
    </row>
    <row r="37" spans="1:2" ht="17.25" customHeight="1">
      <c r="A37" s="74" t="s">
        <v>18</v>
      </c>
      <c r="B37" s="72" t="s">
        <v>168</v>
      </c>
    </row>
    <row r="38" spans="1:2" ht="17.25" customHeight="1">
      <c r="A38" s="74" t="s">
        <v>99</v>
      </c>
      <c r="B38" s="72" t="s">
        <v>169</v>
      </c>
    </row>
    <row r="39" spans="1:2" ht="17.25" customHeight="1">
      <c r="A39" s="74" t="s">
        <v>19</v>
      </c>
      <c r="B39" s="72" t="s">
        <v>170</v>
      </c>
    </row>
    <row r="40" spans="1:2" ht="17.25" customHeight="1">
      <c r="A40" s="74" t="s">
        <v>20</v>
      </c>
      <c r="B40" s="72" t="s">
        <v>171</v>
      </c>
    </row>
    <row r="41" spans="1:2" ht="17.25" customHeight="1">
      <c r="A41" s="74" t="s">
        <v>21</v>
      </c>
      <c r="B41" s="72" t="s">
        <v>172</v>
      </c>
    </row>
    <row r="42" spans="1:2" ht="17.25" customHeight="1">
      <c r="A42" s="74" t="s">
        <v>22</v>
      </c>
      <c r="B42" s="72" t="s">
        <v>173</v>
      </c>
    </row>
    <row r="43" spans="1:2" ht="17.25" customHeight="1">
      <c r="A43" s="74" t="s">
        <v>23</v>
      </c>
      <c r="B43" s="72" t="s">
        <v>174</v>
      </c>
    </row>
    <row r="44" spans="1:2" ht="17.25" customHeight="1">
      <c r="A44" s="74" t="s">
        <v>24</v>
      </c>
      <c r="B44" s="72" t="s">
        <v>175</v>
      </c>
    </row>
    <row r="45" spans="1:2" ht="17.25" customHeight="1">
      <c r="A45" s="74" t="s">
        <v>133</v>
      </c>
      <c r="B45" s="72" t="s">
        <v>176</v>
      </c>
    </row>
    <row r="46" spans="1:2" ht="17.25" customHeight="1">
      <c r="A46" s="74" t="s">
        <v>134</v>
      </c>
      <c r="B46" s="72" t="s">
        <v>177</v>
      </c>
    </row>
    <row r="47" spans="1:2" ht="17.25" customHeight="1">
      <c r="A47" s="74" t="s">
        <v>135</v>
      </c>
      <c r="B47" s="72" t="s">
        <v>178</v>
      </c>
    </row>
    <row r="48" spans="1:2" ht="17.25" customHeight="1">
      <c r="A48" s="74" t="s">
        <v>136</v>
      </c>
      <c r="B48" s="72" t="s">
        <v>179</v>
      </c>
    </row>
    <row r="49" spans="1:2" ht="17.25" customHeight="1">
      <c r="A49" s="74" t="s">
        <v>137</v>
      </c>
      <c r="B49" s="72" t="s">
        <v>180</v>
      </c>
    </row>
    <row r="50" spans="1:2" ht="17.25" customHeight="1">
      <c r="A50" s="74" t="s">
        <v>138</v>
      </c>
      <c r="B50" s="72" t="s">
        <v>181</v>
      </c>
    </row>
    <row r="51" spans="1:2" ht="17.25" customHeight="1">
      <c r="A51" s="74" t="s">
        <v>139</v>
      </c>
      <c r="B51" s="72" t="s">
        <v>182</v>
      </c>
    </row>
    <row r="52" spans="1:2" ht="17.25" customHeight="1">
      <c r="A52" s="74" t="s">
        <v>140</v>
      </c>
      <c r="B52" s="72" t="s">
        <v>183</v>
      </c>
    </row>
    <row r="53" spans="1:2" ht="17.25" customHeight="1">
      <c r="A53" s="74" t="s">
        <v>141</v>
      </c>
      <c r="B53" s="72" t="s">
        <v>184</v>
      </c>
    </row>
    <row r="54" spans="1:2" ht="33">
      <c r="A54" s="74" t="s">
        <v>142</v>
      </c>
      <c r="B54" s="72" t="s">
        <v>185</v>
      </c>
    </row>
    <row r="55" spans="1:2" ht="33">
      <c r="A55" s="74" t="s">
        <v>143</v>
      </c>
      <c r="B55" s="72" t="s">
        <v>186</v>
      </c>
    </row>
    <row r="56" spans="1:2" ht="33">
      <c r="A56" s="74" t="s">
        <v>144</v>
      </c>
      <c r="B56" s="72" t="s">
        <v>187</v>
      </c>
    </row>
    <row r="57" spans="1:2" ht="17.25" customHeight="1">
      <c r="A57" s="74" t="s">
        <v>145</v>
      </c>
      <c r="B57" s="72" t="s">
        <v>188</v>
      </c>
    </row>
    <row r="58" spans="1:2" ht="17.25" customHeight="1">
      <c r="A58" s="74" t="s">
        <v>146</v>
      </c>
      <c r="B58" s="72" t="s">
        <v>189</v>
      </c>
    </row>
    <row r="59" spans="1:2" ht="17.25" customHeight="1">
      <c r="A59" s="74" t="s">
        <v>147</v>
      </c>
      <c r="B59" s="72" t="s">
        <v>190</v>
      </c>
    </row>
    <row r="60" spans="1:2" ht="17.25" customHeight="1">
      <c r="A60" s="74" t="s">
        <v>148</v>
      </c>
      <c r="B60" s="72" t="s">
        <v>191</v>
      </c>
    </row>
    <row r="61" spans="1:2" ht="17.25" customHeight="1">
      <c r="A61" s="74" t="s">
        <v>149</v>
      </c>
      <c r="B61" s="72" t="s">
        <v>192</v>
      </c>
    </row>
    <row r="62" spans="1:2" ht="17.25" customHeight="1">
      <c r="A62" s="74" t="s">
        <v>150</v>
      </c>
      <c r="B62" s="72" t="s">
        <v>193</v>
      </c>
    </row>
    <row r="63" spans="1:2" ht="17.25" customHeight="1">
      <c r="A63" s="74" t="s">
        <v>151</v>
      </c>
      <c r="B63" s="72" t="s">
        <v>194</v>
      </c>
    </row>
    <row r="64" spans="1:2" ht="33">
      <c r="A64" s="74" t="s">
        <v>152</v>
      </c>
      <c r="B64" s="72" t="s">
        <v>195</v>
      </c>
    </row>
    <row r="65" spans="1:2" ht="17.25" customHeight="1">
      <c r="A65" s="74" t="s">
        <v>153</v>
      </c>
      <c r="B65" s="72" t="s">
        <v>196</v>
      </c>
    </row>
    <row r="66" spans="1:2" ht="17.25" customHeight="1">
      <c r="A66" s="74" t="s">
        <v>154</v>
      </c>
      <c r="B66" s="72" t="s">
        <v>197</v>
      </c>
    </row>
    <row r="67" spans="1:2" ht="17.25" customHeight="1">
      <c r="A67" s="74" t="s">
        <v>155</v>
      </c>
      <c r="B67" s="72" t="s">
        <v>198</v>
      </c>
    </row>
    <row r="68" spans="1:2" ht="17.25" customHeight="1">
      <c r="A68" s="74" t="s">
        <v>156</v>
      </c>
      <c r="B68" s="72" t="s">
        <v>199</v>
      </c>
    </row>
    <row r="69" spans="1:2" ht="17.25" customHeight="1">
      <c r="A69" s="74" t="s">
        <v>157</v>
      </c>
      <c r="B69" s="72" t="s">
        <v>200</v>
      </c>
    </row>
    <row r="70" spans="1:2" ht="17.25" customHeight="1">
      <c r="A70" s="74" t="s">
        <v>158</v>
      </c>
      <c r="B70" s="72" t="s">
        <v>201</v>
      </c>
    </row>
    <row r="71" spans="1:2" ht="17.25" customHeight="1">
      <c r="A71" s="74" t="s">
        <v>159</v>
      </c>
      <c r="B71" s="72" t="s">
        <v>202</v>
      </c>
    </row>
    <row r="72" spans="1:2" ht="17.25" customHeight="1">
      <c r="A72" s="75"/>
      <c r="B72" s="71"/>
    </row>
    <row r="73" spans="1:2">
      <c r="A73" s="67" t="s">
        <v>84</v>
      </c>
      <c r="B73" s="68" t="s">
        <v>101</v>
      </c>
    </row>
    <row r="74" spans="1:2">
      <c r="A74" s="65" t="s">
        <v>88</v>
      </c>
      <c r="B74" s="66" t="s">
        <v>83</v>
      </c>
    </row>
    <row r="75" spans="1:2" ht="17.25" customHeight="1">
      <c r="A75" s="74" t="s">
        <v>25</v>
      </c>
      <c r="B75" s="72" t="s">
        <v>203</v>
      </c>
    </row>
    <row r="76" spans="1:2" ht="17.25" customHeight="1">
      <c r="A76" s="74" t="s">
        <v>26</v>
      </c>
      <c r="B76" s="72" t="s">
        <v>204</v>
      </c>
    </row>
    <row r="77" spans="1:2" ht="17.25" customHeight="1">
      <c r="A77" s="74" t="s">
        <v>27</v>
      </c>
      <c r="B77" s="72" t="s">
        <v>205</v>
      </c>
    </row>
    <row r="78" spans="1:2" ht="17.25" customHeight="1">
      <c r="A78" s="74" t="s">
        <v>28</v>
      </c>
      <c r="B78" s="72" t="s">
        <v>206</v>
      </c>
    </row>
    <row r="79" spans="1:2" ht="16.5">
      <c r="A79" s="74"/>
    </row>
    <row r="86" spans="1:2" ht="17.25" customHeight="1">
      <c r="A86" s="21"/>
      <c r="B86" s="33"/>
    </row>
  </sheetData>
  <mergeCells count="1">
    <mergeCell ref="A4:B4"/>
  </mergeCells>
  <hyperlinks>
    <hyperlink ref="A76:B76" r:id="rId1" location="'4.1.1- 4.1.3'!Área_de_impresión" display="4.1.2"/>
    <hyperlink ref="A77:B77" r:id="rId2" location="'4.1.1- 4.1.3'!Área_de_impresión" display="4.1.3"/>
    <hyperlink ref="A29:B29" r:id="rId3" location="'3.1.2'!Área_de_impresión" display="3.1.2"/>
    <hyperlink ref="A30:B30" r:id="rId4" location="'3.1.3'!Área_de_impresión" display="3.1.3"/>
    <hyperlink ref="A31:B31" r:id="rId5" location="'3.1.5'!Área_de_impresión" display="3.1.5"/>
    <hyperlink ref="A32:B32" r:id="rId6" location="'3.1.6'!Área_de_impresión" display="3.1.6"/>
    <hyperlink ref="A33:B33" r:id="rId7" location="'3.1.7'!Área_de_impresión" display="3.1.7"/>
    <hyperlink ref="A34:B34" r:id="rId8" location="'3.1.8'!Área_de_impresión" display="3.1.8"/>
    <hyperlink ref="A35:B35" r:id="rId9" location="'3.1.9'!Área_de_impresión" display="3.1.9"/>
    <hyperlink ref="A36:B36" r:id="rId10" location="'3.1.10'!Área_de_impresión" display="3.1.10"/>
    <hyperlink ref="A37:B37" r:id="rId11" location="'3.1.11'!Área_de_impresión" display="3.1.11"/>
    <hyperlink ref="A38:B38" r:id="rId12" location="'3.1.12'!Área_de_impresión" display="3.1.12"/>
    <hyperlink ref="A39:B39" r:id="rId13" location="'3.1.13'!Área_de_impresión" display="3.1.13"/>
    <hyperlink ref="A40:B40" r:id="rId14" location="'3.1.14'!Área_de_impresión" display="3.1.14"/>
    <hyperlink ref="A41:B41" r:id="rId15" location="'3.1.15'!Área_de_impresión" display="3.1.15"/>
    <hyperlink ref="A42:B42" r:id="rId16" location="'3.1.16'!Área_de_impresión" display="3.1.16"/>
    <hyperlink ref="A13:B13" r:id="rId17" location="'1.2.1'!Área_de_impresión" display="1.2.1"/>
    <hyperlink ref="A15:B15" r:id="rId18" location="'1.2.3'!Área_de_impresión" display="1.2.3"/>
    <hyperlink ref="A43:B43" r:id="rId19" location="'3.1.17'!Área_de_impresión" display="3.1.17"/>
    <hyperlink ref="A44:B44" r:id="rId20" location="'3.1.18'!Área_de_impresión" display="3.1.18"/>
    <hyperlink ref="A22:B22" r:id="rId21" location="'2.1.1'!Área_de_impresión" display="2.1.1"/>
    <hyperlink ref="A23:B23" r:id="rId22" location="'2.1.2'!Área_de_impresión" display="2.1.2"/>
    <hyperlink ref="A24:B24" r:id="rId23" location="'2.1.3'!Área_de_impresión" display="2.1.3"/>
    <hyperlink ref="A16:B16" r:id="rId24" location="'1.2.4'!Área_de_impresión" display="1.2.4"/>
    <hyperlink ref="A14:B14" r:id="rId25" location="'1.2.2'!Área_de_impresión" display="1.2.2"/>
    <hyperlink ref="A10:B10" r:id="rId26" location="'1.1.2'!Área_de_impresión" display="1.1.2"/>
    <hyperlink ref="A7:B7" r:id="rId27" location="'1.1.4'!Área_de_impresión" display="1.1.4"/>
    <hyperlink ref="A9:B9" r:id="rId28" location="'1.1.1'!Área_de_impresión" display="1.1.1"/>
    <hyperlink ref="A11:B11" r:id="rId29" location="'1.1.4'!Área_de_impresión" display="1.1.4"/>
    <hyperlink ref="B11" location="'1.1.5'!A1" display="Ambientes físicos que dispone el establecimiento de salud. Período 2000 - 2017."/>
    <hyperlink ref="A11" location="'1.1.5'!A1" display="1.1.5"/>
    <hyperlink ref="B9" location="'1.1.3'!A1" display="Número y Tasa de médicos, odontólogos, psicólogos (desde el año 2006), enfermeras,  obstetrices, auxiliares de enfermería. Período 2000 - 2017."/>
    <hyperlink ref="B10" location="'1.1.4'!A1" display="Número de médicos por sector de investigación. Período 2000 - 2017."/>
    <hyperlink ref="B7" location="'1.1.1'!A1" display="Número de establecimientos de salud por sector. Período 2000 - 2017."/>
    <hyperlink ref="B13" location="'1.2.1'!A1" display="Número y tasa de Médicos que trabajan en los establecimientos de salud por años, según regiones y provincias. Período 2006 - 2017. "/>
    <hyperlink ref="B14" location="'1.2.2'!A1" display="Número y tasa de odontólogos que trabajan en los establecimientos de salud por años, según regiones y provincias. Período 2006 - 2017."/>
    <hyperlink ref="B15" location="'1.2.3'!A1" display="Número y tasa de psicólogos que trabajan en los establecimientos de salud por años, según regiones y provincias. Período 2006 - 2017."/>
    <hyperlink ref="B16" location="'1.2.4'!A1" display="Número y tasa de enfermeras que trabajan en los establecimientos de salud por años, según regiones y provincias. Período 2006 - 2017."/>
    <hyperlink ref="B22" location="'2.1.1'!A1" display="Número de establecimientos de salud por tipo, según región natural. Años  2017."/>
    <hyperlink ref="B23" location="'2.1.2'!A1" display="Número de establecimientos de salud con internación hospitalaria, según sector de investigación y clase. Año 2017."/>
    <hyperlink ref="B24" location="'2.1.3'!A1" display="Número de establecimientos de salud sin internación hospitalaria, según sector de investigación y clase. Año 2017."/>
    <hyperlink ref="B29" location="'3.1.1'!A1" display="Número de establecimientos de salud por sector de investigación y tipo, según regiones y provincias. Año 2017."/>
    <hyperlink ref="B30" location="'3.1.2'!A1" display="Número y tasa de Médicos, Odontólogos, Enfermeras, Obstetrices, Psicólogos, Auxiliares de Enfermería que trabajan en establecimientos de salud, según regiones y provincias. Año 2017."/>
    <hyperlink ref="B31" location="'3.1.3'!A1" display="Personal que trabaja en establecimientos de salud, según regiones, provincias y área. Año 2017."/>
    <hyperlink ref="B32" location="'3.1.4'!A1" display="Personal médico que trabajan en establecimientos de salud por tiempo, según regiones y provincias. Año 2017."/>
    <hyperlink ref="B33" location="'3.1.5'!A1" display="Odontólogos  que trabajan en establecimientos de salud por tiempo, según regiones y provincias. Año 2017."/>
    <hyperlink ref="B34" location="'3.1.6'!A1" display="Otros profesionales que trabajan en establecimientos de salud por tiempo, según regiones y provincias. Año 2017."/>
    <hyperlink ref="B36" location="'3.1.8'!A1" display="Odontólogos que trabajan en establecimientos de salud por especialización, según regiones y provincias. Año 2017."/>
    <hyperlink ref="B37" location="'3.1.9'!A1" display="Otros profesionales de la salud que trabajan en establecimientos de salud por especialización, según regiones y provincias. Año 2017."/>
    <hyperlink ref="B38" location="'3.1.10'!A1" display="Licenciados y/o tecnólogos que trabajan en establecimientos de salud, según regiones y provincias. Año 2017."/>
    <hyperlink ref="B39" location="'3.1.11'!A1" display="Auxiliares de: enfermería, personal de servicio técnicos y personal sanitario de apoyo que trabajan en los establecimientos de salud, según regiones y provincias. Año 2017."/>
    <hyperlink ref="B40" location="'3.1.12'!A1" display="Personal de estadística, administrativo y de servicio que trabaja en establecimientos de salud, según regiones y provincias. Año 2017."/>
    <hyperlink ref="B41" location="'3.1.13'!A1" display="Ambientes físicos y equipos de cirugía, obstetricia y cuidados especiales que disponen los establecimientos de salud, según regiones y provincias. Año 2017."/>
    <hyperlink ref="B42" location="'3.1.14'!A1" display="Equipo de imagenología, diagnóstico y tratamiento que disponen los establecimientos de salud, según regiones y provincias. Año 2017."/>
    <hyperlink ref="B43" location="'3.1.15'!A1" display="Farmacia, botiquín, laboratorios, equipos de esterilización y otros equipos que disponen los establecimientos de salud, según regiones y provincias. Año 2017."/>
    <hyperlink ref="B44" location="'3.1.16'!A1" display="Equipos odontológicos que disponen los servicios de estomatología de los establecimientos de salud, según regiones y provincias. Año 2017."/>
    <hyperlink ref="B17" location="'1.2.5'!A1" display="Número de obstetrices que trabajan en establecimientos de salud y tasas según regiones y provincias. Período 2006 - 2017."/>
    <hyperlink ref="B35" location="'3.1.7'!A1" display="Médicos generales y por especialidades que trabajan en establecimientos de salud, según regiones y provincias. Año 2017."/>
    <hyperlink ref="A75:B75" r:id="rId30" location="'4.1.1- 4.1.3'!Área_de_impresión" display="4.1.1"/>
    <hyperlink ref="B75" location="'4.1.1'!A1" display="Número de establecimientos de salud con y sin internación por provincia."/>
    <hyperlink ref="B76" location="'4.1.2'!A1" display="Número de establecimientos de salud del sector público y privado por regiones."/>
    <hyperlink ref="B77" location="'4.1.3'!A1" display="Tasa de médicos, odontólogos por provincia."/>
    <hyperlink ref="B18" location="'1.2.6'!A1" display="Número de auxiliares de enfermería, que trabajan en establecimientos de salud y tasas según regiones y provincias. Período 2006 - 2017."/>
    <hyperlink ref="B78" location="'4.1.4'!A1" display="Tasa de obstetrices, auxiliares de enfermería por provincia."/>
    <hyperlink ref="A8:B8" r:id="rId31" location="'1.1.3'!Área_de_impresión" display="1.1.3"/>
    <hyperlink ref="B8" location="'1.1.2'!A1" display="Número de establecimientos de salud por área. Período 2000  - 2017."/>
    <hyperlink ref="A8" location="'1.1.2'!A1" display="1.1.2"/>
    <hyperlink ref="A25:B25" r:id="rId32" location="'2.1.5'!Área_de_impresión" display="2.1.5"/>
    <hyperlink ref="B25" location="'2.1.4'!A1" display="Número de establecimientos de salud por tipo de internación, según provincias. Año 2017."/>
    <hyperlink ref="A45" location="'3.1.17'!A1" display="3.1.17"/>
    <hyperlink ref="A46" location="'3.1.18'!A1" display="3.1.18"/>
    <hyperlink ref="A47" location="'3.1.19'!A1" display="3.1.19"/>
    <hyperlink ref="A48" location="'3.1.20'!A1" display="3.1.20"/>
    <hyperlink ref="A49" location="'3.1.21'!A1" display="3.1.21"/>
    <hyperlink ref="A50" location="'3.1.22'!A1" display="3.1.22"/>
    <hyperlink ref="A51" location="'3.1.23'!A1" display="3.1.23"/>
    <hyperlink ref="A52" location="'3.1.24'!A1" display="3.1.24"/>
    <hyperlink ref="A53" location="'3.1.25'!A1" display="3.1.25"/>
    <hyperlink ref="A54" location="'3.1.26'!A1" display="3.1.26"/>
    <hyperlink ref="A55" location="'3.1.27'!A1" display="3.1.27"/>
    <hyperlink ref="A56" location="'3.1.28'!A1" display="3.1.28"/>
    <hyperlink ref="A57" location="'3.1.29'!A1" display="3.1.29"/>
    <hyperlink ref="A58" location="'3.1.30'!A1" display="3.1.30"/>
    <hyperlink ref="A59" location="'3.1.31'!A1" display="3.1.31"/>
    <hyperlink ref="A60" location="'3.1.32'!A1" display="3.1.32"/>
    <hyperlink ref="A61" location="'3.1.33'!A1" display="3.1.33"/>
    <hyperlink ref="A62" location="'3.1.34'!A1" display="3.1.34"/>
    <hyperlink ref="A63" location="'3.1.35'!A1" display="3.1.35"/>
    <hyperlink ref="A64" location="'3.1.36'!A1" display="3.1.36"/>
    <hyperlink ref="A65" location="'3.1.37'!A1" display="3.1.37"/>
    <hyperlink ref="A66" location="'3.1.38'!A1" display="3.1.38"/>
    <hyperlink ref="A67" location="'3.1.39'!A1" display="3.1.39"/>
    <hyperlink ref="A68" location="'3.1.40'!A1" display="3.1.40"/>
    <hyperlink ref="A69" location="'3.1.41'!A1" display="3.1.41"/>
    <hyperlink ref="A70" location="'3.1.42'!A1" display="3.1.42"/>
    <hyperlink ref="A71" location="'3.1.43'!A1" display="3.1.43"/>
    <hyperlink ref="B45" location="'3.1.17'!A1" display="Consultas de morbilidad, prevención y estomatología de los establecimientos de salud, según regiones y provincias (Incluye IESS General, Seguro Social Campesino y Anexos al IESS). Año 2017."/>
    <hyperlink ref="B46" location="'3.1.18'!A1" display="Consultas de morbilidad, prevención y estomatología de los establecimientos de salud  según regiones y provincias. Año 2017."/>
    <hyperlink ref="B47" location="'3.1.19'!A1" display="Consultas de morbilidad (primeras y subsecuentes) y de emergencia realizadas en los establecimientos de salud, por grupos de edad, según regiones y provincias. Año 2017."/>
    <hyperlink ref="B48" location="'3.1.20'!A1" display="Consultas de morbilidad (primeras y subsecuentes) realizadas en los establecimientos de salud por sector y entidad, según regiones y provincias. Año 2017."/>
    <hyperlink ref="B49" location="'3.1.21'!A1" display="Consultas de morbilidad y de emergencia realizadas por médico, obstetriz, psicólogo y actividades de enfermería en los establecimientos de salud, según regiones, provincias y área. Año 2017."/>
    <hyperlink ref="B50" location="'3.1.22'!A1" display="Consultas de prevención de los establecimientos de salud, según regiones y provincias. Año 2017."/>
    <hyperlink ref="B51" location="'3.1.23'!A1" display="Primeras consultas de prevención y gineco-obstétricas realizadas en los establecimientos de salud por sector y entidad, según grupos de edad. Año 2017."/>
    <hyperlink ref="B52" location="'3.1.24'!A1" display="Consultas subsecuentes de prevención y gineco-obstétricas realizadas en los establecimientos de salud por sector y entidad, según grupos edad. Año 2017."/>
    <hyperlink ref="B53" location="'3.1.25'!A1" display="Consultas de morbilidad, prevención y estomatología de los establecimientos de salud del IESS General, Seguro Social Campesino y Anexos al IESS, según regiones y provincias. Año 2017. "/>
    <hyperlink ref="B54" location="'3.1.26'!A1" display="Consultas de morbilidad (primeras y subsecuentes) y de emergencia, realizadas en los establecimientos de salud del IESS General, Seguro Social Campesino y Anexos al IESS por grupos de edad, según regiones y provincias. Año 2017."/>
    <hyperlink ref="B55" location="'3.1.27'!A1" display="Primeras consultas de prevención y gineco-obstétricas, realizadas en los establecimientos de salud del IESS General, Seguro Social Campesino y Anexos al IESS, por sector y entidad, según grupos de edad. Año 2017."/>
    <hyperlink ref="B56" location="'3.1.28'!A1" display="Consultas subsecuentes de prevención y gineco-obstétricas, realizadas en los establecimientos de salud del IESS General, Seguro Social Campesino y Anexos al IESS, por sector y entidad, según grupos edad. Año 2017."/>
    <hyperlink ref="B57" location="'3.1.29'!A1" display="Visitas domiciliarias de médico, obstetriz y enfermera realizadas por los establecimientos de salud por tipo y clase de establecimiento, según regiones y provincias. Año 2017"/>
    <hyperlink ref="B58" location="'3.1.30'!A1" display="Consultas de morbilidad de estomatología realizadas por los establecimientos de salud por grupos de edad, según regiones y provincias.  Año 2017."/>
    <hyperlink ref="B59" location="'3.1.31'!A1" display="Primeras consultas de prevención de estomatología realizadas por los establecimientos de salud por grupos de edad, según regiones y provincias.  Año 2017."/>
    <hyperlink ref="B60" location="'3.1.32'!A1" display="Consultas subsecuentes de prevención de estomatología realizadas por los establecimientos de salud por grupos de edad, según regiones y provincias.   Año 2017."/>
    <hyperlink ref="B61" location="'3.1.33'!A1" display="Actividades de estomatología, radiografías dentales y certificados odontológicos realizadas por los establecimientos de salud según regiones y provincias. Año 2017."/>
    <hyperlink ref="B62" location="'3.1.34'!A1" display="Actividades de estomatología, radiografías dentales y certificados odontológicos realizadas por los establecimientos de salud, según sector y entidad.  Año 2017."/>
    <hyperlink ref="B63" location="'3.1.35'!A1" display="Consultas de morbilidad y prevención de estomatología realizadas por los establecimientos del IESS, Anexos al IESS y Seguro Social Campesino por entidad, según regiones y provincias.  Año 2017."/>
    <hyperlink ref="B64" location="'3.1.36'!A1" display="Actividades de estomatología, radiografías dentales y certificados odontológicos realizadas por los establecimientos de salud del Seguro Social General, Anexos IESS y Seguro Campesino, según regiones, provincias. Año 2017."/>
    <hyperlink ref="B65" location="'3.1.37'!A1" display="Consultas y actividades (Prevención) de estomatología realizadas por los establecimientos del IESS General, Anexos al IESS y Seguro Social Campesino, según  regiones y provincias. Año 2017."/>
    <hyperlink ref="B66" location="'3.1.38'!A1" display="Determinaciones de laboratorio, exámenes anatomía patológica y recetas despachadas en las farmacias de los establecimientos de salud, según regiones y provincias.  Año 2017."/>
    <hyperlink ref="B67" location="'3.1.39'!A1" display="Exámenes de imagenología realizados en los establecimientos de salud, según regiones y provincias. Año 2017."/>
    <hyperlink ref="B68" location="'3.1.40'!A1" display="Pruebas de diagnóstico realizadas en los establecimientos de salud, según regiones y provincias.  Año 2017."/>
    <hyperlink ref="B69" location="'3.1.41'!A1" display="Tratamientos de fisioterapia, diálisis, radioisótopos y otros tratamientos realizados en los establecimientos de salud, según regiones y provincias.  Año 2017."/>
    <hyperlink ref="B70" location="'3.1.42'!A1" display="Actividades de trabajo social realizadas por los establecimientos de salud, según regiones y provincias.  Año 2017."/>
    <hyperlink ref="B71" location="'3.1.43'!A1" display="Actividades de vigilancia sanitaria realizadas por los establecimientos de salud, según regiones y provincias.  Año 2017."/>
    <hyperlink ref="A75" location="'4.1.1'!A1" display="4.1.1"/>
    <hyperlink ref="A76" location="'4.1.2'!A1" display="4.1.2"/>
    <hyperlink ref="A77" location="'4.1.3'!A1" display="4.1.3"/>
    <hyperlink ref="A78" location="'4.1.4'!A1" display="4.1.4"/>
    <hyperlink ref="A7" location="'1.1.1'!A1" display="1.1.1"/>
    <hyperlink ref="A9" location="'1.1.3'!A1" display="1.1.3"/>
    <hyperlink ref="A10" location="'1.1.4'!A1" display="1.1.4"/>
    <hyperlink ref="A13" location="'1.2.1'!A1" display="1.2.1"/>
    <hyperlink ref="A14" location="'1.2.2'!A1" display="1.2.2"/>
    <hyperlink ref="A15" location="'1.2.3'!A1" display="1.2.3"/>
    <hyperlink ref="A16" location="'1.2.4'!A1" display="1.2.4"/>
    <hyperlink ref="A17" location="'1.2.5'!A1" display="1.2.5"/>
    <hyperlink ref="A18" location="'1.2.6'!A1" display="1.2.6"/>
    <hyperlink ref="A22" location="'2.1.1'!A1" display="2.1.1"/>
    <hyperlink ref="A23" location="'2.1.2'!A1" display="2.1.2"/>
    <hyperlink ref="A24" location="'2.1.3'!A1" display="2.1.3"/>
    <hyperlink ref="A25" location="'2.1.4'!A1" display="2.1.4"/>
    <hyperlink ref="A29" location="'3.1.1'!A1" display="3.1.1"/>
    <hyperlink ref="A30" location="'3.1.2'!A1" display="3.1.2"/>
    <hyperlink ref="A31" location="'3.1.3'!A1" display="3.1.3"/>
    <hyperlink ref="A32" location="'3.1.4'!A1" display="3.1.4"/>
    <hyperlink ref="A33" location="'3.1.5'!A1" display="3.1.5"/>
    <hyperlink ref="A34" location="'3.1.6'!A1" display="3.1.6"/>
    <hyperlink ref="A35" location="'3.1.7'!A1" display="3.1.7"/>
    <hyperlink ref="A36" location="'3.1.8'!A1" display="3.1.8"/>
    <hyperlink ref="A37" location="'3.1.9'!A1" display="3.1.9"/>
    <hyperlink ref="A38" location="'3.1.10'!A1" display="3.1.10"/>
    <hyperlink ref="A39" location="'3.1.11'!A1" display="3.1.11"/>
    <hyperlink ref="A40" location="'3.1.12'!A1" display="3.1.12"/>
    <hyperlink ref="A41" location="'3.1.13'!A1" display="3.1.13"/>
    <hyperlink ref="A42" location="'3.1.14'!A1" display="3.1.14"/>
    <hyperlink ref="A43" location="'3.1.15'!A1" display="3.1.15"/>
    <hyperlink ref="A44" location="'3.1.16'!A1" display="3.1.16"/>
  </hyperlinks>
  <printOptions horizontalCentered="1"/>
  <pageMargins left="0.39370078740157483" right="0" top="1.5748031496062993" bottom="0" header="0.11811023622047245" footer="0"/>
  <pageSetup scale="74" firstPageNumber="29" orientation="landscape" r:id="rId33"/>
  <headerFooter>
    <oddHeader>&amp;C&amp;G</oddHeader>
    <oddFooter>&amp;C&amp;14&amp;P</oddFooter>
  </headerFooter>
  <rowBreaks count="2" manualBreakCount="2">
    <brk id="26" max="2" man="1"/>
    <brk id="72" max="2" man="1"/>
  </rowBreaks>
  <drawing r:id="rId34"/>
  <legacyDrawingHF r:id="rId3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AO42"/>
  <sheetViews>
    <sheetView showGridLines="0" zoomScale="85" zoomScaleNormal="85" workbookViewId="0">
      <selection activeCell="C9" sqref="C9"/>
    </sheetView>
  </sheetViews>
  <sheetFormatPr baseColWidth="10" defaultRowHeight="15"/>
  <cols>
    <col min="1" max="1" width="3.7109375" style="304" customWidth="1"/>
    <col min="2" max="2" width="31" customWidth="1"/>
    <col min="3" max="3" width="19.7109375" customWidth="1"/>
    <col min="4" max="5" width="11.42578125" customWidth="1"/>
    <col min="6" max="6" width="19.7109375" customWidth="1"/>
    <col min="7" max="8" width="11.42578125" customWidth="1"/>
    <col min="9" max="9" width="19.7109375" customWidth="1"/>
    <col min="10" max="11" width="11.42578125" customWidth="1"/>
    <col min="12" max="12" width="19.7109375" customWidth="1"/>
    <col min="13" max="14" width="11.42578125" customWidth="1"/>
    <col min="15" max="15" width="19.7109375" customWidth="1"/>
    <col min="16" max="17" width="11.42578125" customWidth="1"/>
    <col min="18" max="18" width="19.7109375" customWidth="1"/>
    <col min="19" max="20" width="11.42578125" customWidth="1"/>
    <col min="21" max="21" width="19.7109375" customWidth="1"/>
    <col min="22" max="23" width="11.42578125" customWidth="1"/>
    <col min="24" max="24" width="19.7109375" customWidth="1"/>
    <col min="25" max="26" width="11.42578125" customWidth="1"/>
    <col min="27" max="27" width="19.7109375" customWidth="1"/>
    <col min="28" max="29" width="11.42578125" customWidth="1"/>
    <col min="30" max="30" width="19.7109375" customWidth="1"/>
    <col min="31" max="32" width="11.42578125" customWidth="1"/>
    <col min="33" max="33" width="19.7109375" customWidth="1"/>
    <col min="34" max="35" width="11.42578125" customWidth="1"/>
    <col min="36" max="36" width="19.7109375" customWidth="1"/>
    <col min="41" max="41" width="13.7109375" customWidth="1"/>
  </cols>
  <sheetData>
    <row r="1" spans="2:40" ht="68.25" customHeight="1"/>
    <row r="2" spans="2:40" ht="21" customHeight="1">
      <c r="B2" s="370" t="s">
        <v>304</v>
      </c>
      <c r="C2" s="370"/>
      <c r="D2" s="370"/>
      <c r="E2" s="370"/>
      <c r="F2" s="370"/>
      <c r="G2" s="370"/>
      <c r="H2" s="370"/>
      <c r="I2" s="370"/>
      <c r="J2" s="370"/>
      <c r="K2" s="370"/>
      <c r="L2" s="370"/>
      <c r="M2" s="370"/>
      <c r="N2" s="370"/>
      <c r="O2" s="370"/>
      <c r="P2" s="370"/>
      <c r="Q2" s="370"/>
      <c r="R2" s="370"/>
      <c r="S2" s="370"/>
      <c r="T2" s="370"/>
      <c r="U2" s="370"/>
      <c r="V2" s="370"/>
      <c r="W2" s="370"/>
      <c r="X2" s="370"/>
      <c r="Y2" s="370"/>
      <c r="Z2" s="370"/>
      <c r="AA2" s="370"/>
      <c r="AB2" s="370"/>
      <c r="AC2" s="370"/>
      <c r="AD2" s="370"/>
      <c r="AE2" s="370"/>
      <c r="AF2" s="370"/>
      <c r="AG2" s="370"/>
      <c r="AH2" s="370"/>
      <c r="AI2" s="370"/>
    </row>
    <row r="3" spans="2:40">
      <c r="B3" s="358" t="s">
        <v>305</v>
      </c>
      <c r="C3" s="358"/>
      <c r="D3" s="358"/>
      <c r="E3" s="358"/>
      <c r="F3" s="358"/>
      <c r="G3" s="358"/>
      <c r="H3" s="358"/>
      <c r="I3" s="358"/>
      <c r="J3" s="358"/>
      <c r="K3" s="358"/>
      <c r="L3" s="358"/>
      <c r="M3" s="358"/>
      <c r="N3" s="358"/>
      <c r="O3" s="358"/>
      <c r="P3" s="358"/>
      <c r="Q3" s="358"/>
      <c r="R3" s="358"/>
      <c r="S3" s="358"/>
      <c r="T3" s="358"/>
      <c r="U3" s="358"/>
      <c r="V3" s="358"/>
      <c r="W3" s="358"/>
      <c r="X3" s="358"/>
      <c r="Y3" s="358"/>
      <c r="Z3" s="358"/>
      <c r="AA3" s="358"/>
      <c r="AB3" s="358"/>
      <c r="AC3" s="358"/>
      <c r="AD3" s="358"/>
      <c r="AE3" s="358"/>
      <c r="AF3" s="358"/>
      <c r="AG3" s="358"/>
      <c r="AH3" s="358"/>
      <c r="AI3" s="358"/>
    </row>
    <row r="4" spans="2:40">
      <c r="B4" s="114"/>
      <c r="C4" s="114"/>
      <c r="D4" s="114"/>
      <c r="E4" s="114"/>
      <c r="F4" s="114"/>
      <c r="G4" s="114"/>
      <c r="H4" s="114"/>
      <c r="I4" s="114"/>
      <c r="J4" s="114"/>
      <c r="K4" s="114"/>
      <c r="L4" s="114"/>
      <c r="M4" s="114"/>
      <c r="N4" s="114"/>
      <c r="O4" s="114"/>
      <c r="P4" s="114"/>
      <c r="Q4" s="114"/>
      <c r="R4" s="114"/>
      <c r="S4" s="114"/>
      <c r="T4" s="114"/>
      <c r="U4" s="114"/>
      <c r="V4" s="114"/>
      <c r="W4" s="114"/>
      <c r="X4" s="114"/>
      <c r="Y4" s="114"/>
      <c r="Z4" s="114"/>
      <c r="AA4" s="114"/>
      <c r="AB4" s="114"/>
      <c r="AC4" s="114"/>
      <c r="AD4" s="114"/>
      <c r="AE4" s="114"/>
      <c r="AF4" s="114"/>
      <c r="AG4" s="114"/>
      <c r="AH4" s="114"/>
      <c r="AI4" s="114"/>
    </row>
    <row r="5" spans="2:40" ht="15" customHeight="1">
      <c r="B5" s="359" t="s">
        <v>298</v>
      </c>
      <c r="C5" s="361">
        <v>2006</v>
      </c>
      <c r="D5" s="362"/>
      <c r="E5" s="363"/>
      <c r="F5" s="361">
        <v>2007</v>
      </c>
      <c r="G5" s="362"/>
      <c r="H5" s="363"/>
      <c r="I5" s="361">
        <v>2008</v>
      </c>
      <c r="J5" s="362"/>
      <c r="K5" s="363"/>
      <c r="L5" s="361">
        <v>2009</v>
      </c>
      <c r="M5" s="362"/>
      <c r="N5" s="363"/>
      <c r="O5" s="361">
        <v>2010</v>
      </c>
      <c r="P5" s="362"/>
      <c r="Q5" s="363"/>
      <c r="R5" s="361">
        <v>2011</v>
      </c>
      <c r="S5" s="362"/>
      <c r="T5" s="363"/>
      <c r="U5" s="361">
        <v>2012</v>
      </c>
      <c r="V5" s="362"/>
      <c r="W5" s="363"/>
      <c r="X5" s="361">
        <v>2013</v>
      </c>
      <c r="Y5" s="362"/>
      <c r="Z5" s="363"/>
      <c r="AA5" s="361">
        <v>2014</v>
      </c>
      <c r="AB5" s="362"/>
      <c r="AC5" s="363"/>
      <c r="AD5" s="361">
        <v>2015</v>
      </c>
      <c r="AE5" s="362"/>
      <c r="AF5" s="363"/>
      <c r="AG5" s="361">
        <v>2016</v>
      </c>
      <c r="AH5" s="362"/>
      <c r="AI5" s="363"/>
      <c r="AJ5" s="361">
        <v>2017</v>
      </c>
      <c r="AK5" s="362"/>
      <c r="AL5" s="363"/>
      <c r="AN5" s="6" t="s">
        <v>30</v>
      </c>
    </row>
    <row r="6" spans="2:40" ht="15" customHeight="1">
      <c r="B6" s="372"/>
      <c r="C6" s="359" t="s">
        <v>269</v>
      </c>
      <c r="D6" s="361" t="s">
        <v>273</v>
      </c>
      <c r="E6" s="363"/>
      <c r="F6" s="359" t="s">
        <v>269</v>
      </c>
      <c r="G6" s="361" t="s">
        <v>273</v>
      </c>
      <c r="H6" s="363"/>
      <c r="I6" s="359" t="s">
        <v>269</v>
      </c>
      <c r="J6" s="361" t="s">
        <v>273</v>
      </c>
      <c r="K6" s="363"/>
      <c r="L6" s="359" t="s">
        <v>269</v>
      </c>
      <c r="M6" s="361" t="s">
        <v>273</v>
      </c>
      <c r="N6" s="363"/>
      <c r="O6" s="359" t="s">
        <v>269</v>
      </c>
      <c r="P6" s="361" t="s">
        <v>273</v>
      </c>
      <c r="Q6" s="363"/>
      <c r="R6" s="359" t="s">
        <v>269</v>
      </c>
      <c r="S6" s="361" t="s">
        <v>273</v>
      </c>
      <c r="T6" s="363"/>
      <c r="U6" s="359" t="s">
        <v>269</v>
      </c>
      <c r="V6" s="361" t="s">
        <v>273</v>
      </c>
      <c r="W6" s="363"/>
      <c r="X6" s="359" t="s">
        <v>269</v>
      </c>
      <c r="Y6" s="361" t="s">
        <v>273</v>
      </c>
      <c r="Z6" s="363"/>
      <c r="AA6" s="359" t="s">
        <v>269</v>
      </c>
      <c r="AB6" s="361" t="s">
        <v>273</v>
      </c>
      <c r="AC6" s="363"/>
      <c r="AD6" s="359" t="s">
        <v>269</v>
      </c>
      <c r="AE6" s="361" t="s">
        <v>273</v>
      </c>
      <c r="AF6" s="363"/>
      <c r="AG6" s="359" t="s">
        <v>269</v>
      </c>
      <c r="AH6" s="361" t="s">
        <v>273</v>
      </c>
      <c r="AI6" s="363"/>
      <c r="AJ6" s="359" t="s">
        <v>269</v>
      </c>
      <c r="AK6" s="361" t="s">
        <v>273</v>
      </c>
      <c r="AL6" s="363"/>
    </row>
    <row r="7" spans="2:40">
      <c r="B7" s="360"/>
      <c r="C7" s="360"/>
      <c r="D7" s="87" t="s">
        <v>82</v>
      </c>
      <c r="E7" s="87" t="s">
        <v>299</v>
      </c>
      <c r="F7" s="360"/>
      <c r="G7" s="87" t="s">
        <v>82</v>
      </c>
      <c r="H7" s="87" t="s">
        <v>299</v>
      </c>
      <c r="I7" s="360"/>
      <c r="J7" s="87" t="s">
        <v>82</v>
      </c>
      <c r="K7" s="87" t="s">
        <v>299</v>
      </c>
      <c r="L7" s="360"/>
      <c r="M7" s="87" t="s">
        <v>82</v>
      </c>
      <c r="N7" s="87" t="s">
        <v>299</v>
      </c>
      <c r="O7" s="360"/>
      <c r="P7" s="87" t="s">
        <v>82</v>
      </c>
      <c r="Q7" s="87" t="s">
        <v>299</v>
      </c>
      <c r="R7" s="360"/>
      <c r="S7" s="87" t="s">
        <v>82</v>
      </c>
      <c r="T7" s="87" t="s">
        <v>299</v>
      </c>
      <c r="U7" s="360"/>
      <c r="V7" s="87" t="s">
        <v>82</v>
      </c>
      <c r="W7" s="87" t="s">
        <v>299</v>
      </c>
      <c r="X7" s="360"/>
      <c r="Y7" s="87" t="s">
        <v>82</v>
      </c>
      <c r="Z7" s="87" t="s">
        <v>299</v>
      </c>
      <c r="AA7" s="360"/>
      <c r="AB7" s="87" t="s">
        <v>82</v>
      </c>
      <c r="AC7" s="87" t="s">
        <v>299</v>
      </c>
      <c r="AD7" s="360"/>
      <c r="AE7" s="87" t="s">
        <v>82</v>
      </c>
      <c r="AF7" s="87" t="s">
        <v>299</v>
      </c>
      <c r="AG7" s="360"/>
      <c r="AH7" s="87" t="s">
        <v>82</v>
      </c>
      <c r="AI7" s="87" t="s">
        <v>299</v>
      </c>
      <c r="AJ7" s="360"/>
      <c r="AK7" s="87" t="s">
        <v>82</v>
      </c>
      <c r="AL7" s="87" t="s">
        <v>299</v>
      </c>
    </row>
    <row r="8" spans="2:40" s="1" customFormat="1">
      <c r="B8" s="110" t="s">
        <v>300</v>
      </c>
      <c r="C8" s="45">
        <v>13964606</v>
      </c>
      <c r="D8" s="45">
        <v>1956.13</v>
      </c>
      <c r="E8" s="117">
        <v>1.4007770788520635</v>
      </c>
      <c r="F8" s="45">
        <v>14214982</v>
      </c>
      <c r="G8" s="45">
        <v>2270.7800000000007</v>
      </c>
      <c r="H8" s="117">
        <v>1.5974554171085131</v>
      </c>
      <c r="I8" s="45">
        <v>14472881</v>
      </c>
      <c r="J8" s="117">
        <v>2319.6</v>
      </c>
      <c r="K8" s="117">
        <v>1.6027216695832709</v>
      </c>
      <c r="L8" s="45">
        <v>14738472</v>
      </c>
      <c r="M8" s="117">
        <v>2520.8999999999996</v>
      </c>
      <c r="N8" s="117">
        <v>1.710421541663206</v>
      </c>
      <c r="O8" s="45">
        <v>15012228</v>
      </c>
      <c r="P8" s="45">
        <v>2729.3</v>
      </c>
      <c r="Q8" s="117">
        <v>1.8180512579478545</v>
      </c>
      <c r="R8" s="45">
        <v>15266431</v>
      </c>
      <c r="S8" s="45">
        <v>3396.5999999999995</v>
      </c>
      <c r="T8" s="117">
        <v>2.2248815063586238</v>
      </c>
      <c r="U8" s="45">
        <v>15520973</v>
      </c>
      <c r="V8" s="45">
        <v>3459.150000000001</v>
      </c>
      <c r="W8" s="117">
        <v>2.2286940387049197</v>
      </c>
      <c r="X8" s="45">
        <v>15774749</v>
      </c>
      <c r="Y8" s="45">
        <v>3752.5000000000005</v>
      </c>
      <c r="Z8" s="117">
        <v>2.3788017165914974</v>
      </c>
      <c r="AA8" s="45">
        <v>16027466</v>
      </c>
      <c r="AB8" s="45">
        <v>4169.8500000000004</v>
      </c>
      <c r="AC8" s="117">
        <v>2.6016901236914181</v>
      </c>
      <c r="AD8" s="45">
        <v>16278844</v>
      </c>
      <c r="AE8" s="45">
        <v>4335.3999999999978</v>
      </c>
      <c r="AF8" s="117">
        <v>2.6632112206493272</v>
      </c>
      <c r="AG8" s="45">
        <v>16528730</v>
      </c>
      <c r="AH8" s="45">
        <v>4901.5499999999993</v>
      </c>
      <c r="AI8" s="117">
        <v>2.9654728463711368</v>
      </c>
      <c r="AJ8" s="45">
        <v>16776977</v>
      </c>
      <c r="AK8" s="45">
        <v>5026.9499999999989</v>
      </c>
      <c r="AL8" s="117">
        <v>2.9963383749050854</v>
      </c>
      <c r="AN8" s="118"/>
    </row>
    <row r="9" spans="2:40" s="1" customFormat="1">
      <c r="B9" s="110" t="s">
        <v>31</v>
      </c>
      <c r="C9" s="45">
        <v>6287369</v>
      </c>
      <c r="D9" s="45">
        <v>1069.0899999999999</v>
      </c>
      <c r="E9" s="117">
        <v>1.7003773756558584</v>
      </c>
      <c r="F9" s="45">
        <v>6394507</v>
      </c>
      <c r="G9" s="45">
        <v>1202.3899999999996</v>
      </c>
      <c r="H9" s="117">
        <v>1.8803482426401279</v>
      </c>
      <c r="I9" s="45">
        <v>6505011</v>
      </c>
      <c r="J9" s="117">
        <v>1187.9499999999998</v>
      </c>
      <c r="K9" s="117">
        <v>1.826207519095663</v>
      </c>
      <c r="L9" s="45">
        <v>6618970</v>
      </c>
      <c r="M9" s="117">
        <v>1231.4999999999993</v>
      </c>
      <c r="N9" s="117">
        <v>1.8605613864392789</v>
      </c>
      <c r="O9" s="45">
        <v>6736640</v>
      </c>
      <c r="P9" s="45">
        <v>1282.3000000000002</v>
      </c>
      <c r="Q9" s="117">
        <v>1.9034711666349993</v>
      </c>
      <c r="R9" s="45">
        <v>6808224</v>
      </c>
      <c r="S9" s="45">
        <v>1403.4999999999998</v>
      </c>
      <c r="T9" s="117">
        <v>2.0614774131990954</v>
      </c>
      <c r="U9" s="45">
        <v>6924765</v>
      </c>
      <c r="V9" s="45">
        <v>1593.2000000000007</v>
      </c>
      <c r="W9" s="117">
        <v>2.3007278947372232</v>
      </c>
      <c r="X9" s="45">
        <v>7041335</v>
      </c>
      <c r="Y9" s="45">
        <v>1792.4999999999995</v>
      </c>
      <c r="Z9" s="117">
        <v>2.5456820333076036</v>
      </c>
      <c r="AA9" s="45">
        <v>7205558</v>
      </c>
      <c r="AB9" s="45">
        <v>2021.45</v>
      </c>
      <c r="AC9" s="117">
        <v>2.8054038285445762</v>
      </c>
      <c r="AD9" s="45">
        <v>7322549</v>
      </c>
      <c r="AE9" s="45">
        <v>2118.5499999999993</v>
      </c>
      <c r="AF9" s="117">
        <v>2.8931865119646165</v>
      </c>
      <c r="AG9" s="45">
        <v>7439121</v>
      </c>
      <c r="AH9" s="45">
        <v>2252.6999999999994</v>
      </c>
      <c r="AI9" s="117">
        <v>3.0281803455004956</v>
      </c>
      <c r="AJ9" s="45">
        <v>7555183</v>
      </c>
      <c r="AK9" s="45">
        <v>2374.3999999999996</v>
      </c>
      <c r="AL9" s="117">
        <v>3.1427432002639772</v>
      </c>
      <c r="AN9" s="118"/>
    </row>
    <row r="10" spans="2:40" s="13" customFormat="1">
      <c r="B10" s="115" t="s">
        <v>67</v>
      </c>
      <c r="C10" s="44">
        <v>690049</v>
      </c>
      <c r="D10" s="44">
        <v>141.91</v>
      </c>
      <c r="E10" s="97">
        <v>2.0565206238977232</v>
      </c>
      <c r="F10" s="44">
        <v>701848</v>
      </c>
      <c r="G10" s="44">
        <v>163.00999999999988</v>
      </c>
      <c r="H10" s="97">
        <v>2.3225826674721577</v>
      </c>
      <c r="I10" s="44">
        <v>714015</v>
      </c>
      <c r="J10" s="97">
        <v>163.39999999999989</v>
      </c>
      <c r="K10" s="97">
        <v>2.2884673291177342</v>
      </c>
      <c r="L10" s="44">
        <v>726564</v>
      </c>
      <c r="M10" s="97">
        <v>170.3000000000001</v>
      </c>
      <c r="N10" s="97">
        <v>2.3439091394564016</v>
      </c>
      <c r="O10" s="44">
        <v>739520</v>
      </c>
      <c r="P10" s="44">
        <v>186.44999999999993</v>
      </c>
      <c r="Q10" s="97">
        <v>2.5212299870186059</v>
      </c>
      <c r="R10" s="44">
        <v>753493</v>
      </c>
      <c r="S10" s="44">
        <v>203.45</v>
      </c>
      <c r="T10" s="97">
        <v>2.7000914407963976</v>
      </c>
      <c r="U10" s="44">
        <v>767695</v>
      </c>
      <c r="V10" s="44">
        <v>222.15000000000009</v>
      </c>
      <c r="W10" s="97">
        <v>2.8937273266075736</v>
      </c>
      <c r="X10" s="44">
        <v>781919</v>
      </c>
      <c r="Y10" s="44">
        <v>231.45</v>
      </c>
      <c r="Z10" s="97">
        <v>2.9600252711597999</v>
      </c>
      <c r="AA10" s="44">
        <v>796169</v>
      </c>
      <c r="AB10" s="44">
        <v>310.24999999999989</v>
      </c>
      <c r="AC10" s="97">
        <v>3.896785732677357</v>
      </c>
      <c r="AD10" s="44">
        <v>810412</v>
      </c>
      <c r="AE10" s="44">
        <v>278.99999999999983</v>
      </c>
      <c r="AF10" s="97">
        <v>3.4426933461004996</v>
      </c>
      <c r="AG10" s="44">
        <v>824646</v>
      </c>
      <c r="AH10" s="44">
        <v>296.99999999999977</v>
      </c>
      <c r="AI10" s="97">
        <v>3.6015453903856898</v>
      </c>
      <c r="AJ10" s="44">
        <v>838859</v>
      </c>
      <c r="AK10" s="44">
        <v>291.39999999999975</v>
      </c>
      <c r="AL10" s="97">
        <v>3.4737661514032725</v>
      </c>
      <c r="AN10" s="116"/>
    </row>
    <row r="11" spans="2:40" s="13" customFormat="1">
      <c r="B11" s="115" t="s">
        <v>68</v>
      </c>
      <c r="C11" s="44">
        <v>185685</v>
      </c>
      <c r="D11" s="44">
        <v>50.99</v>
      </c>
      <c r="E11" s="97">
        <v>2.7460484153270324</v>
      </c>
      <c r="F11" s="44">
        <v>187095</v>
      </c>
      <c r="G11" s="44">
        <v>50.96</v>
      </c>
      <c r="H11" s="97">
        <v>2.7237499665945109</v>
      </c>
      <c r="I11" s="44">
        <v>188551</v>
      </c>
      <c r="J11" s="97">
        <v>50.79999999999999</v>
      </c>
      <c r="K11" s="97">
        <v>2.6942312689935348</v>
      </c>
      <c r="L11" s="44">
        <v>190075</v>
      </c>
      <c r="M11" s="97">
        <v>60.9</v>
      </c>
      <c r="N11" s="97">
        <v>3.2039984216756543</v>
      </c>
      <c r="O11" s="44">
        <v>191631</v>
      </c>
      <c r="P11" s="44">
        <v>64.75</v>
      </c>
      <c r="Q11" s="97">
        <v>3.3788896368541623</v>
      </c>
      <c r="R11" s="44">
        <v>193689</v>
      </c>
      <c r="S11" s="44">
        <v>63.900000000000013</v>
      </c>
      <c r="T11" s="97">
        <v>3.2991032015240935</v>
      </c>
      <c r="U11" s="44">
        <v>195719</v>
      </c>
      <c r="V11" s="44">
        <v>80.250000000000028</v>
      </c>
      <c r="W11" s="97">
        <v>4.1002661979674961</v>
      </c>
      <c r="X11" s="44">
        <v>197708</v>
      </c>
      <c r="Y11" s="44">
        <v>82.249999999999986</v>
      </c>
      <c r="Z11" s="97">
        <v>4.1601756125194722</v>
      </c>
      <c r="AA11" s="44">
        <v>199646</v>
      </c>
      <c r="AB11" s="44">
        <v>85.05</v>
      </c>
      <c r="AC11" s="97">
        <v>4.2600402712801655</v>
      </c>
      <c r="AD11" s="44">
        <v>201533</v>
      </c>
      <c r="AE11" s="44">
        <v>93.699999999999974</v>
      </c>
      <c r="AF11" s="97">
        <v>4.6493626353996609</v>
      </c>
      <c r="AG11" s="44">
        <v>203344</v>
      </c>
      <c r="AH11" s="44">
        <v>124.49999999999999</v>
      </c>
      <c r="AI11" s="97">
        <v>6.1226296325438652</v>
      </c>
      <c r="AJ11" s="44">
        <v>205094</v>
      </c>
      <c r="AK11" s="44">
        <v>121.99999999999999</v>
      </c>
      <c r="AL11" s="97">
        <v>5.9484919110261627</v>
      </c>
      <c r="AN11" s="116"/>
    </row>
    <row r="12" spans="2:40" s="13" customFormat="1">
      <c r="B12" s="115" t="s">
        <v>65</v>
      </c>
      <c r="C12" s="44">
        <v>227589</v>
      </c>
      <c r="D12" s="44">
        <v>54.41</v>
      </c>
      <c r="E12" s="97">
        <v>2.390713083672761</v>
      </c>
      <c r="F12" s="44">
        <v>229527</v>
      </c>
      <c r="G12" s="44">
        <v>67.890000000000015</v>
      </c>
      <c r="H12" s="97">
        <v>2.9578219555869252</v>
      </c>
      <c r="I12" s="44">
        <v>231539</v>
      </c>
      <c r="J12" s="97">
        <v>71.799999999999969</v>
      </c>
      <c r="K12" s="97">
        <v>3.1009894661374524</v>
      </c>
      <c r="L12" s="44">
        <v>233635</v>
      </c>
      <c r="M12" s="97">
        <v>73.799999999999969</v>
      </c>
      <c r="N12" s="97">
        <v>3.1587733002332685</v>
      </c>
      <c r="O12" s="44">
        <v>235814</v>
      </c>
      <c r="P12" s="44">
        <v>78.55</v>
      </c>
      <c r="Q12" s="97">
        <v>3.3310151220877473</v>
      </c>
      <c r="R12" s="44">
        <v>240248</v>
      </c>
      <c r="S12" s="44">
        <v>80.049999999999983</v>
      </c>
      <c r="T12" s="97">
        <v>3.331973627251839</v>
      </c>
      <c r="U12" s="44">
        <v>244754</v>
      </c>
      <c r="V12" s="44">
        <v>93.550000000000026</v>
      </c>
      <c r="W12" s="97">
        <v>3.8222051529290644</v>
      </c>
      <c r="X12" s="44">
        <v>249297</v>
      </c>
      <c r="Y12" s="44">
        <v>94.800000000000011</v>
      </c>
      <c r="Z12" s="97">
        <v>3.8026931732030471</v>
      </c>
      <c r="AA12" s="44">
        <v>253863</v>
      </c>
      <c r="AB12" s="44">
        <v>116.49999999999997</v>
      </c>
      <c r="AC12" s="97">
        <v>4.5890893907343715</v>
      </c>
      <c r="AD12" s="44">
        <v>258450</v>
      </c>
      <c r="AE12" s="44">
        <v>130.10000000000005</v>
      </c>
      <c r="AF12" s="97">
        <v>5.0338556780808688</v>
      </c>
      <c r="AG12" s="44">
        <v>263048</v>
      </c>
      <c r="AH12" s="44">
        <v>136.1</v>
      </c>
      <c r="AI12" s="97">
        <v>5.1739606459657557</v>
      </c>
      <c r="AJ12" s="44">
        <v>267643</v>
      </c>
      <c r="AK12" s="44">
        <v>128.25000000000009</v>
      </c>
      <c r="AL12" s="97">
        <v>4.7918309090841191</v>
      </c>
      <c r="AN12" s="116"/>
    </row>
    <row r="13" spans="2:40" s="13" customFormat="1">
      <c r="B13" s="115" t="s">
        <v>69</v>
      </c>
      <c r="C13" s="44">
        <v>166991</v>
      </c>
      <c r="D13" s="44">
        <v>37.85</v>
      </c>
      <c r="E13" s="97">
        <v>2.2665892173829727</v>
      </c>
      <c r="F13" s="44">
        <v>168110</v>
      </c>
      <c r="G13" s="44">
        <v>43.36</v>
      </c>
      <c r="H13" s="97">
        <v>2.5792635774195465</v>
      </c>
      <c r="I13" s="44">
        <v>169279</v>
      </c>
      <c r="J13" s="97">
        <v>48.79999999999999</v>
      </c>
      <c r="K13" s="97">
        <v>2.8828147614293558</v>
      </c>
      <c r="L13" s="44">
        <v>170487</v>
      </c>
      <c r="M13" s="97">
        <v>47.6</v>
      </c>
      <c r="N13" s="97">
        <v>2.7920017362027605</v>
      </c>
      <c r="O13" s="44">
        <v>171746</v>
      </c>
      <c r="P13" s="44">
        <v>53.89999999999997</v>
      </c>
      <c r="Q13" s="97">
        <v>3.1383554784390886</v>
      </c>
      <c r="R13" s="44">
        <v>173410</v>
      </c>
      <c r="S13" s="44">
        <v>52.499999999999979</v>
      </c>
      <c r="T13" s="97">
        <v>3.0275070641831485</v>
      </c>
      <c r="U13" s="44">
        <v>175050</v>
      </c>
      <c r="V13" s="44">
        <v>64</v>
      </c>
      <c r="W13" s="97">
        <v>3.6560982576406738</v>
      </c>
      <c r="X13" s="44">
        <v>176662</v>
      </c>
      <c r="Y13" s="44">
        <v>65.75</v>
      </c>
      <c r="Z13" s="97">
        <v>3.7217964248112216</v>
      </c>
      <c r="AA13" s="44">
        <v>178228</v>
      </c>
      <c r="AB13" s="44">
        <v>76.55</v>
      </c>
      <c r="AC13" s="97">
        <v>4.2950602598918239</v>
      </c>
      <c r="AD13" s="44">
        <v>179768</v>
      </c>
      <c r="AE13" s="44">
        <v>81.200000000000045</v>
      </c>
      <c r="AF13" s="97">
        <v>4.5169329357839016</v>
      </c>
      <c r="AG13" s="44">
        <v>181265</v>
      </c>
      <c r="AH13" s="44">
        <v>82.899999999999977</v>
      </c>
      <c r="AI13" s="97">
        <v>4.5734146139629814</v>
      </c>
      <c r="AJ13" s="44">
        <v>182719</v>
      </c>
      <c r="AK13" s="44">
        <v>84.800000000000011</v>
      </c>
      <c r="AL13" s="97">
        <v>4.6410061351036296</v>
      </c>
      <c r="AN13" s="116"/>
    </row>
    <row r="14" spans="2:40" s="13" customFormat="1">
      <c r="B14" s="115" t="s">
        <v>70</v>
      </c>
      <c r="C14" s="44">
        <v>398369</v>
      </c>
      <c r="D14" s="44">
        <v>55.69</v>
      </c>
      <c r="E14" s="97">
        <v>1.3979501417027931</v>
      </c>
      <c r="F14" s="44">
        <v>404706</v>
      </c>
      <c r="G14" s="44">
        <v>61.879999999999988</v>
      </c>
      <c r="H14" s="97">
        <v>1.5290111834269813</v>
      </c>
      <c r="I14" s="44">
        <v>411193</v>
      </c>
      <c r="J14" s="97">
        <v>65.399999999999991</v>
      </c>
      <c r="K14" s="97">
        <v>1.5904940016002218</v>
      </c>
      <c r="L14" s="44">
        <v>417846</v>
      </c>
      <c r="M14" s="97">
        <v>67.600000000000023</v>
      </c>
      <c r="N14" s="97">
        <v>1.6178209196689695</v>
      </c>
      <c r="O14" s="44">
        <v>424663</v>
      </c>
      <c r="P14" s="44">
        <v>73.5</v>
      </c>
      <c r="Q14" s="97">
        <v>1.7307841747456219</v>
      </c>
      <c r="R14" s="44">
        <v>431243</v>
      </c>
      <c r="S14" s="44">
        <v>83.1</v>
      </c>
      <c r="T14" s="97">
        <v>1.9269878003816874</v>
      </c>
      <c r="U14" s="44">
        <v>437826</v>
      </c>
      <c r="V14" s="44">
        <v>89.700000000000017</v>
      </c>
      <c r="W14" s="97">
        <v>2.0487590960792645</v>
      </c>
      <c r="X14" s="44">
        <v>444398</v>
      </c>
      <c r="Y14" s="44">
        <v>144.00000000000009</v>
      </c>
      <c r="Z14" s="97">
        <v>3.2403386153853098</v>
      </c>
      <c r="AA14" s="44">
        <v>450921</v>
      </c>
      <c r="AB14" s="44">
        <v>142.15000000000003</v>
      </c>
      <c r="AC14" s="97">
        <v>3.1524369013640978</v>
      </c>
      <c r="AD14" s="44">
        <v>457404</v>
      </c>
      <c r="AE14" s="44">
        <v>181.70000000000002</v>
      </c>
      <c r="AF14" s="97">
        <v>3.9724182560712196</v>
      </c>
      <c r="AG14" s="44">
        <v>463819</v>
      </c>
      <c r="AH14" s="44">
        <v>74.749999999999957</v>
      </c>
      <c r="AI14" s="97">
        <v>1.6116200500626312</v>
      </c>
      <c r="AJ14" s="44">
        <v>470167</v>
      </c>
      <c r="AK14" s="44">
        <v>196.9</v>
      </c>
      <c r="AL14" s="97">
        <v>4.1878736704192345</v>
      </c>
      <c r="AN14" s="116"/>
    </row>
    <row r="15" spans="2:40" s="13" customFormat="1">
      <c r="B15" s="115" t="s">
        <v>71</v>
      </c>
      <c r="C15" s="44">
        <v>452333</v>
      </c>
      <c r="D15" s="44">
        <v>92.58</v>
      </c>
      <c r="E15" s="97">
        <v>2.0467222157127605</v>
      </c>
      <c r="F15" s="44">
        <v>458039</v>
      </c>
      <c r="G15" s="44">
        <v>91.799999999999926</v>
      </c>
      <c r="H15" s="97">
        <v>2.0041961492361988</v>
      </c>
      <c r="I15" s="44">
        <v>463935</v>
      </c>
      <c r="J15" s="97">
        <v>89.949999999999974</v>
      </c>
      <c r="K15" s="97">
        <v>1.9388491922359807</v>
      </c>
      <c r="L15" s="44">
        <v>469998</v>
      </c>
      <c r="M15" s="97">
        <v>92.950000000000031</v>
      </c>
      <c r="N15" s="97">
        <v>1.9776679900765541</v>
      </c>
      <c r="O15" s="44">
        <v>476255</v>
      </c>
      <c r="P15" s="44">
        <v>91.799999999999926</v>
      </c>
      <c r="Q15" s="97">
        <v>1.927538818490093</v>
      </c>
      <c r="R15" s="44">
        <v>481498</v>
      </c>
      <c r="S15" s="44">
        <v>108.59999999999995</v>
      </c>
      <c r="T15" s="97">
        <v>2.2554610818736514</v>
      </c>
      <c r="U15" s="44">
        <v>486680</v>
      </c>
      <c r="V15" s="44">
        <v>108.75000000000001</v>
      </c>
      <c r="W15" s="97">
        <v>2.2345278211555852</v>
      </c>
      <c r="X15" s="44">
        <v>491753</v>
      </c>
      <c r="Y15" s="44">
        <v>121.09999999999995</v>
      </c>
      <c r="Z15" s="97">
        <v>2.4626184283573247</v>
      </c>
      <c r="AA15" s="44">
        <v>496735</v>
      </c>
      <c r="AB15" s="44">
        <v>164.45</v>
      </c>
      <c r="AC15" s="97">
        <v>3.3106183377454776</v>
      </c>
      <c r="AD15" s="44">
        <v>501584</v>
      </c>
      <c r="AE15" s="44">
        <v>186.7999999999999</v>
      </c>
      <c r="AF15" s="97">
        <v>3.7242017289227705</v>
      </c>
      <c r="AG15" s="44">
        <v>506325</v>
      </c>
      <c r="AH15" s="44">
        <v>222.84999999999994</v>
      </c>
      <c r="AI15" s="97">
        <v>4.4013232607514921</v>
      </c>
      <c r="AJ15" s="44">
        <v>510935</v>
      </c>
      <c r="AK15" s="44">
        <v>211.74999999999994</v>
      </c>
      <c r="AL15" s="97">
        <v>4.144362785872957</v>
      </c>
      <c r="AN15" s="116"/>
    </row>
    <row r="16" spans="2:40" s="13" customFormat="1">
      <c r="B16" s="115" t="s">
        <v>72</v>
      </c>
      <c r="C16" s="44">
        <v>389743</v>
      </c>
      <c r="D16" s="44">
        <v>60.29</v>
      </c>
      <c r="E16" s="97">
        <v>1.546916814413601</v>
      </c>
      <c r="F16" s="44">
        <v>395498</v>
      </c>
      <c r="G16" s="44">
        <v>59.41999999999998</v>
      </c>
      <c r="H16" s="97">
        <v>1.5024096202762081</v>
      </c>
      <c r="I16" s="44">
        <v>401386</v>
      </c>
      <c r="J16" s="97">
        <v>58.80000000000004</v>
      </c>
      <c r="K16" s="97">
        <v>1.4649240382076116</v>
      </c>
      <c r="L16" s="44">
        <v>407435</v>
      </c>
      <c r="M16" s="97">
        <v>58.949999999999989</v>
      </c>
      <c r="N16" s="97">
        <v>1.4468565538061282</v>
      </c>
      <c r="O16" s="44">
        <v>413657</v>
      </c>
      <c r="P16" s="44">
        <v>71.399999999999977</v>
      </c>
      <c r="Q16" s="97">
        <v>1.726067732444996</v>
      </c>
      <c r="R16" s="44">
        <v>419919</v>
      </c>
      <c r="S16" s="44">
        <v>76.25</v>
      </c>
      <c r="T16" s="97">
        <v>1.8158263855648353</v>
      </c>
      <c r="U16" s="44">
        <v>426223</v>
      </c>
      <c r="V16" s="44">
        <v>90.400000000000048</v>
      </c>
      <c r="W16" s="97">
        <v>2.1209554622814828</v>
      </c>
      <c r="X16" s="44">
        <v>432543</v>
      </c>
      <c r="Y16" s="44">
        <v>110.79999999999998</v>
      </c>
      <c r="Z16" s="97">
        <v>2.5615950321702115</v>
      </c>
      <c r="AA16" s="44">
        <v>438868</v>
      </c>
      <c r="AB16" s="44">
        <v>103.10000000000004</v>
      </c>
      <c r="AC16" s="97">
        <v>2.3492257353008204</v>
      </c>
      <c r="AD16" s="44">
        <v>445175</v>
      </c>
      <c r="AE16" s="44">
        <v>104.45</v>
      </c>
      <c r="AF16" s="97">
        <v>2.346268321446622</v>
      </c>
      <c r="AG16" s="44">
        <v>451476</v>
      </c>
      <c r="AH16" s="44">
        <v>128.55000000000013</v>
      </c>
      <c r="AI16" s="97">
        <v>2.8473274326874547</v>
      </c>
      <c r="AJ16" s="44">
        <v>457737</v>
      </c>
      <c r="AK16" s="44">
        <v>139.70000000000002</v>
      </c>
      <c r="AL16" s="97">
        <v>3.0519708915818473</v>
      </c>
      <c r="AN16" s="116"/>
    </row>
    <row r="17" spans="2:41" s="13" customFormat="1">
      <c r="B17" s="115" t="s">
        <v>63</v>
      </c>
      <c r="C17" s="44">
        <v>448329</v>
      </c>
      <c r="D17" s="44">
        <v>81.599999999999994</v>
      </c>
      <c r="E17" s="97">
        <v>1.820091941409099</v>
      </c>
      <c r="F17" s="44">
        <v>452886</v>
      </c>
      <c r="G17" s="44">
        <v>86.239999999999952</v>
      </c>
      <c r="H17" s="97">
        <v>1.9042319700763537</v>
      </c>
      <c r="I17" s="44">
        <v>457614</v>
      </c>
      <c r="J17" s="97">
        <v>94.750000000000028</v>
      </c>
      <c r="K17" s="97">
        <v>2.0705223179360779</v>
      </c>
      <c r="L17" s="44">
        <v>462534</v>
      </c>
      <c r="M17" s="97">
        <v>105.65000000000008</v>
      </c>
      <c r="N17" s="97">
        <v>2.2841564079613623</v>
      </c>
      <c r="O17" s="44">
        <v>467671</v>
      </c>
      <c r="P17" s="44">
        <v>98.549999999999955</v>
      </c>
      <c r="Q17" s="97">
        <v>2.1072506099373269</v>
      </c>
      <c r="R17" s="44">
        <v>473331</v>
      </c>
      <c r="S17" s="44">
        <v>103.50000000000003</v>
      </c>
      <c r="T17" s="97">
        <v>2.1866304974742841</v>
      </c>
      <c r="U17" s="44">
        <v>478964</v>
      </c>
      <c r="V17" s="44">
        <v>136.10000000000011</v>
      </c>
      <c r="W17" s="97">
        <v>2.8415496780551379</v>
      </c>
      <c r="X17" s="44">
        <v>484529</v>
      </c>
      <c r="Y17" s="44">
        <v>172.39999999999998</v>
      </c>
      <c r="Z17" s="97">
        <v>3.5580945619354045</v>
      </c>
      <c r="AA17" s="44">
        <v>490039</v>
      </c>
      <c r="AB17" s="44">
        <v>186.80000000000004</v>
      </c>
      <c r="AC17" s="97">
        <v>3.8119414985337912</v>
      </c>
      <c r="AD17" s="44">
        <v>495464</v>
      </c>
      <c r="AE17" s="44">
        <v>207.05000000000004</v>
      </c>
      <c r="AF17" s="97">
        <v>4.1789110813298249</v>
      </c>
      <c r="AG17" s="44">
        <v>500794</v>
      </c>
      <c r="AH17" s="44">
        <v>258.89999999999992</v>
      </c>
      <c r="AI17" s="97">
        <v>5.169790372887852</v>
      </c>
      <c r="AJ17" s="44">
        <v>506035</v>
      </c>
      <c r="AK17" s="44">
        <v>254.64999999999995</v>
      </c>
      <c r="AL17" s="97">
        <v>5.0322606143843798</v>
      </c>
      <c r="AN17" s="116"/>
    </row>
    <row r="18" spans="2:41" s="13" customFormat="1">
      <c r="B18" s="115" t="s">
        <v>66</v>
      </c>
      <c r="C18" s="44">
        <v>2449745</v>
      </c>
      <c r="D18" s="44">
        <v>403.97</v>
      </c>
      <c r="E18" s="97">
        <v>1.6490287764644893</v>
      </c>
      <c r="F18" s="44">
        <v>2501735</v>
      </c>
      <c r="G18" s="44">
        <v>471.17999999999984</v>
      </c>
      <c r="H18" s="97">
        <v>1.8834129114394604</v>
      </c>
      <c r="I18" s="44">
        <v>2555387</v>
      </c>
      <c r="J18" s="97">
        <v>428.00000000000006</v>
      </c>
      <c r="K18" s="97">
        <v>1.6748930788174161</v>
      </c>
      <c r="L18" s="44">
        <v>2610755</v>
      </c>
      <c r="M18" s="97">
        <v>437.84999999999928</v>
      </c>
      <c r="N18" s="97">
        <v>1.6771010684648666</v>
      </c>
      <c r="O18" s="44">
        <v>2667953</v>
      </c>
      <c r="P18" s="44">
        <v>436.85000000000031</v>
      </c>
      <c r="Q18" s="97">
        <v>1.6373976603036122</v>
      </c>
      <c r="R18" s="44">
        <v>2723509</v>
      </c>
      <c r="S18" s="44">
        <v>504.1999999999997</v>
      </c>
      <c r="T18" s="97">
        <v>1.8512881727212935</v>
      </c>
      <c r="U18" s="44">
        <v>2779370</v>
      </c>
      <c r="V18" s="44">
        <v>561.70000000000027</v>
      </c>
      <c r="W18" s="97">
        <v>2.0209615848195823</v>
      </c>
      <c r="X18" s="44">
        <v>2835373</v>
      </c>
      <c r="Y18" s="44">
        <v>613.84999999999968</v>
      </c>
      <c r="Z18" s="97">
        <v>2.1649708874282139</v>
      </c>
      <c r="AA18" s="44">
        <v>2891472</v>
      </c>
      <c r="AB18" s="44">
        <v>630.1500000000002</v>
      </c>
      <c r="AC18" s="97">
        <v>2.179339796477366</v>
      </c>
      <c r="AD18" s="44">
        <v>2947627</v>
      </c>
      <c r="AE18" s="44">
        <v>639.79999999999939</v>
      </c>
      <c r="AF18" s="97">
        <v>2.1705595721575333</v>
      </c>
      <c r="AG18" s="44">
        <v>3003799</v>
      </c>
      <c r="AH18" s="44">
        <v>674.39999999999964</v>
      </c>
      <c r="AI18" s="97">
        <v>2.2451568830004924</v>
      </c>
      <c r="AJ18" s="44">
        <v>3059971</v>
      </c>
      <c r="AK18" s="44">
        <v>654.19999999999948</v>
      </c>
      <c r="AL18" s="97">
        <v>2.1379287581483601</v>
      </c>
      <c r="AN18" s="116"/>
    </row>
    <row r="19" spans="2:41" s="13" customFormat="1">
      <c r="B19" s="115" t="s">
        <v>73</v>
      </c>
      <c r="C19" s="44">
        <v>496233</v>
      </c>
      <c r="D19" s="44">
        <v>63.29</v>
      </c>
      <c r="E19" s="97">
        <v>1.2754089308852898</v>
      </c>
      <c r="F19" s="44">
        <v>502883</v>
      </c>
      <c r="G19" s="44">
        <v>79.72999999999999</v>
      </c>
      <c r="H19" s="97">
        <v>1.5854582477435106</v>
      </c>
      <c r="I19" s="44">
        <v>509740</v>
      </c>
      <c r="J19" s="97">
        <v>100.65</v>
      </c>
      <c r="K19" s="97">
        <v>1.9745360379801467</v>
      </c>
      <c r="L19" s="44">
        <v>516779</v>
      </c>
      <c r="M19" s="97">
        <v>89.799999999999955</v>
      </c>
      <c r="N19" s="97">
        <v>1.7376867094057606</v>
      </c>
      <c r="O19" s="44">
        <v>524048</v>
      </c>
      <c r="P19" s="44">
        <v>99.649999999999991</v>
      </c>
      <c r="Q19" s="97">
        <v>1.9015433700729705</v>
      </c>
      <c r="R19" s="44">
        <v>530655</v>
      </c>
      <c r="S19" s="44">
        <v>95</v>
      </c>
      <c r="T19" s="97">
        <v>1.7902403633245705</v>
      </c>
      <c r="U19" s="44">
        <v>537351</v>
      </c>
      <c r="V19" s="44">
        <v>108.7000000000001</v>
      </c>
      <c r="W19" s="97">
        <v>2.02288634430754</v>
      </c>
      <c r="X19" s="44">
        <v>544090</v>
      </c>
      <c r="Y19" s="44">
        <v>107.84999999999995</v>
      </c>
      <c r="Z19" s="97">
        <v>1.9822088257457398</v>
      </c>
      <c r="AA19" s="44">
        <v>550832</v>
      </c>
      <c r="AB19" s="44">
        <v>124.75</v>
      </c>
      <c r="AC19" s="97">
        <v>2.2647558602259856</v>
      </c>
      <c r="AD19" s="44">
        <v>557563</v>
      </c>
      <c r="AE19" s="44">
        <v>131.89999999999998</v>
      </c>
      <c r="AF19" s="97">
        <v>2.3656519532321907</v>
      </c>
      <c r="AG19" s="44">
        <v>564260</v>
      </c>
      <c r="AH19" s="44">
        <v>152.60000000000002</v>
      </c>
      <c r="AI19" s="97">
        <v>2.7044270371814418</v>
      </c>
      <c r="AJ19" s="44">
        <v>570933</v>
      </c>
      <c r="AK19" s="44">
        <v>190.00000000000009</v>
      </c>
      <c r="AL19" s="97">
        <v>3.3278861092282295</v>
      </c>
      <c r="AN19" s="116"/>
    </row>
    <row r="20" spans="2:41" s="13" customFormat="1">
      <c r="B20" s="115" t="s">
        <v>74</v>
      </c>
      <c r="C20" s="44">
        <v>382303</v>
      </c>
      <c r="D20" s="44">
        <v>26.51</v>
      </c>
      <c r="E20" s="97">
        <v>0.69342903403844602</v>
      </c>
      <c r="F20" s="44">
        <v>392180</v>
      </c>
      <c r="G20" s="44">
        <v>26.920000000000005</v>
      </c>
      <c r="H20" s="97">
        <v>0.68641950124942641</v>
      </c>
      <c r="I20" s="44">
        <v>402372</v>
      </c>
      <c r="J20" s="97">
        <v>15.600000000000003</v>
      </c>
      <c r="K20" s="97">
        <v>0.38770093346455525</v>
      </c>
      <c r="L20" s="44">
        <v>412862</v>
      </c>
      <c r="M20" s="97">
        <v>26.100000000000005</v>
      </c>
      <c r="N20" s="97">
        <v>0.63217249347239524</v>
      </c>
      <c r="O20" s="44">
        <v>423682</v>
      </c>
      <c r="P20" s="44">
        <v>26.9</v>
      </c>
      <c r="Q20" s="97">
        <v>0.6349101448728055</v>
      </c>
      <c r="R20" s="44">
        <v>387229</v>
      </c>
      <c r="S20" s="44">
        <v>32.949999999999989</v>
      </c>
      <c r="T20" s="97">
        <v>0.85091767403784291</v>
      </c>
      <c r="U20" s="44">
        <v>395133</v>
      </c>
      <c r="V20" s="44">
        <v>37.9</v>
      </c>
      <c r="W20" s="97">
        <v>0.9591707096091695</v>
      </c>
      <c r="X20" s="44">
        <v>403063</v>
      </c>
      <c r="Y20" s="44">
        <v>48.25</v>
      </c>
      <c r="Z20" s="97">
        <v>1.1970833343670841</v>
      </c>
      <c r="AA20" s="44">
        <v>458785</v>
      </c>
      <c r="AB20" s="44">
        <v>81.699999999999989</v>
      </c>
      <c r="AC20" s="97">
        <v>1.7807905663873054</v>
      </c>
      <c r="AD20" s="44">
        <v>467569</v>
      </c>
      <c r="AE20" s="44">
        <v>82.85</v>
      </c>
      <c r="AF20" s="97">
        <v>1.7719309877258758</v>
      </c>
      <c r="AG20" s="44">
        <v>476345</v>
      </c>
      <c r="AH20" s="44">
        <v>100.15000000000002</v>
      </c>
      <c r="AI20" s="97">
        <v>2.1024677492153798</v>
      </c>
      <c r="AJ20" s="44">
        <v>485090</v>
      </c>
      <c r="AK20" s="44">
        <v>100.75000000000001</v>
      </c>
      <c r="AL20" s="97">
        <v>2.0769341771630008</v>
      </c>
      <c r="AN20" s="116"/>
    </row>
    <row r="21" spans="2:41" s="1" customFormat="1">
      <c r="B21" s="110" t="s">
        <v>42</v>
      </c>
      <c r="C21" s="45">
        <v>6952421</v>
      </c>
      <c r="D21" s="45">
        <v>720.37</v>
      </c>
      <c r="E21" s="117">
        <v>1.0361426616713805</v>
      </c>
      <c r="F21" s="45">
        <v>7073096</v>
      </c>
      <c r="G21" s="45">
        <v>865.67</v>
      </c>
      <c r="H21" s="117">
        <v>1.2238912069057171</v>
      </c>
      <c r="I21" s="45">
        <v>7197036</v>
      </c>
      <c r="J21" s="117">
        <v>893.50000000000023</v>
      </c>
      <c r="K21" s="117">
        <v>1.2414832995138558</v>
      </c>
      <c r="L21" s="45">
        <v>7324324</v>
      </c>
      <c r="M21" s="117">
        <v>1008.3000000000004</v>
      </c>
      <c r="N21" s="117">
        <v>1.3766458174160516</v>
      </c>
      <c r="O21" s="45">
        <v>7455097</v>
      </c>
      <c r="P21" s="45">
        <v>1125.7500000000002</v>
      </c>
      <c r="Q21" s="117">
        <v>1.5100407144266537</v>
      </c>
      <c r="R21" s="45">
        <v>7616555</v>
      </c>
      <c r="S21" s="45">
        <v>1648.15</v>
      </c>
      <c r="T21" s="117">
        <v>2.163904809982991</v>
      </c>
      <c r="U21" s="45">
        <v>7733291</v>
      </c>
      <c r="V21" s="45">
        <v>1487.1000000000001</v>
      </c>
      <c r="W21" s="117">
        <v>1.922984664614328</v>
      </c>
      <c r="X21" s="45">
        <v>7849237</v>
      </c>
      <c r="Y21" s="45">
        <v>1540.9500000000007</v>
      </c>
      <c r="Z21" s="117">
        <v>1.9631844470997635</v>
      </c>
      <c r="AA21" s="45">
        <v>7916493</v>
      </c>
      <c r="AB21" s="45">
        <v>1673.8</v>
      </c>
      <c r="AC21" s="117">
        <v>2.114320065715968</v>
      </c>
      <c r="AD21" s="45">
        <v>8029673</v>
      </c>
      <c r="AE21" s="45">
        <v>1747.0499999999995</v>
      </c>
      <c r="AF21" s="117">
        <v>2.1757423994725555</v>
      </c>
      <c r="AG21" s="45">
        <v>8141834</v>
      </c>
      <c r="AH21" s="45">
        <v>2067.5499999999997</v>
      </c>
      <c r="AI21" s="117">
        <v>2.5394155665664515</v>
      </c>
      <c r="AJ21" s="45">
        <v>8252927</v>
      </c>
      <c r="AK21" s="45">
        <v>2004.3499999999985</v>
      </c>
      <c r="AL21" s="117">
        <v>2.4286534946934566</v>
      </c>
      <c r="AN21" s="118"/>
    </row>
    <row r="22" spans="2:41" s="7" customFormat="1">
      <c r="B22" s="115" t="s">
        <v>75</v>
      </c>
      <c r="C22" s="44">
        <v>591950</v>
      </c>
      <c r="D22" s="44">
        <v>70.25</v>
      </c>
      <c r="E22" s="97">
        <v>1.1867556381451136</v>
      </c>
      <c r="F22" s="44">
        <v>599845</v>
      </c>
      <c r="G22" s="44">
        <v>97.239999999999981</v>
      </c>
      <c r="H22" s="97">
        <v>1.6210854470738272</v>
      </c>
      <c r="I22" s="44">
        <v>607959</v>
      </c>
      <c r="J22" s="97">
        <v>107.64999999999999</v>
      </c>
      <c r="K22" s="97">
        <v>1.7706786148408034</v>
      </c>
      <c r="L22" s="44">
        <v>616299</v>
      </c>
      <c r="M22" s="97">
        <v>126</v>
      </c>
      <c r="N22" s="97">
        <v>2.0444621847512328</v>
      </c>
      <c r="O22" s="44">
        <v>624860</v>
      </c>
      <c r="P22" s="44">
        <v>126.85000000000005</v>
      </c>
      <c r="Q22" s="97">
        <v>2.0300547322600271</v>
      </c>
      <c r="R22" s="44">
        <v>634481</v>
      </c>
      <c r="S22" s="44">
        <v>146.9</v>
      </c>
      <c r="T22" s="97">
        <v>2.3152781564774991</v>
      </c>
      <c r="U22" s="44">
        <v>644000</v>
      </c>
      <c r="V22" s="44">
        <v>167.65000000000012</v>
      </c>
      <c r="W22" s="97">
        <v>2.6032608695652191</v>
      </c>
      <c r="X22" s="44">
        <v>653400</v>
      </c>
      <c r="Y22" s="44">
        <v>188.79999999999995</v>
      </c>
      <c r="Z22" s="97">
        <v>2.8895010713192524</v>
      </c>
      <c r="AA22" s="44">
        <v>662671</v>
      </c>
      <c r="AB22" s="44">
        <v>211.35000000000002</v>
      </c>
      <c r="AC22" s="97">
        <v>3.1893654618958736</v>
      </c>
      <c r="AD22" s="44">
        <v>671817</v>
      </c>
      <c r="AE22" s="44">
        <v>199.89999999999986</v>
      </c>
      <c r="AF22" s="97">
        <v>2.9755126768152613</v>
      </c>
      <c r="AG22" s="44">
        <v>680845</v>
      </c>
      <c r="AH22" s="44">
        <v>209.99999999999991</v>
      </c>
      <c r="AI22" s="97">
        <v>3.0844024704595014</v>
      </c>
      <c r="AJ22" s="44">
        <v>689760</v>
      </c>
      <c r="AK22" s="44">
        <v>232.04999999999998</v>
      </c>
      <c r="AL22" s="97">
        <v>3.3642136395267919</v>
      </c>
      <c r="AN22" s="116"/>
      <c r="AO22" s="13"/>
    </row>
    <row r="23" spans="2:41" s="7" customFormat="1">
      <c r="B23" s="115" t="s">
        <v>64</v>
      </c>
      <c r="C23" s="44">
        <v>464796</v>
      </c>
      <c r="D23" s="44">
        <v>52.52</v>
      </c>
      <c r="E23" s="97">
        <v>1.1299580891401821</v>
      </c>
      <c r="F23" s="44">
        <v>475037</v>
      </c>
      <c r="G23" s="44">
        <v>67.709999999999965</v>
      </c>
      <c r="H23" s="97">
        <v>1.4253626559615349</v>
      </c>
      <c r="I23" s="44">
        <v>485548</v>
      </c>
      <c r="J23" s="97">
        <v>73.599999999999994</v>
      </c>
      <c r="K23" s="97">
        <v>1.5158130607066653</v>
      </c>
      <c r="L23" s="44">
        <v>496331</v>
      </c>
      <c r="M23" s="97">
        <v>79.499999999999957</v>
      </c>
      <c r="N23" s="97">
        <v>1.6017536684188567</v>
      </c>
      <c r="O23" s="44">
        <v>507408</v>
      </c>
      <c r="P23" s="44">
        <v>87.149999999999991</v>
      </c>
      <c r="Q23" s="97">
        <v>1.7175527386245386</v>
      </c>
      <c r="R23" s="44">
        <v>561605</v>
      </c>
      <c r="S23" s="44">
        <v>94.6</v>
      </c>
      <c r="T23" s="97">
        <v>1.6844579375183624</v>
      </c>
      <c r="U23" s="44">
        <v>571382</v>
      </c>
      <c r="V23" s="44">
        <v>127.45</v>
      </c>
      <c r="W23" s="97">
        <v>2.2305567903784156</v>
      </c>
      <c r="X23" s="44">
        <v>581010</v>
      </c>
      <c r="Y23" s="44">
        <v>110.69999999999997</v>
      </c>
      <c r="Z23" s="97">
        <v>1.9053028347188514</v>
      </c>
      <c r="AA23" s="44">
        <v>542707</v>
      </c>
      <c r="AB23" s="44">
        <v>151.20000000000002</v>
      </c>
      <c r="AC23" s="97">
        <v>2.7860337161672875</v>
      </c>
      <c r="AD23" s="44">
        <v>551165</v>
      </c>
      <c r="AE23" s="44">
        <v>175.9499999999999</v>
      </c>
      <c r="AF23" s="97">
        <v>3.1923289758965083</v>
      </c>
      <c r="AG23" s="44">
        <v>559471</v>
      </c>
      <c r="AH23" s="44">
        <v>184.54999999999987</v>
      </c>
      <c r="AI23" s="97">
        <v>3.2986517621109921</v>
      </c>
      <c r="AJ23" s="44">
        <v>567610</v>
      </c>
      <c r="AK23" s="44">
        <v>210.35</v>
      </c>
      <c r="AL23" s="97">
        <v>3.7058896073007874</v>
      </c>
      <c r="AN23" s="116"/>
      <c r="AO23" s="13"/>
    </row>
    <row r="24" spans="2:41" s="7" customFormat="1">
      <c r="B24" s="115" t="s">
        <v>76</v>
      </c>
      <c r="C24" s="44">
        <v>3522015</v>
      </c>
      <c r="D24" s="44">
        <v>331.69</v>
      </c>
      <c r="E24" s="97">
        <v>0.94176203111003221</v>
      </c>
      <c r="F24" s="44">
        <v>3583719</v>
      </c>
      <c r="G24" s="44">
        <v>393.29000000000013</v>
      </c>
      <c r="H24" s="97">
        <v>1.0974353736997797</v>
      </c>
      <c r="I24" s="44">
        <v>3647031</v>
      </c>
      <c r="J24" s="97">
        <v>370.15000000000038</v>
      </c>
      <c r="K24" s="97">
        <v>1.014935162327933</v>
      </c>
      <c r="L24" s="44">
        <v>3712012</v>
      </c>
      <c r="M24" s="97">
        <v>439.60000000000014</v>
      </c>
      <c r="N24" s="97">
        <v>1.1842634129415535</v>
      </c>
      <c r="O24" s="44">
        <v>3778720</v>
      </c>
      <c r="P24" s="44">
        <v>485.65000000000015</v>
      </c>
      <c r="Q24" s="97">
        <v>1.2852235677689803</v>
      </c>
      <c r="R24" s="44">
        <v>3840319</v>
      </c>
      <c r="S24" s="44">
        <v>954.8</v>
      </c>
      <c r="T24" s="97">
        <v>2.4862517931453088</v>
      </c>
      <c r="U24" s="44">
        <v>3901981</v>
      </c>
      <c r="V24" s="44">
        <v>679.8</v>
      </c>
      <c r="W24" s="97">
        <v>1.7421919788948228</v>
      </c>
      <c r="X24" s="44">
        <v>3963541</v>
      </c>
      <c r="Y24" s="44">
        <v>694.50000000000068</v>
      </c>
      <c r="Z24" s="97">
        <v>1.7522210568781822</v>
      </c>
      <c r="AA24" s="44">
        <v>4024929</v>
      </c>
      <c r="AB24" s="44">
        <v>699.04999999999973</v>
      </c>
      <c r="AC24" s="97">
        <v>1.7368008230704188</v>
      </c>
      <c r="AD24" s="44">
        <v>4086089</v>
      </c>
      <c r="AE24" s="44">
        <v>670.84999999999991</v>
      </c>
      <c r="AF24" s="97">
        <v>1.6417899854848976</v>
      </c>
      <c r="AG24" s="44">
        <v>4146996</v>
      </c>
      <c r="AH24" s="44">
        <v>857.6999999999997</v>
      </c>
      <c r="AI24" s="97">
        <v>2.0682440976552661</v>
      </c>
      <c r="AJ24" s="44">
        <v>4207610</v>
      </c>
      <c r="AK24" s="44">
        <v>782.09999999999945</v>
      </c>
      <c r="AL24" s="97">
        <v>1.8587749339886526</v>
      </c>
      <c r="AN24" s="116"/>
      <c r="AO24" s="13"/>
    </row>
    <row r="25" spans="2:41" s="7" customFormat="1">
      <c r="B25" s="115" t="s">
        <v>77</v>
      </c>
      <c r="C25" s="44">
        <v>748853</v>
      </c>
      <c r="D25" s="44">
        <v>80.03</v>
      </c>
      <c r="E25" s="97">
        <v>1.0687010668315411</v>
      </c>
      <c r="F25" s="44">
        <v>762484</v>
      </c>
      <c r="G25" s="44">
        <v>105.72000000000004</v>
      </c>
      <c r="H25" s="97">
        <v>1.3865208974876855</v>
      </c>
      <c r="I25" s="44">
        <v>776460</v>
      </c>
      <c r="J25" s="97">
        <v>114.64999999999995</v>
      </c>
      <c r="K25" s="97">
        <v>1.4765731653916487</v>
      </c>
      <c r="L25" s="44">
        <v>790808</v>
      </c>
      <c r="M25" s="97">
        <v>106.69999999999996</v>
      </c>
      <c r="N25" s="97">
        <v>1.3492529160048956</v>
      </c>
      <c r="O25" s="44">
        <v>805514</v>
      </c>
      <c r="P25" s="44">
        <v>139.20000000000013</v>
      </c>
      <c r="Q25" s="97">
        <v>1.7280891455642002</v>
      </c>
      <c r="R25" s="44">
        <v>817676</v>
      </c>
      <c r="S25" s="44">
        <v>148.79999999999998</v>
      </c>
      <c r="T25" s="97">
        <v>1.8197917023368666</v>
      </c>
      <c r="U25" s="44">
        <v>829779</v>
      </c>
      <c r="V25" s="44">
        <v>188.15000000000012</v>
      </c>
      <c r="W25" s="97">
        <v>2.2674712182400389</v>
      </c>
      <c r="X25" s="44">
        <v>841767</v>
      </c>
      <c r="Y25" s="44">
        <v>165.99999999999994</v>
      </c>
      <c r="Z25" s="97">
        <v>1.9720421446789902</v>
      </c>
      <c r="AA25" s="44">
        <v>853622</v>
      </c>
      <c r="AB25" s="44">
        <v>184</v>
      </c>
      <c r="AC25" s="97">
        <v>2.155520827719998</v>
      </c>
      <c r="AD25" s="44">
        <v>865340</v>
      </c>
      <c r="AE25" s="44">
        <v>187.3</v>
      </c>
      <c r="AF25" s="97">
        <v>2.1644671458617424</v>
      </c>
      <c r="AG25" s="44">
        <v>876912</v>
      </c>
      <c r="AH25" s="44">
        <v>211.39999999999992</v>
      </c>
      <c r="AI25" s="97">
        <v>2.4107322057401417</v>
      </c>
      <c r="AJ25" s="44">
        <v>888351</v>
      </c>
      <c r="AK25" s="44">
        <v>183.59999999999994</v>
      </c>
      <c r="AL25" s="97">
        <v>2.0667506424825315</v>
      </c>
      <c r="AN25" s="116"/>
      <c r="AO25" s="13"/>
    </row>
    <row r="26" spans="2:41" s="13" customFormat="1">
      <c r="B26" s="115" t="s">
        <v>78</v>
      </c>
      <c r="C26" s="44">
        <v>1340526</v>
      </c>
      <c r="D26" s="44">
        <v>156.80000000000001</v>
      </c>
      <c r="E26" s="97">
        <v>1.1696901067193028</v>
      </c>
      <c r="F26" s="44">
        <v>1359648</v>
      </c>
      <c r="G26" s="44">
        <v>165.02999999999992</v>
      </c>
      <c r="H26" s="97">
        <v>1.2137700345971891</v>
      </c>
      <c r="I26" s="44">
        <v>1379329</v>
      </c>
      <c r="J26" s="97">
        <v>187.44999999999993</v>
      </c>
      <c r="K26" s="97">
        <v>1.3589941196045321</v>
      </c>
      <c r="L26" s="44">
        <v>1399539</v>
      </c>
      <c r="M26" s="97">
        <v>221.55000000000035</v>
      </c>
      <c r="N26" s="97">
        <v>1.5830212662884018</v>
      </c>
      <c r="O26" s="44">
        <v>1420348</v>
      </c>
      <c r="P26" s="44">
        <v>234.44999999999982</v>
      </c>
      <c r="Q26" s="97">
        <v>1.65065181209112</v>
      </c>
      <c r="R26" s="44">
        <v>1436259</v>
      </c>
      <c r="S26" s="44">
        <v>250.55000000000018</v>
      </c>
      <c r="T26" s="97">
        <v>1.7444625238205655</v>
      </c>
      <c r="U26" s="44">
        <v>1451873</v>
      </c>
      <c r="V26" s="44">
        <v>260.54999999999995</v>
      </c>
      <c r="W26" s="97">
        <v>1.7945784514210261</v>
      </c>
      <c r="X26" s="44">
        <v>1467111</v>
      </c>
      <c r="Y26" s="44">
        <v>296.4500000000001</v>
      </c>
      <c r="Z26" s="97">
        <v>2.0206378385820849</v>
      </c>
      <c r="AA26" s="44">
        <v>1481940</v>
      </c>
      <c r="AB26" s="44">
        <v>345.70000000000005</v>
      </c>
      <c r="AC26" s="97">
        <v>2.3327530129424945</v>
      </c>
      <c r="AD26" s="44">
        <v>1496366</v>
      </c>
      <c r="AE26" s="44">
        <v>433.29999999999978</v>
      </c>
      <c r="AF26" s="97">
        <v>2.8956819387770092</v>
      </c>
      <c r="AG26" s="44">
        <v>1510375</v>
      </c>
      <c r="AH26" s="44">
        <v>508.75000000000017</v>
      </c>
      <c r="AI26" s="97">
        <v>3.3683687825871069</v>
      </c>
      <c r="AJ26" s="44">
        <v>1523950</v>
      </c>
      <c r="AK26" s="44">
        <v>497.65000000000015</v>
      </c>
      <c r="AL26" s="97">
        <v>3.2655270842219242</v>
      </c>
    </row>
    <row r="27" spans="2:41" s="13" customFormat="1" ht="15" customHeight="1">
      <c r="B27" s="115" t="s">
        <v>48</v>
      </c>
      <c r="C27" s="44">
        <v>284281</v>
      </c>
      <c r="D27" s="44">
        <v>29.08</v>
      </c>
      <c r="E27" s="97">
        <v>1.0229315360505977</v>
      </c>
      <c r="F27" s="44">
        <v>292363</v>
      </c>
      <c r="G27" s="44">
        <v>36.679999999999993</v>
      </c>
      <c r="H27" s="97">
        <v>1.2546047208436084</v>
      </c>
      <c r="I27" s="44">
        <v>300709</v>
      </c>
      <c r="J27" s="97">
        <v>39.999999999999986</v>
      </c>
      <c r="K27" s="97">
        <v>1.3301896517896035</v>
      </c>
      <c r="L27" s="44">
        <v>309335</v>
      </c>
      <c r="M27" s="97">
        <v>34.949999999999996</v>
      </c>
      <c r="N27" s="97">
        <v>1.1298430504145989</v>
      </c>
      <c r="O27" s="44">
        <v>318247</v>
      </c>
      <c r="P27" s="44">
        <v>52.45000000000001</v>
      </c>
      <c r="Q27" s="97">
        <v>1.6480909482257495</v>
      </c>
      <c r="R27" s="44">
        <v>326215</v>
      </c>
      <c r="S27" s="44">
        <v>52.499999999999993</v>
      </c>
      <c r="T27" s="97">
        <v>1.6093680548104776</v>
      </c>
      <c r="U27" s="44">
        <v>334276</v>
      </c>
      <c r="V27" s="44">
        <v>63.500000000000007</v>
      </c>
      <c r="W27" s="97">
        <v>1.8996278524333188</v>
      </c>
      <c r="X27" s="44">
        <v>342408</v>
      </c>
      <c r="Y27" s="44">
        <v>84.500000000000028</v>
      </c>
      <c r="Z27" s="97">
        <v>2.4678161725193344</v>
      </c>
      <c r="AA27" s="44">
        <v>350624</v>
      </c>
      <c r="AB27" s="44">
        <v>82.499999999999986</v>
      </c>
      <c r="AC27" s="97">
        <v>2.3529478871953997</v>
      </c>
      <c r="AD27" s="44">
        <v>358896</v>
      </c>
      <c r="AE27" s="44">
        <v>79.75</v>
      </c>
      <c r="AF27" s="97">
        <v>2.2220921938388836</v>
      </c>
      <c r="AG27" s="44">
        <v>367235</v>
      </c>
      <c r="AH27" s="44">
        <v>95.149999999999977</v>
      </c>
      <c r="AI27" s="97">
        <v>2.5909839748389989</v>
      </c>
      <c r="AJ27" s="44">
        <v>375646</v>
      </c>
      <c r="AK27" s="44">
        <v>98.59999999999998</v>
      </c>
      <c r="AL27" s="97">
        <v>2.62481165778419</v>
      </c>
    </row>
    <row r="28" spans="2:41" s="1" customFormat="1" ht="15" customHeight="1">
      <c r="B28" s="110" t="s">
        <v>49</v>
      </c>
      <c r="C28" s="45">
        <v>670655</v>
      </c>
      <c r="D28" s="45">
        <v>158.25</v>
      </c>
      <c r="E28" s="117">
        <v>2.3596334926303388</v>
      </c>
      <c r="F28" s="45">
        <v>691933</v>
      </c>
      <c r="G28" s="45">
        <v>195.29999999999998</v>
      </c>
      <c r="H28" s="117">
        <v>2.8225276146678939</v>
      </c>
      <c r="I28" s="45">
        <v>714054</v>
      </c>
      <c r="J28" s="117">
        <v>231.14999999999998</v>
      </c>
      <c r="K28" s="117">
        <v>3.2371501315026592</v>
      </c>
      <c r="L28" s="45">
        <v>736993</v>
      </c>
      <c r="M28" s="117">
        <v>269.35000000000008</v>
      </c>
      <c r="N28" s="117">
        <v>3.6547158521179992</v>
      </c>
      <c r="O28" s="45">
        <v>760853</v>
      </c>
      <c r="P28" s="45">
        <v>304.75000000000006</v>
      </c>
      <c r="Q28" s="117">
        <v>4.0053729169760786</v>
      </c>
      <c r="R28" s="45">
        <v>780529</v>
      </c>
      <c r="S28" s="45">
        <v>328.95000000000005</v>
      </c>
      <c r="T28" s="117">
        <v>4.2144494310909657</v>
      </c>
      <c r="U28" s="45">
        <v>800285</v>
      </c>
      <c r="V28" s="45">
        <v>358.85</v>
      </c>
      <c r="W28" s="117">
        <v>4.4840275651799049</v>
      </c>
      <c r="X28" s="45">
        <v>820024</v>
      </c>
      <c r="Y28" s="45">
        <v>394.05</v>
      </c>
      <c r="Z28" s="117">
        <v>4.8053471605709106</v>
      </c>
      <c r="AA28" s="45">
        <v>839722</v>
      </c>
      <c r="AB28" s="45">
        <v>441.6</v>
      </c>
      <c r="AC28" s="117">
        <v>5.2588832970911801</v>
      </c>
      <c r="AD28" s="45">
        <v>859385</v>
      </c>
      <c r="AE28" s="45">
        <v>436.4</v>
      </c>
      <c r="AF28" s="117">
        <v>5.0780500008727172</v>
      </c>
      <c r="AG28" s="45">
        <v>878996</v>
      </c>
      <c r="AH28" s="45">
        <v>562.29999999999995</v>
      </c>
      <c r="AI28" s="117">
        <v>6.3970712039645221</v>
      </c>
      <c r="AJ28" s="45">
        <v>898547</v>
      </c>
      <c r="AK28" s="45">
        <v>623.20000000000039</v>
      </c>
      <c r="AL28" s="117">
        <v>6.935641652579112</v>
      </c>
    </row>
    <row r="29" spans="2:41" s="13" customFormat="1">
      <c r="B29" s="115" t="s">
        <v>50</v>
      </c>
      <c r="C29" s="44">
        <v>137965</v>
      </c>
      <c r="D29" s="44">
        <v>41.94</v>
      </c>
      <c r="E29" s="97">
        <v>3.0399014242742726</v>
      </c>
      <c r="F29" s="44">
        <v>141598</v>
      </c>
      <c r="G29" s="44">
        <v>46.70999999999998</v>
      </c>
      <c r="H29" s="97">
        <v>3.2987754064322927</v>
      </c>
      <c r="I29" s="44">
        <v>145352</v>
      </c>
      <c r="J29" s="97">
        <v>52.699999999999989</v>
      </c>
      <c r="K29" s="97">
        <v>3.6256811051791504</v>
      </c>
      <c r="L29" s="44">
        <v>149206</v>
      </c>
      <c r="M29" s="97">
        <v>58.100000000000023</v>
      </c>
      <c r="N29" s="97">
        <v>3.8939452837017292</v>
      </c>
      <c r="O29" s="44">
        <v>153163</v>
      </c>
      <c r="P29" s="44">
        <v>64.249999999999986</v>
      </c>
      <c r="Q29" s="97">
        <v>4.194877352885487</v>
      </c>
      <c r="R29" s="44">
        <v>157551</v>
      </c>
      <c r="S29" s="44">
        <v>69.100000000000009</v>
      </c>
      <c r="T29" s="97">
        <v>4.3858813971348969</v>
      </c>
      <c r="U29" s="44">
        <v>161948</v>
      </c>
      <c r="V29" s="44">
        <v>85.799999999999969</v>
      </c>
      <c r="W29" s="97">
        <v>5.2979968878899379</v>
      </c>
      <c r="X29" s="44">
        <v>166345</v>
      </c>
      <c r="Y29" s="44">
        <v>80.8</v>
      </c>
      <c r="Z29" s="97">
        <v>4.8573747332351438</v>
      </c>
      <c r="AA29" s="44">
        <v>170722</v>
      </c>
      <c r="AB29" s="44">
        <v>87.199999999999974</v>
      </c>
      <c r="AC29" s="97">
        <v>5.1077189817363893</v>
      </c>
      <c r="AD29" s="44">
        <v>175074</v>
      </c>
      <c r="AE29" s="44">
        <v>97.600000000000009</v>
      </c>
      <c r="AF29" s="97">
        <v>5.5747855192661389</v>
      </c>
      <c r="AG29" s="44">
        <v>179406</v>
      </c>
      <c r="AH29" s="44">
        <v>148.29999999999998</v>
      </c>
      <c r="AI29" s="97">
        <v>8.2661672407834743</v>
      </c>
      <c r="AJ29" s="44">
        <v>183728</v>
      </c>
      <c r="AK29" s="44">
        <v>150.00000000000014</v>
      </c>
      <c r="AL29" s="97">
        <v>8.1642427936950348</v>
      </c>
    </row>
    <row r="30" spans="2:41" s="13" customFormat="1">
      <c r="B30" s="115" t="s">
        <v>51</v>
      </c>
      <c r="C30" s="44">
        <v>95474</v>
      </c>
      <c r="D30" s="44">
        <v>28.68</v>
      </c>
      <c r="E30" s="97">
        <v>3.0039591930787441</v>
      </c>
      <c r="F30" s="44">
        <v>98194</v>
      </c>
      <c r="G30" s="44">
        <v>35.290000000000006</v>
      </c>
      <c r="H30" s="97">
        <v>3.5939059412998762</v>
      </c>
      <c r="I30" s="44">
        <v>101017</v>
      </c>
      <c r="J30" s="97">
        <v>43.099999999999994</v>
      </c>
      <c r="K30" s="97">
        <v>4.2666085906332594</v>
      </c>
      <c r="L30" s="44">
        <v>103933</v>
      </c>
      <c r="M30" s="97">
        <v>58.350000000000009</v>
      </c>
      <c r="N30" s="97">
        <v>5.6141937594411795</v>
      </c>
      <c r="O30" s="44">
        <v>106953</v>
      </c>
      <c r="P30" s="44">
        <v>63.900000000000013</v>
      </c>
      <c r="Q30" s="97">
        <v>5.9745869681074879</v>
      </c>
      <c r="R30" s="44">
        <v>109514</v>
      </c>
      <c r="S30" s="44">
        <v>62.75</v>
      </c>
      <c r="T30" s="97">
        <v>5.7298610223350437</v>
      </c>
      <c r="U30" s="44">
        <v>112151</v>
      </c>
      <c r="V30" s="44">
        <v>63.399999999999991</v>
      </c>
      <c r="W30" s="97">
        <v>5.6530927053704376</v>
      </c>
      <c r="X30" s="44">
        <v>114805</v>
      </c>
      <c r="Y30" s="44">
        <v>68.000000000000014</v>
      </c>
      <c r="Z30" s="97">
        <v>5.9230869735638709</v>
      </c>
      <c r="AA30" s="44">
        <v>117465</v>
      </c>
      <c r="AB30" s="44">
        <v>81.199999999999989</v>
      </c>
      <c r="AC30" s="97">
        <v>6.9126973992253005</v>
      </c>
      <c r="AD30" s="44">
        <v>120144</v>
      </c>
      <c r="AE30" s="44">
        <v>80</v>
      </c>
      <c r="AF30" s="97">
        <v>6.6586762551604739</v>
      </c>
      <c r="AG30" s="44">
        <v>122838</v>
      </c>
      <c r="AH30" s="44">
        <v>89.749999999999986</v>
      </c>
      <c r="AI30" s="97">
        <v>7.3063709926895575</v>
      </c>
      <c r="AJ30" s="44">
        <v>125538</v>
      </c>
      <c r="AK30" s="44">
        <v>103.94999999999999</v>
      </c>
      <c r="AL30" s="97">
        <v>8.280361324857811</v>
      </c>
    </row>
    <row r="31" spans="2:41" s="13" customFormat="1">
      <c r="B31" s="115" t="s">
        <v>52</v>
      </c>
      <c r="C31" s="44">
        <v>75992</v>
      </c>
      <c r="D31" s="44">
        <v>31.59</v>
      </c>
      <c r="E31" s="97">
        <v>4.1570165280555846</v>
      </c>
      <c r="F31" s="44">
        <v>78474</v>
      </c>
      <c r="G31" s="44">
        <v>30.900000000000002</v>
      </c>
      <c r="H31" s="97">
        <v>3.937609909014451</v>
      </c>
      <c r="I31" s="44">
        <v>81047</v>
      </c>
      <c r="J31" s="97">
        <v>36</v>
      </c>
      <c r="K31" s="97">
        <v>4.4418670647895668</v>
      </c>
      <c r="L31" s="44">
        <v>83711</v>
      </c>
      <c r="M31" s="97">
        <v>44.650000000000013</v>
      </c>
      <c r="N31" s="97">
        <v>5.3338270956027296</v>
      </c>
      <c r="O31" s="44">
        <v>86470</v>
      </c>
      <c r="P31" s="44">
        <v>52.249999999999993</v>
      </c>
      <c r="Q31" s="97">
        <v>6.0425581126402212</v>
      </c>
      <c r="R31" s="44">
        <v>89053</v>
      </c>
      <c r="S31" s="44">
        <v>50.4</v>
      </c>
      <c r="T31" s="97">
        <v>5.6595510538667977</v>
      </c>
      <c r="U31" s="44">
        <v>91699</v>
      </c>
      <c r="V31" s="44">
        <v>52.9</v>
      </c>
      <c r="W31" s="97">
        <v>5.7688742516276079</v>
      </c>
      <c r="X31" s="44">
        <v>94373</v>
      </c>
      <c r="Y31" s="44">
        <v>52.54999999999999</v>
      </c>
      <c r="Z31" s="97">
        <v>5.5683299248725788</v>
      </c>
      <c r="AA31" s="44">
        <v>97093</v>
      </c>
      <c r="AB31" s="44">
        <v>71.700000000000031</v>
      </c>
      <c r="AC31" s="97">
        <v>7.3846724274664526</v>
      </c>
      <c r="AD31" s="44">
        <v>99855</v>
      </c>
      <c r="AE31" s="44">
        <v>71.09999999999998</v>
      </c>
      <c r="AF31" s="97">
        <v>7.1203244704821973</v>
      </c>
      <c r="AG31" s="44">
        <v>102655</v>
      </c>
      <c r="AH31" s="44">
        <v>74.299999999999983</v>
      </c>
      <c r="AI31" s="97">
        <v>7.2378354683162032</v>
      </c>
      <c r="AJ31" s="44">
        <v>105494</v>
      </c>
      <c r="AK31" s="44">
        <v>77.350000000000023</v>
      </c>
      <c r="AL31" s="97">
        <v>7.3321705499838874</v>
      </c>
    </row>
    <row r="32" spans="2:41" s="13" customFormat="1">
      <c r="B32" s="115" t="s">
        <v>53</v>
      </c>
      <c r="C32" s="44">
        <v>88353</v>
      </c>
      <c r="D32" s="44">
        <v>20.59</v>
      </c>
      <c r="E32" s="97">
        <v>2.3304245469876519</v>
      </c>
      <c r="F32" s="44">
        <v>89999</v>
      </c>
      <c r="G32" s="44">
        <v>25.02</v>
      </c>
      <c r="H32" s="97">
        <v>2.7800308892321026</v>
      </c>
      <c r="I32" s="44">
        <v>91691</v>
      </c>
      <c r="J32" s="97">
        <v>28.75</v>
      </c>
      <c r="K32" s="97">
        <v>3.1355312953288763</v>
      </c>
      <c r="L32" s="44">
        <v>93409</v>
      </c>
      <c r="M32" s="97">
        <v>31.149999999999995</v>
      </c>
      <c r="N32" s="97">
        <v>3.3347964328919049</v>
      </c>
      <c r="O32" s="44">
        <v>95194</v>
      </c>
      <c r="P32" s="44">
        <v>32.5</v>
      </c>
      <c r="Q32" s="97">
        <v>3.4140807193730698</v>
      </c>
      <c r="R32" s="44">
        <v>97676</v>
      </c>
      <c r="S32" s="44">
        <v>39.300000000000018</v>
      </c>
      <c r="T32" s="97">
        <v>4.0235062860887032</v>
      </c>
      <c r="U32" s="44">
        <v>100170</v>
      </c>
      <c r="V32" s="44">
        <v>44.949999999999989</v>
      </c>
      <c r="W32" s="97">
        <v>4.4873714685035431</v>
      </c>
      <c r="X32" s="44">
        <v>102684</v>
      </c>
      <c r="Y32" s="44">
        <v>66</v>
      </c>
      <c r="Z32" s="97">
        <v>6.4274862685520624</v>
      </c>
      <c r="AA32" s="44">
        <v>105213</v>
      </c>
      <c r="AB32" s="44">
        <v>66.999999999999986</v>
      </c>
      <c r="AC32" s="97">
        <v>6.3680343683765299</v>
      </c>
      <c r="AD32" s="44">
        <v>107749</v>
      </c>
      <c r="AE32" s="44">
        <v>67.200000000000017</v>
      </c>
      <c r="AF32" s="97">
        <v>6.2367168140771625</v>
      </c>
      <c r="AG32" s="44">
        <v>110296</v>
      </c>
      <c r="AH32" s="44">
        <v>70.3</v>
      </c>
      <c r="AI32" s="97">
        <v>6.3737578878653807</v>
      </c>
      <c r="AJ32" s="44">
        <v>112835</v>
      </c>
      <c r="AK32" s="44">
        <v>81.8</v>
      </c>
      <c r="AL32" s="97">
        <v>7.2495236407143171</v>
      </c>
    </row>
    <row r="33" spans="2:38" s="13" customFormat="1">
      <c r="B33" s="115" t="s">
        <v>54</v>
      </c>
      <c r="C33" s="44">
        <v>158903</v>
      </c>
      <c r="D33" s="44">
        <v>16.29</v>
      </c>
      <c r="E33" s="97">
        <v>1.0251537101250447</v>
      </c>
      <c r="F33" s="44">
        <v>164183</v>
      </c>
      <c r="G33" s="44">
        <v>27.66</v>
      </c>
      <c r="H33" s="97">
        <v>1.6847054810790401</v>
      </c>
      <c r="I33" s="44">
        <v>169667</v>
      </c>
      <c r="J33" s="97">
        <v>32.300000000000004</v>
      </c>
      <c r="K33" s="97">
        <v>1.9037290692945597</v>
      </c>
      <c r="L33" s="44">
        <v>175358</v>
      </c>
      <c r="M33" s="97">
        <v>38.20000000000001</v>
      </c>
      <c r="N33" s="97">
        <v>2.1784007573079078</v>
      </c>
      <c r="O33" s="44">
        <v>181287</v>
      </c>
      <c r="P33" s="44">
        <v>43.550000000000011</v>
      </c>
      <c r="Q33" s="97">
        <v>2.4022682266240829</v>
      </c>
      <c r="R33" s="44">
        <v>186072</v>
      </c>
      <c r="S33" s="44">
        <v>51.500000000000021</v>
      </c>
      <c r="T33" s="97">
        <v>2.7677458188228226</v>
      </c>
      <c r="U33" s="44">
        <v>190896</v>
      </c>
      <c r="V33" s="44">
        <v>49.100000000000009</v>
      </c>
      <c r="W33" s="97">
        <v>2.5720811331824662</v>
      </c>
      <c r="X33" s="44">
        <v>195759</v>
      </c>
      <c r="Y33" s="44">
        <v>56.7</v>
      </c>
      <c r="Z33" s="97">
        <v>2.8964185554687139</v>
      </c>
      <c r="AA33" s="44">
        <v>200656</v>
      </c>
      <c r="AB33" s="44">
        <v>64.999999999999986</v>
      </c>
      <c r="AC33" s="97">
        <v>3.2393748504903908</v>
      </c>
      <c r="AD33" s="44">
        <v>205586</v>
      </c>
      <c r="AE33" s="44">
        <v>38.500000000000007</v>
      </c>
      <c r="AF33" s="97">
        <v>1.8726956115688815</v>
      </c>
      <c r="AG33" s="44">
        <v>210532</v>
      </c>
      <c r="AH33" s="44">
        <v>67.699999999999989</v>
      </c>
      <c r="AI33" s="97">
        <v>3.2156631770942177</v>
      </c>
      <c r="AJ33" s="44">
        <v>215499</v>
      </c>
      <c r="AK33" s="44">
        <v>85.000000000000014</v>
      </c>
      <c r="AL33" s="97">
        <v>3.9443338484169304</v>
      </c>
    </row>
    <row r="34" spans="2:38" s="13" customFormat="1">
      <c r="B34" s="115" t="s">
        <v>55</v>
      </c>
      <c r="C34" s="44">
        <v>113968</v>
      </c>
      <c r="D34" s="44">
        <v>19.16</v>
      </c>
      <c r="E34" s="97">
        <v>1.6811736627825353</v>
      </c>
      <c r="F34" s="44">
        <v>119485</v>
      </c>
      <c r="G34" s="44">
        <v>29.72</v>
      </c>
      <c r="H34" s="97">
        <v>2.4873415073021716</v>
      </c>
      <c r="I34" s="44">
        <v>125280</v>
      </c>
      <c r="J34" s="97">
        <v>38.29999999999999</v>
      </c>
      <c r="K34" s="97">
        <v>3.0571519795657722</v>
      </c>
      <c r="L34" s="44">
        <v>131376</v>
      </c>
      <c r="M34" s="97">
        <v>38.899999999999991</v>
      </c>
      <c r="N34" s="97">
        <v>2.9609669954938491</v>
      </c>
      <c r="O34" s="44">
        <v>137786</v>
      </c>
      <c r="P34" s="44">
        <v>48.29999999999999</v>
      </c>
      <c r="Q34" s="97">
        <v>3.5054359659181622</v>
      </c>
      <c r="R34" s="44">
        <v>140663</v>
      </c>
      <c r="S34" s="44">
        <v>55.899999999999991</v>
      </c>
      <c r="T34" s="97">
        <v>3.9740372379374813</v>
      </c>
      <c r="U34" s="44">
        <v>143421</v>
      </c>
      <c r="V34" s="44">
        <v>62.700000000000024</v>
      </c>
      <c r="W34" s="97">
        <v>4.3717447235760476</v>
      </c>
      <c r="X34" s="44">
        <v>146058</v>
      </c>
      <c r="Y34" s="44">
        <v>69.999999999999986</v>
      </c>
      <c r="Z34" s="97">
        <v>4.7926166317490306</v>
      </c>
      <c r="AA34" s="44">
        <v>148573</v>
      </c>
      <c r="AB34" s="44">
        <v>69.499999999999986</v>
      </c>
      <c r="AC34" s="97">
        <v>4.6778351382821901</v>
      </c>
      <c r="AD34" s="44">
        <v>150977</v>
      </c>
      <c r="AE34" s="44">
        <v>81.999999999999986</v>
      </c>
      <c r="AF34" s="97">
        <v>5.4312908588725426</v>
      </c>
      <c r="AG34" s="44">
        <v>153269</v>
      </c>
      <c r="AH34" s="44">
        <v>111.95</v>
      </c>
      <c r="AI34" s="97">
        <v>7.3041515244439523</v>
      </c>
      <c r="AJ34" s="44">
        <v>155453</v>
      </c>
      <c r="AK34" s="44">
        <v>125.10000000000008</v>
      </c>
      <c r="AL34" s="97">
        <v>8.0474484249258662</v>
      </c>
    </row>
    <row r="35" spans="2:38" s="1" customFormat="1">
      <c r="B35" s="110" t="s">
        <v>56</v>
      </c>
      <c r="C35" s="45">
        <v>22729</v>
      </c>
      <c r="D35" s="45">
        <v>8.42</v>
      </c>
      <c r="E35" s="117">
        <v>3.7045184565972984</v>
      </c>
      <c r="F35" s="45">
        <v>23455</v>
      </c>
      <c r="G35" s="45">
        <v>7.42</v>
      </c>
      <c r="H35" s="117">
        <v>3.1635045832445106</v>
      </c>
      <c r="I35" s="45">
        <v>24214</v>
      </c>
      <c r="J35" s="117">
        <v>6</v>
      </c>
      <c r="K35" s="117">
        <v>2.4779053440158587</v>
      </c>
      <c r="L35" s="45">
        <v>25036</v>
      </c>
      <c r="M35" s="117">
        <v>10.75</v>
      </c>
      <c r="N35" s="117">
        <v>4.2938169036587315</v>
      </c>
      <c r="O35" s="45">
        <v>25884</v>
      </c>
      <c r="P35" s="45">
        <v>15.500000000000002</v>
      </c>
      <c r="Q35" s="117">
        <v>5.9882552928450012</v>
      </c>
      <c r="R35" s="45">
        <v>26576</v>
      </c>
      <c r="S35" s="45">
        <v>14.999999999999998</v>
      </c>
      <c r="T35" s="117">
        <v>5.6441902468392531</v>
      </c>
      <c r="U35" s="45">
        <v>27284</v>
      </c>
      <c r="V35" s="45">
        <v>19</v>
      </c>
      <c r="W35" s="117">
        <v>6.9637883008356543</v>
      </c>
      <c r="X35" s="45">
        <v>28000</v>
      </c>
      <c r="Y35" s="45">
        <v>25</v>
      </c>
      <c r="Z35" s="117">
        <v>8.9285714285714288</v>
      </c>
      <c r="AA35" s="45">
        <v>28726</v>
      </c>
      <c r="AB35" s="45">
        <v>23</v>
      </c>
      <c r="AC35" s="117">
        <v>8.0066838404233103</v>
      </c>
      <c r="AD35" s="45">
        <v>29453</v>
      </c>
      <c r="AE35" s="45">
        <v>21</v>
      </c>
      <c r="AF35" s="117">
        <v>7.1300037347638607</v>
      </c>
      <c r="AG35" s="45">
        <v>30172</v>
      </c>
      <c r="AH35" s="45">
        <v>11</v>
      </c>
      <c r="AI35" s="117">
        <v>3.6457642847673339</v>
      </c>
      <c r="AJ35" s="45">
        <v>30890</v>
      </c>
      <c r="AK35" s="45">
        <v>20</v>
      </c>
      <c r="AL35" s="117">
        <v>6.4745872450631277</v>
      </c>
    </row>
    <row r="36" spans="2:38" s="13" customFormat="1">
      <c r="B36" s="115" t="s">
        <v>57</v>
      </c>
      <c r="C36" s="44">
        <v>22729</v>
      </c>
      <c r="D36" s="44">
        <v>8.42</v>
      </c>
      <c r="E36" s="97">
        <v>3.7045184565972984</v>
      </c>
      <c r="F36" s="44">
        <v>23455</v>
      </c>
      <c r="G36" s="44">
        <v>7.42</v>
      </c>
      <c r="H36" s="97">
        <v>3.1635045832445106</v>
      </c>
      <c r="I36" s="44">
        <v>24212</v>
      </c>
      <c r="J36" s="97">
        <v>6</v>
      </c>
      <c r="K36" s="97">
        <v>2.4781100280852471</v>
      </c>
      <c r="L36" s="44">
        <v>25036</v>
      </c>
      <c r="M36" s="97">
        <v>10.75</v>
      </c>
      <c r="N36" s="97">
        <v>4.2938169036587315</v>
      </c>
      <c r="O36" s="44">
        <v>25884</v>
      </c>
      <c r="P36" s="44">
        <v>15.500000000000002</v>
      </c>
      <c r="Q36" s="97">
        <v>5.9882552928450012</v>
      </c>
      <c r="R36" s="44">
        <v>26576</v>
      </c>
      <c r="S36" s="44">
        <v>14.999999999999998</v>
      </c>
      <c r="T36" s="97">
        <v>5.6441902468392531</v>
      </c>
      <c r="U36" s="44">
        <v>27284</v>
      </c>
      <c r="V36" s="44">
        <v>19</v>
      </c>
      <c r="W36" s="97">
        <v>6.9637883008356543</v>
      </c>
      <c r="X36" s="44">
        <v>28000</v>
      </c>
      <c r="Y36" s="44">
        <v>25</v>
      </c>
      <c r="Z36" s="97">
        <v>8.9285714285714288</v>
      </c>
      <c r="AA36" s="44">
        <v>28726</v>
      </c>
      <c r="AB36" s="44">
        <v>23</v>
      </c>
      <c r="AC36" s="97">
        <v>8.0066838404233103</v>
      </c>
      <c r="AD36" s="44">
        <v>29453</v>
      </c>
      <c r="AE36" s="44">
        <v>21</v>
      </c>
      <c r="AF36" s="97">
        <v>7.1300037347638607</v>
      </c>
      <c r="AG36" s="44">
        <v>30172</v>
      </c>
      <c r="AH36" s="44">
        <v>11</v>
      </c>
      <c r="AI36" s="97">
        <v>3.6457642847673339</v>
      </c>
      <c r="AJ36" s="44">
        <v>30890</v>
      </c>
      <c r="AK36" s="44">
        <v>20</v>
      </c>
      <c r="AL36" s="97">
        <v>6.4745872450631277</v>
      </c>
    </row>
    <row r="37" spans="2:38" s="1" customFormat="1">
      <c r="B37" s="110" t="s">
        <v>301</v>
      </c>
      <c r="C37" s="45">
        <v>31432</v>
      </c>
      <c r="D37" s="45">
        <v>0</v>
      </c>
      <c r="E37" s="117">
        <v>0</v>
      </c>
      <c r="F37" s="45">
        <v>31991</v>
      </c>
      <c r="G37" s="45">
        <v>0</v>
      </c>
      <c r="H37" s="117">
        <v>0</v>
      </c>
      <c r="I37" s="45">
        <v>32566</v>
      </c>
      <c r="J37" s="117">
        <v>1</v>
      </c>
      <c r="K37" s="117">
        <v>0.30706872197997914</v>
      </c>
      <c r="L37" s="45">
        <v>33149</v>
      </c>
      <c r="M37" s="117">
        <v>1</v>
      </c>
      <c r="N37" s="117">
        <v>0.30166822528583065</v>
      </c>
      <c r="O37" s="45">
        <v>33754</v>
      </c>
      <c r="P37" s="45">
        <v>1</v>
      </c>
      <c r="Q37" s="117">
        <v>0.29626118385969069</v>
      </c>
      <c r="R37" s="45">
        <v>34547</v>
      </c>
      <c r="S37" s="45">
        <v>1</v>
      </c>
      <c r="T37" s="117">
        <v>0.28946073465134453</v>
      </c>
      <c r="U37" s="45">
        <v>35348</v>
      </c>
      <c r="V37" s="45">
        <v>1</v>
      </c>
      <c r="W37" s="117">
        <v>0.28290143713930066</v>
      </c>
      <c r="X37" s="45">
        <v>36153</v>
      </c>
      <c r="Y37" s="45"/>
      <c r="Z37" s="117">
        <v>0</v>
      </c>
      <c r="AA37" s="45">
        <v>36967</v>
      </c>
      <c r="AB37" s="45">
        <v>10</v>
      </c>
      <c r="AC37" s="117">
        <v>2.7051153731706656</v>
      </c>
      <c r="AD37" s="45">
        <v>37784</v>
      </c>
      <c r="AE37" s="45">
        <v>12.399999999999999</v>
      </c>
      <c r="AF37" s="117">
        <v>3.2818124073681978</v>
      </c>
      <c r="AG37" s="45">
        <v>38607</v>
      </c>
      <c r="AH37" s="45">
        <v>8</v>
      </c>
      <c r="AI37" s="117">
        <v>2.0721630792343357</v>
      </c>
      <c r="AJ37" s="45">
        <v>39430</v>
      </c>
      <c r="AK37" s="45">
        <v>5</v>
      </c>
      <c r="AL37" s="117">
        <v>1.2680699974638601</v>
      </c>
    </row>
    <row r="38" spans="2:38" s="1" customFormat="1">
      <c r="B38" s="299"/>
      <c r="C38" s="300"/>
      <c r="D38" s="300"/>
      <c r="E38" s="301"/>
      <c r="F38" s="300"/>
      <c r="G38" s="300"/>
      <c r="H38" s="301"/>
      <c r="I38" s="300"/>
      <c r="J38" s="300"/>
      <c r="K38" s="301"/>
      <c r="L38" s="300"/>
      <c r="M38" s="300"/>
      <c r="N38" s="301"/>
      <c r="O38" s="300"/>
      <c r="P38" s="300"/>
      <c r="Q38" s="301"/>
      <c r="R38" s="300"/>
      <c r="S38" s="300"/>
      <c r="T38" s="301"/>
      <c r="U38" s="300"/>
      <c r="V38" s="300"/>
      <c r="W38" s="301"/>
      <c r="X38" s="300"/>
      <c r="Y38" s="300"/>
      <c r="Z38" s="301"/>
      <c r="AA38" s="300"/>
      <c r="AB38" s="300"/>
      <c r="AC38" s="301"/>
      <c r="AD38" s="300"/>
      <c r="AE38" s="300"/>
      <c r="AF38" s="301"/>
      <c r="AG38" s="300"/>
      <c r="AH38" s="300"/>
      <c r="AI38" s="301"/>
      <c r="AJ38" s="300"/>
      <c r="AK38" s="302"/>
      <c r="AL38" s="301"/>
    </row>
    <row r="39" spans="2:38">
      <c r="B39" s="303" t="s">
        <v>306</v>
      </c>
      <c r="C39" s="303"/>
      <c r="D39" s="303"/>
      <c r="E39" s="303"/>
      <c r="F39" s="303"/>
      <c r="G39" s="303"/>
      <c r="H39" s="303"/>
      <c r="I39" s="303"/>
      <c r="J39" s="303"/>
      <c r="K39" s="303"/>
      <c r="L39" s="303"/>
      <c r="M39" s="303"/>
      <c r="N39" s="303"/>
      <c r="O39" s="303"/>
      <c r="P39" s="303"/>
      <c r="Q39" s="303"/>
      <c r="R39" s="303"/>
      <c r="S39" s="303"/>
      <c r="T39" s="303"/>
      <c r="U39" s="106"/>
      <c r="V39" s="106"/>
      <c r="W39" s="106"/>
      <c r="X39" s="106"/>
      <c r="Y39" s="106"/>
      <c r="Z39" s="106"/>
      <c r="AA39" s="106"/>
      <c r="AB39" s="106"/>
      <c r="AC39" s="106"/>
      <c r="AD39" s="106"/>
      <c r="AE39" s="106"/>
      <c r="AF39" s="106"/>
      <c r="AG39" s="106"/>
    </row>
    <row r="40" spans="2:38">
      <c r="B40" s="374" t="s">
        <v>934</v>
      </c>
      <c r="C40" s="374"/>
      <c r="D40" s="374"/>
      <c r="E40" s="374"/>
      <c r="F40" s="374"/>
      <c r="G40" s="374"/>
      <c r="H40" s="374"/>
      <c r="I40" s="374"/>
      <c r="J40" s="374"/>
      <c r="K40" s="374"/>
      <c r="L40" s="374"/>
      <c r="M40" s="374"/>
      <c r="N40" s="374"/>
      <c r="O40" s="374"/>
      <c r="P40" s="374"/>
      <c r="Q40" s="374"/>
      <c r="R40" s="374"/>
      <c r="S40" s="374"/>
      <c r="T40" s="374"/>
      <c r="U40" s="111"/>
      <c r="V40" s="111"/>
      <c r="W40" s="111"/>
      <c r="X40" s="111"/>
      <c r="Y40" s="111"/>
      <c r="Z40" s="111"/>
      <c r="AA40" s="111"/>
      <c r="AB40" s="111"/>
      <c r="AC40" s="111"/>
      <c r="AD40" s="111"/>
      <c r="AE40" s="111"/>
      <c r="AF40" s="111"/>
      <c r="AG40" s="111"/>
    </row>
    <row r="41" spans="2:38" ht="15.75">
      <c r="B41" s="52" t="s">
        <v>922</v>
      </c>
      <c r="C41" s="119"/>
      <c r="D41" s="119"/>
      <c r="E41" s="119"/>
      <c r="F41" s="119"/>
      <c r="G41" s="119"/>
      <c r="H41" s="119"/>
      <c r="I41" s="119"/>
      <c r="J41" s="119"/>
      <c r="K41" s="119"/>
      <c r="L41" s="119"/>
      <c r="M41" s="119"/>
      <c r="N41" s="119"/>
      <c r="O41" s="119"/>
      <c r="P41" s="119"/>
      <c r="Q41" s="119"/>
      <c r="R41" s="119"/>
      <c r="S41" s="119"/>
      <c r="T41" s="119"/>
      <c r="U41" s="107"/>
      <c r="V41" s="108"/>
      <c r="W41" s="108"/>
      <c r="X41" s="108"/>
      <c r="Y41" s="108"/>
      <c r="Z41" s="108"/>
      <c r="AA41" s="108"/>
      <c r="AB41" s="108"/>
      <c r="AC41" s="108"/>
      <c r="AD41" s="108"/>
      <c r="AE41" s="108"/>
      <c r="AF41" s="108"/>
      <c r="AG41" s="108"/>
    </row>
    <row r="42" spans="2:38">
      <c r="B42" s="3"/>
      <c r="C42" s="112"/>
      <c r="D42" s="112"/>
      <c r="E42" s="3"/>
      <c r="F42" s="112"/>
      <c r="G42" s="112"/>
      <c r="H42" s="3"/>
      <c r="I42" s="113"/>
      <c r="J42" s="113"/>
      <c r="L42" s="112"/>
      <c r="M42" s="112"/>
      <c r="N42" s="3"/>
      <c r="O42" s="112"/>
      <c r="P42" s="112"/>
      <c r="Q42" s="3"/>
      <c r="R42" s="112"/>
      <c r="S42" s="112"/>
      <c r="T42" s="3"/>
      <c r="U42" s="3"/>
      <c r="V42" s="3"/>
      <c r="W42" s="3"/>
      <c r="Y42" s="5"/>
      <c r="AB42" s="5"/>
    </row>
  </sheetData>
  <mergeCells count="40">
    <mergeCell ref="B40:T40"/>
    <mergeCell ref="AJ5:AL5"/>
    <mergeCell ref="AJ6:AJ7"/>
    <mergeCell ref="AK6:AL6"/>
    <mergeCell ref="AB6:AC6"/>
    <mergeCell ref="AD6:AD7"/>
    <mergeCell ref="AE6:AF6"/>
    <mergeCell ref="AG6:AG7"/>
    <mergeCell ref="AH6:AI6"/>
    <mergeCell ref="U6:U7"/>
    <mergeCell ref="V6:W6"/>
    <mergeCell ref="X6:X7"/>
    <mergeCell ref="Y6:Z6"/>
    <mergeCell ref="AA6:AA7"/>
    <mergeCell ref="X5:Z5"/>
    <mergeCell ref="O6:O7"/>
    <mergeCell ref="P6:Q6"/>
    <mergeCell ref="R6:R7"/>
    <mergeCell ref="S6:T6"/>
    <mergeCell ref="G6:H6"/>
    <mergeCell ref="I6:I7"/>
    <mergeCell ref="J6:K6"/>
    <mergeCell ref="L6:L7"/>
    <mergeCell ref="M6:N6"/>
    <mergeCell ref="B2:AI2"/>
    <mergeCell ref="B3:AI3"/>
    <mergeCell ref="B5:B7"/>
    <mergeCell ref="C5:E5"/>
    <mergeCell ref="F5:H5"/>
    <mergeCell ref="I5:K5"/>
    <mergeCell ref="L5:N5"/>
    <mergeCell ref="O5:Q5"/>
    <mergeCell ref="R5:T5"/>
    <mergeCell ref="U5:W5"/>
    <mergeCell ref="AA5:AC5"/>
    <mergeCell ref="AD5:AF5"/>
    <mergeCell ref="AG5:AI5"/>
    <mergeCell ref="C6:C7"/>
    <mergeCell ref="D6:E6"/>
    <mergeCell ref="F6:F7"/>
  </mergeCells>
  <hyperlinks>
    <hyperlink ref="AN5" location="INDICE!A14" display="INICIO"/>
  </hyperlinks>
  <printOptions horizontalCentered="1"/>
  <pageMargins left="0.39370078740157483" right="0" top="1.1811023622047245" bottom="0" header="0.11811023622047245" footer="0"/>
  <pageSetup paperSize="9" scale="85" firstPageNumber="56" orientation="landscape" useFirstPageNumber="1" r:id="rId1"/>
  <headerFooter>
    <oddHeader>&amp;C&amp;G</oddHeader>
    <oddFooter>&amp;C&amp;14&amp;P</oddFooter>
  </headerFooter>
  <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9"/>
  <dimension ref="B1:AN42"/>
  <sheetViews>
    <sheetView showGridLines="0" zoomScale="85" zoomScaleNormal="85" workbookViewId="0">
      <selection activeCell="E14" sqref="E14"/>
    </sheetView>
  </sheetViews>
  <sheetFormatPr baseColWidth="10" defaultRowHeight="15"/>
  <cols>
    <col min="1" max="1" width="3.7109375" style="13" customWidth="1"/>
    <col min="2" max="2" width="30.85546875" style="13" customWidth="1"/>
    <col min="3" max="3" width="17.140625" style="13" customWidth="1"/>
    <col min="4" max="5" width="11.42578125" style="13"/>
    <col min="6" max="6" width="17.140625" style="13" customWidth="1"/>
    <col min="7" max="8" width="11.42578125" style="13"/>
    <col min="9" max="9" width="17.140625" style="13" customWidth="1"/>
    <col min="10" max="11" width="11.42578125" style="13"/>
    <col min="12" max="12" width="17.140625" style="13" customWidth="1"/>
    <col min="13" max="14" width="11.42578125" style="13"/>
    <col min="15" max="15" width="17.140625" style="13" customWidth="1"/>
    <col min="16" max="17" width="11.42578125" style="13"/>
    <col min="18" max="18" width="17.140625" style="13" customWidth="1"/>
    <col min="19" max="20" width="11.42578125" style="13"/>
    <col min="21" max="21" width="17.140625" style="13" customWidth="1"/>
    <col min="22" max="23" width="11.42578125" style="13"/>
    <col min="24" max="24" width="17.140625" style="13" customWidth="1"/>
    <col min="25" max="26" width="11.42578125" style="13"/>
    <col min="27" max="27" width="17.140625" style="13" customWidth="1"/>
    <col min="28" max="29" width="11.42578125" style="13"/>
    <col min="30" max="30" width="17.140625" style="13" customWidth="1"/>
    <col min="31" max="32" width="11.42578125" style="13"/>
    <col min="33" max="33" width="17.140625" style="13" customWidth="1"/>
    <col min="34" max="35" width="11.42578125" style="13"/>
    <col min="36" max="36" width="17.140625" style="13" customWidth="1"/>
    <col min="37" max="16384" width="11.42578125" style="13"/>
  </cols>
  <sheetData>
    <row r="1" spans="2:40" ht="68.25" customHeight="1"/>
    <row r="2" spans="2:40" ht="18.75" customHeight="1">
      <c r="B2" s="370" t="s">
        <v>307</v>
      </c>
      <c r="C2" s="370"/>
      <c r="D2" s="370"/>
      <c r="E2" s="370"/>
      <c r="F2" s="370"/>
      <c r="G2" s="370"/>
      <c r="H2" s="370"/>
      <c r="I2" s="370"/>
      <c r="J2" s="370"/>
      <c r="K2" s="370"/>
      <c r="L2" s="370"/>
      <c r="M2" s="370"/>
      <c r="N2" s="370"/>
      <c r="O2" s="370"/>
      <c r="P2" s="370"/>
      <c r="Q2" s="370"/>
      <c r="R2" s="370"/>
      <c r="S2" s="370"/>
      <c r="T2" s="370"/>
      <c r="U2" s="370"/>
      <c r="V2" s="370"/>
      <c r="W2" s="370"/>
      <c r="X2" s="370"/>
      <c r="Y2" s="370"/>
      <c r="Z2" s="370"/>
      <c r="AA2" s="370"/>
      <c r="AB2" s="370"/>
      <c r="AC2" s="370"/>
      <c r="AD2" s="370"/>
      <c r="AE2" s="370"/>
      <c r="AF2" s="370"/>
      <c r="AG2" s="370"/>
      <c r="AH2" s="370"/>
      <c r="AI2" s="370"/>
    </row>
    <row r="3" spans="2:40" ht="31.5" customHeight="1">
      <c r="B3" s="358" t="s">
        <v>311</v>
      </c>
      <c r="C3" s="358"/>
      <c r="D3" s="358"/>
      <c r="E3" s="358"/>
      <c r="F3" s="358"/>
      <c r="G3" s="358"/>
      <c r="H3" s="358"/>
      <c r="I3" s="358"/>
      <c r="J3" s="358"/>
      <c r="K3" s="358"/>
      <c r="L3" s="358"/>
      <c r="M3" s="358"/>
      <c r="N3" s="358"/>
      <c r="O3" s="358"/>
      <c r="P3" s="358"/>
      <c r="Q3" s="358"/>
      <c r="R3" s="358"/>
      <c r="S3" s="358"/>
      <c r="T3" s="358"/>
      <c r="U3" s="358"/>
      <c r="V3" s="358"/>
      <c r="W3" s="358"/>
      <c r="X3" s="358"/>
      <c r="Y3" s="358"/>
      <c r="Z3" s="358"/>
      <c r="AA3" s="358"/>
      <c r="AB3" s="358"/>
      <c r="AC3" s="358"/>
      <c r="AD3" s="358"/>
      <c r="AE3" s="358"/>
      <c r="AF3" s="358"/>
      <c r="AG3" s="358"/>
      <c r="AH3" s="358"/>
      <c r="AI3" s="358"/>
    </row>
    <row r="4" spans="2:40" ht="13.5" customHeight="1">
      <c r="B4" s="114"/>
      <c r="C4" s="114"/>
      <c r="D4" s="114"/>
      <c r="E4" s="114"/>
      <c r="F4" s="114"/>
      <c r="G4" s="114"/>
      <c r="H4" s="114"/>
      <c r="I4" s="114"/>
      <c r="J4" s="114"/>
      <c r="K4" s="114"/>
      <c r="L4" s="114"/>
      <c r="M4" s="114"/>
      <c r="N4" s="114"/>
      <c r="O4" s="114"/>
      <c r="P4" s="114"/>
      <c r="Q4" s="114"/>
      <c r="R4" s="114"/>
      <c r="S4" s="114"/>
      <c r="T4" s="114"/>
      <c r="U4" s="114"/>
      <c r="V4" s="114"/>
      <c r="W4" s="114"/>
      <c r="X4" s="114"/>
      <c r="Y4" s="114"/>
      <c r="Z4" s="114"/>
      <c r="AA4" s="114"/>
      <c r="AB4" s="114"/>
      <c r="AC4" s="114"/>
      <c r="AD4" s="114"/>
      <c r="AE4" s="114"/>
      <c r="AF4" s="114"/>
      <c r="AG4" s="114"/>
      <c r="AH4" s="114"/>
      <c r="AI4" s="114"/>
    </row>
    <row r="5" spans="2:40" ht="15" customHeight="1">
      <c r="B5" s="359" t="s">
        <v>298</v>
      </c>
      <c r="C5" s="361">
        <v>2006</v>
      </c>
      <c r="D5" s="362"/>
      <c r="E5" s="363"/>
      <c r="F5" s="361">
        <v>2007</v>
      </c>
      <c r="G5" s="362"/>
      <c r="H5" s="363"/>
      <c r="I5" s="361">
        <v>2008</v>
      </c>
      <c r="J5" s="362"/>
      <c r="K5" s="363"/>
      <c r="L5" s="361">
        <v>2009</v>
      </c>
      <c r="M5" s="362"/>
      <c r="N5" s="363"/>
      <c r="O5" s="361">
        <v>2010</v>
      </c>
      <c r="P5" s="362"/>
      <c r="Q5" s="363"/>
      <c r="R5" s="361">
        <v>2011</v>
      </c>
      <c r="S5" s="362"/>
      <c r="T5" s="363"/>
      <c r="U5" s="361">
        <v>2012</v>
      </c>
      <c r="V5" s="362"/>
      <c r="W5" s="363"/>
      <c r="X5" s="361">
        <v>2013</v>
      </c>
      <c r="Y5" s="362"/>
      <c r="Z5" s="363"/>
      <c r="AA5" s="361">
        <v>2014</v>
      </c>
      <c r="AB5" s="362"/>
      <c r="AC5" s="363"/>
      <c r="AD5" s="361">
        <v>2015</v>
      </c>
      <c r="AE5" s="362"/>
      <c r="AF5" s="363"/>
      <c r="AG5" s="361">
        <v>2016</v>
      </c>
      <c r="AH5" s="362"/>
      <c r="AI5" s="363"/>
      <c r="AJ5" s="361">
        <v>2017</v>
      </c>
      <c r="AK5" s="362"/>
      <c r="AL5" s="363"/>
      <c r="AN5" s="6" t="s">
        <v>30</v>
      </c>
    </row>
    <row r="6" spans="2:40" ht="15" customHeight="1">
      <c r="B6" s="372"/>
      <c r="C6" s="359" t="s">
        <v>269</v>
      </c>
      <c r="D6" s="361" t="s">
        <v>308</v>
      </c>
      <c r="E6" s="363"/>
      <c r="F6" s="359" t="s">
        <v>269</v>
      </c>
      <c r="G6" s="361" t="s">
        <v>308</v>
      </c>
      <c r="H6" s="363"/>
      <c r="I6" s="359" t="s">
        <v>269</v>
      </c>
      <c r="J6" s="361" t="s">
        <v>308</v>
      </c>
      <c r="K6" s="363"/>
      <c r="L6" s="359" t="s">
        <v>269</v>
      </c>
      <c r="M6" s="361" t="s">
        <v>308</v>
      </c>
      <c r="N6" s="363"/>
      <c r="O6" s="359" t="s">
        <v>269</v>
      </c>
      <c r="P6" s="361" t="s">
        <v>308</v>
      </c>
      <c r="Q6" s="363"/>
      <c r="R6" s="359" t="s">
        <v>269</v>
      </c>
      <c r="S6" s="361" t="s">
        <v>308</v>
      </c>
      <c r="T6" s="363"/>
      <c r="U6" s="359" t="s">
        <v>269</v>
      </c>
      <c r="V6" s="361" t="s">
        <v>308</v>
      </c>
      <c r="W6" s="363"/>
      <c r="X6" s="359" t="s">
        <v>269</v>
      </c>
      <c r="Y6" s="361" t="s">
        <v>308</v>
      </c>
      <c r="Z6" s="363"/>
      <c r="AA6" s="359" t="s">
        <v>269</v>
      </c>
      <c r="AB6" s="361" t="s">
        <v>308</v>
      </c>
      <c r="AC6" s="363"/>
      <c r="AD6" s="359" t="s">
        <v>269</v>
      </c>
      <c r="AE6" s="361" t="s">
        <v>308</v>
      </c>
      <c r="AF6" s="363"/>
      <c r="AG6" s="359" t="s">
        <v>269</v>
      </c>
      <c r="AH6" s="361" t="s">
        <v>308</v>
      </c>
      <c r="AI6" s="363"/>
      <c r="AJ6" s="359" t="s">
        <v>269</v>
      </c>
      <c r="AK6" s="361" t="s">
        <v>308</v>
      </c>
      <c r="AL6" s="363"/>
    </row>
    <row r="7" spans="2:40">
      <c r="B7" s="360"/>
      <c r="C7" s="360"/>
      <c r="D7" s="87" t="s">
        <v>82</v>
      </c>
      <c r="E7" s="87" t="s">
        <v>299</v>
      </c>
      <c r="F7" s="360"/>
      <c r="G7" s="87" t="s">
        <v>82</v>
      </c>
      <c r="H7" s="87" t="s">
        <v>299</v>
      </c>
      <c r="I7" s="360"/>
      <c r="J7" s="87" t="s">
        <v>82</v>
      </c>
      <c r="K7" s="87" t="s">
        <v>299</v>
      </c>
      <c r="L7" s="360"/>
      <c r="M7" s="87" t="s">
        <v>82</v>
      </c>
      <c r="N7" s="87" t="s">
        <v>299</v>
      </c>
      <c r="O7" s="360"/>
      <c r="P7" s="87" t="s">
        <v>82</v>
      </c>
      <c r="Q7" s="87" t="s">
        <v>299</v>
      </c>
      <c r="R7" s="360"/>
      <c r="S7" s="87" t="s">
        <v>82</v>
      </c>
      <c r="T7" s="87" t="s">
        <v>299</v>
      </c>
      <c r="U7" s="360"/>
      <c r="V7" s="87" t="s">
        <v>82</v>
      </c>
      <c r="W7" s="87" t="s">
        <v>299</v>
      </c>
      <c r="X7" s="360"/>
      <c r="Y7" s="87" t="s">
        <v>82</v>
      </c>
      <c r="Z7" s="87" t="s">
        <v>299</v>
      </c>
      <c r="AA7" s="360"/>
      <c r="AB7" s="87" t="s">
        <v>82</v>
      </c>
      <c r="AC7" s="87" t="s">
        <v>299</v>
      </c>
      <c r="AD7" s="360"/>
      <c r="AE7" s="87" t="s">
        <v>82</v>
      </c>
      <c r="AF7" s="87" t="s">
        <v>299</v>
      </c>
      <c r="AG7" s="360"/>
      <c r="AH7" s="87" t="s">
        <v>82</v>
      </c>
      <c r="AI7" s="87" t="s">
        <v>299</v>
      </c>
      <c r="AJ7" s="360"/>
      <c r="AK7" s="87" t="s">
        <v>82</v>
      </c>
      <c r="AL7" s="87" t="s">
        <v>299</v>
      </c>
    </row>
    <row r="8" spans="2:40">
      <c r="B8" s="110" t="s">
        <v>300</v>
      </c>
      <c r="C8" s="45">
        <v>13964606</v>
      </c>
      <c r="D8" s="45">
        <v>221.21</v>
      </c>
      <c r="E8" s="117">
        <v>0.15840761995003655</v>
      </c>
      <c r="F8" s="45">
        <v>14214982</v>
      </c>
      <c r="G8" s="45">
        <v>230.76</v>
      </c>
      <c r="H8" s="117">
        <v>0.16233576658767487</v>
      </c>
      <c r="I8" s="45">
        <v>14472881</v>
      </c>
      <c r="J8" s="45">
        <v>299.85000000000002</v>
      </c>
      <c r="K8" s="117">
        <v>0.20718058830166572</v>
      </c>
      <c r="L8" s="45">
        <v>14738472</v>
      </c>
      <c r="M8" s="45">
        <v>327.04999999999984</v>
      </c>
      <c r="N8" s="117">
        <v>0.22190224332617373</v>
      </c>
      <c r="O8" s="45">
        <v>15012228</v>
      </c>
      <c r="P8" s="45">
        <v>340.2999999999999</v>
      </c>
      <c r="Q8" s="117">
        <v>0.2266818756016761</v>
      </c>
      <c r="R8" s="45">
        <v>15266431</v>
      </c>
      <c r="S8" s="45">
        <v>376.50000000000017</v>
      </c>
      <c r="T8" s="117">
        <v>0.24661952751104704</v>
      </c>
      <c r="U8" s="45">
        <v>15520973</v>
      </c>
      <c r="V8" s="45">
        <v>580.45000000000039</v>
      </c>
      <c r="W8" s="117">
        <v>0.37397784275509038</v>
      </c>
      <c r="X8" s="45">
        <v>15774749</v>
      </c>
      <c r="Y8" s="45">
        <v>750.50000000000045</v>
      </c>
      <c r="Z8" s="117">
        <v>0.47576034331829969</v>
      </c>
      <c r="AA8" s="45">
        <v>16027466</v>
      </c>
      <c r="AB8" s="45">
        <v>917.70000000000016</v>
      </c>
      <c r="AC8" s="117">
        <v>0.57257959555178595</v>
      </c>
      <c r="AD8" s="45">
        <v>16278844</v>
      </c>
      <c r="AE8" s="45">
        <v>1062.7500000000005</v>
      </c>
      <c r="AF8" s="117">
        <v>0.65284119683191288</v>
      </c>
      <c r="AG8" s="45">
        <v>16528730</v>
      </c>
      <c r="AH8" s="45">
        <v>1284.75</v>
      </c>
      <c r="AI8" s="117">
        <v>0.77728294914370311</v>
      </c>
      <c r="AJ8" s="45">
        <v>16776977</v>
      </c>
      <c r="AK8" s="117">
        <v>1451.7499999999991</v>
      </c>
      <c r="AL8" s="117">
        <v>0.86532275749081555</v>
      </c>
    </row>
    <row r="9" spans="2:40">
      <c r="B9" s="110" t="s">
        <v>31</v>
      </c>
      <c r="C9" s="45">
        <v>6287369</v>
      </c>
      <c r="D9" s="45">
        <v>147.57</v>
      </c>
      <c r="E9" s="117">
        <v>0.23470866748873812</v>
      </c>
      <c r="F9" s="45">
        <v>6394507</v>
      </c>
      <c r="G9" s="45">
        <v>140.87</v>
      </c>
      <c r="H9" s="117">
        <v>0.22029845303164106</v>
      </c>
      <c r="I9" s="45">
        <v>6505011</v>
      </c>
      <c r="J9" s="45">
        <v>180.99999999999997</v>
      </c>
      <c r="K9" s="117">
        <v>0.2782470314039438</v>
      </c>
      <c r="L9" s="45">
        <v>6618970</v>
      </c>
      <c r="M9" s="45">
        <v>199.64999999999995</v>
      </c>
      <c r="N9" s="117">
        <v>0.30163303353845078</v>
      </c>
      <c r="O9" s="45">
        <v>6736640</v>
      </c>
      <c r="P9" s="45">
        <v>204.59999999999994</v>
      </c>
      <c r="Q9" s="117">
        <v>0.30371223636709088</v>
      </c>
      <c r="R9" s="45">
        <v>6808224</v>
      </c>
      <c r="S9" s="45">
        <v>230.95000000000005</v>
      </c>
      <c r="T9" s="117">
        <v>0.33922209375014695</v>
      </c>
      <c r="U9" s="45">
        <v>6924765</v>
      </c>
      <c r="V9" s="45">
        <v>346.10000000000031</v>
      </c>
      <c r="W9" s="117">
        <v>0.49980035423584812</v>
      </c>
      <c r="X9" s="45">
        <v>7041335</v>
      </c>
      <c r="Y9" s="45">
        <v>427.40000000000026</v>
      </c>
      <c r="Z9" s="117">
        <v>0.60698716933649699</v>
      </c>
      <c r="AA9" s="45">
        <v>7205558</v>
      </c>
      <c r="AB9" s="45">
        <v>508.59999999999997</v>
      </c>
      <c r="AC9" s="117">
        <v>0.7058440165216906</v>
      </c>
      <c r="AD9" s="45">
        <v>7322549</v>
      </c>
      <c r="AE9" s="45">
        <v>583.60000000000025</v>
      </c>
      <c r="AF9" s="117">
        <v>0.7969902284027055</v>
      </c>
      <c r="AG9" s="45">
        <v>7439121</v>
      </c>
      <c r="AH9" s="45">
        <v>649.05000000000007</v>
      </c>
      <c r="AI9" s="117">
        <v>0.87248211179788582</v>
      </c>
      <c r="AJ9" s="45">
        <v>7555183</v>
      </c>
      <c r="AK9" s="117">
        <v>750.80000000000064</v>
      </c>
      <c r="AL9" s="117">
        <v>0.99375488323711103</v>
      </c>
    </row>
    <row r="10" spans="2:40">
      <c r="B10" s="115" t="s">
        <v>67</v>
      </c>
      <c r="C10" s="44">
        <v>690049</v>
      </c>
      <c r="D10" s="44">
        <v>21.08</v>
      </c>
      <c r="E10" s="97">
        <v>0.30548555247525894</v>
      </c>
      <c r="F10" s="44">
        <v>701848</v>
      </c>
      <c r="G10" s="44">
        <v>26.4</v>
      </c>
      <c r="H10" s="97">
        <v>0.37614982161379668</v>
      </c>
      <c r="I10" s="44">
        <v>714015</v>
      </c>
      <c r="J10" s="44">
        <v>25.749999999999989</v>
      </c>
      <c r="K10" s="97">
        <v>0.36063668130221338</v>
      </c>
      <c r="L10" s="44">
        <v>726564</v>
      </c>
      <c r="M10" s="44">
        <v>20.149999999999988</v>
      </c>
      <c r="N10" s="97">
        <v>0.27733276077537544</v>
      </c>
      <c r="O10" s="44">
        <v>739520</v>
      </c>
      <c r="P10" s="44">
        <v>32.549999999999997</v>
      </c>
      <c r="Q10" s="97">
        <v>0.44015036780614447</v>
      </c>
      <c r="R10" s="44">
        <v>753493</v>
      </c>
      <c r="S10" s="44">
        <v>38.249999999999979</v>
      </c>
      <c r="T10" s="97">
        <v>0.50763577100251733</v>
      </c>
      <c r="U10" s="44">
        <v>767695</v>
      </c>
      <c r="V10" s="44">
        <v>52.299999999999969</v>
      </c>
      <c r="W10" s="97">
        <v>0.68126013586124656</v>
      </c>
      <c r="X10" s="44">
        <v>781919</v>
      </c>
      <c r="Y10" s="44">
        <v>60.05</v>
      </c>
      <c r="Z10" s="97">
        <v>0.76798236134433351</v>
      </c>
      <c r="AA10" s="44">
        <v>796169</v>
      </c>
      <c r="AB10" s="44">
        <v>73.000000000000014</v>
      </c>
      <c r="AC10" s="97">
        <v>0.91689076062996688</v>
      </c>
      <c r="AD10" s="44">
        <v>810412</v>
      </c>
      <c r="AE10" s="44">
        <v>79.79999999999994</v>
      </c>
      <c r="AF10" s="97">
        <v>0.98468433340078809</v>
      </c>
      <c r="AG10" s="44">
        <v>824646</v>
      </c>
      <c r="AH10" s="44">
        <v>96.099999999999952</v>
      </c>
      <c r="AI10" s="97">
        <v>1.1653485253066158</v>
      </c>
      <c r="AJ10" s="44">
        <v>838859</v>
      </c>
      <c r="AK10" s="97">
        <v>94.400000000000048</v>
      </c>
      <c r="AL10" s="97">
        <v>1.1253381080729901</v>
      </c>
    </row>
    <row r="11" spans="2:40">
      <c r="B11" s="115" t="s">
        <v>68</v>
      </c>
      <c r="C11" s="44">
        <v>185685</v>
      </c>
      <c r="D11" s="44">
        <v>0.04</v>
      </c>
      <c r="E11" s="97">
        <v>2.1541858523844147E-3</v>
      </c>
      <c r="F11" s="44">
        <v>187095</v>
      </c>
      <c r="G11" s="44">
        <v>0</v>
      </c>
      <c r="H11" s="97">
        <v>0</v>
      </c>
      <c r="I11" s="44">
        <v>188551</v>
      </c>
      <c r="J11" s="44">
        <v>4.9999999999999991</v>
      </c>
      <c r="K11" s="97">
        <v>0.26518024301117465</v>
      </c>
      <c r="L11" s="44">
        <v>190075</v>
      </c>
      <c r="M11" s="44">
        <v>4.5000000000000018</v>
      </c>
      <c r="N11" s="97">
        <v>0.23674865184795485</v>
      </c>
      <c r="O11" s="44">
        <v>191631</v>
      </c>
      <c r="P11" s="44">
        <v>9.5000000000000036</v>
      </c>
      <c r="Q11" s="97">
        <v>0.49574442548439468</v>
      </c>
      <c r="R11" s="44">
        <v>193689</v>
      </c>
      <c r="S11" s="44">
        <v>7.9999999999999982</v>
      </c>
      <c r="T11" s="97">
        <v>0.41303326466655299</v>
      </c>
      <c r="U11" s="44">
        <v>195719</v>
      </c>
      <c r="V11" s="44">
        <v>10.900000000000009</v>
      </c>
      <c r="W11" s="97">
        <v>0.55692089168655112</v>
      </c>
      <c r="X11" s="44">
        <v>197708</v>
      </c>
      <c r="Y11" s="44">
        <v>14.500000000000002</v>
      </c>
      <c r="Z11" s="97">
        <v>0.73340481922835699</v>
      </c>
      <c r="AA11" s="44">
        <v>199646</v>
      </c>
      <c r="AB11" s="44">
        <v>12.5</v>
      </c>
      <c r="AC11" s="97">
        <v>0.62610821153441587</v>
      </c>
      <c r="AD11" s="44">
        <v>201533</v>
      </c>
      <c r="AE11" s="44">
        <v>13.2</v>
      </c>
      <c r="AF11" s="97">
        <v>0.65497958150774316</v>
      </c>
      <c r="AG11" s="44">
        <v>203344</v>
      </c>
      <c r="AH11" s="44">
        <v>20.5</v>
      </c>
      <c r="AI11" s="97">
        <v>1.0081438350775043</v>
      </c>
      <c r="AJ11" s="44">
        <v>205094</v>
      </c>
      <c r="AK11" s="97">
        <v>20.20000000000001</v>
      </c>
      <c r="AL11" s="97">
        <v>0.98491423444859472</v>
      </c>
    </row>
    <row r="12" spans="2:40">
      <c r="B12" s="115" t="s">
        <v>65</v>
      </c>
      <c r="C12" s="44">
        <v>227589</v>
      </c>
      <c r="D12" s="44">
        <v>4.49</v>
      </c>
      <c r="E12" s="97">
        <v>0.19728545755726332</v>
      </c>
      <c r="F12" s="44">
        <v>229527</v>
      </c>
      <c r="G12" s="44">
        <v>4.22</v>
      </c>
      <c r="H12" s="97">
        <v>0.18385636548205656</v>
      </c>
      <c r="I12" s="44">
        <v>231539</v>
      </c>
      <c r="J12" s="44">
        <v>5.200000000000002</v>
      </c>
      <c r="K12" s="97">
        <v>0.2245841953191472</v>
      </c>
      <c r="L12" s="44">
        <v>233635</v>
      </c>
      <c r="M12" s="44">
        <v>2.4499999999999997</v>
      </c>
      <c r="N12" s="97">
        <v>0.10486442527874675</v>
      </c>
      <c r="O12" s="44">
        <v>235814</v>
      </c>
      <c r="P12" s="44">
        <v>4.45</v>
      </c>
      <c r="Q12" s="97">
        <v>0.18870804956448725</v>
      </c>
      <c r="R12" s="44">
        <v>240248</v>
      </c>
      <c r="S12" s="44">
        <v>2.0000000000000004</v>
      </c>
      <c r="T12" s="97">
        <v>8.3247311111851102E-2</v>
      </c>
      <c r="U12" s="44">
        <v>244754</v>
      </c>
      <c r="V12" s="44">
        <v>10.8</v>
      </c>
      <c r="W12" s="97">
        <v>0.44125938697631095</v>
      </c>
      <c r="X12" s="44">
        <v>249297</v>
      </c>
      <c r="Y12" s="44">
        <v>15.000000000000004</v>
      </c>
      <c r="Z12" s="97">
        <v>0.60169195778529239</v>
      </c>
      <c r="AA12" s="44">
        <v>253863</v>
      </c>
      <c r="AB12" s="44">
        <v>17.099999999999998</v>
      </c>
      <c r="AC12" s="97">
        <v>0.67359166164427264</v>
      </c>
      <c r="AD12" s="44">
        <v>258450</v>
      </c>
      <c r="AE12" s="44">
        <v>19.399999999999995</v>
      </c>
      <c r="AF12" s="97">
        <v>0.75062874830721582</v>
      </c>
      <c r="AG12" s="44">
        <v>263048</v>
      </c>
      <c r="AH12" s="44">
        <v>25.40000000000002</v>
      </c>
      <c r="AI12" s="97">
        <v>0.96560323591131736</v>
      </c>
      <c r="AJ12" s="44">
        <v>267643</v>
      </c>
      <c r="AK12" s="97">
        <v>27.849999999999994</v>
      </c>
      <c r="AL12" s="97">
        <v>1.04056523054965</v>
      </c>
    </row>
    <row r="13" spans="2:40">
      <c r="B13" s="115" t="s">
        <v>69</v>
      </c>
      <c r="C13" s="44">
        <v>166991</v>
      </c>
      <c r="D13" s="44">
        <v>1.46</v>
      </c>
      <c r="E13" s="97">
        <v>8.742986148954135E-2</v>
      </c>
      <c r="F13" s="44">
        <v>168110</v>
      </c>
      <c r="G13" s="44">
        <v>1.77</v>
      </c>
      <c r="H13" s="97">
        <v>0.1052882041520433</v>
      </c>
      <c r="I13" s="44">
        <v>169279</v>
      </c>
      <c r="J13" s="44">
        <v>3.2000000000000015</v>
      </c>
      <c r="K13" s="97">
        <v>0.18903703353635132</v>
      </c>
      <c r="L13" s="44">
        <v>170487</v>
      </c>
      <c r="M13" s="44">
        <v>3.5</v>
      </c>
      <c r="N13" s="97">
        <v>0.20529424530902649</v>
      </c>
      <c r="O13" s="44">
        <v>171746</v>
      </c>
      <c r="P13" s="44">
        <v>5.400000000000003</v>
      </c>
      <c r="Q13" s="97">
        <v>0.31441780303471423</v>
      </c>
      <c r="R13" s="44">
        <v>173410</v>
      </c>
      <c r="S13" s="44">
        <v>4.9999999999999991</v>
      </c>
      <c r="T13" s="97">
        <v>0.28833400611268084</v>
      </c>
      <c r="U13" s="44">
        <v>175050</v>
      </c>
      <c r="V13" s="44">
        <v>9.5000000000000053</v>
      </c>
      <c r="W13" s="97">
        <v>0.5427020851185379</v>
      </c>
      <c r="X13" s="44">
        <v>176662</v>
      </c>
      <c r="Y13" s="44">
        <v>17.000000000000004</v>
      </c>
      <c r="Z13" s="97">
        <v>0.96228956991316772</v>
      </c>
      <c r="AA13" s="44">
        <v>178228</v>
      </c>
      <c r="AB13" s="44">
        <v>20.400000000000002</v>
      </c>
      <c r="AC13" s="97">
        <v>1.1446012972148036</v>
      </c>
      <c r="AD13" s="44">
        <v>179768</v>
      </c>
      <c r="AE13" s="44">
        <v>17.900000000000006</v>
      </c>
      <c r="AF13" s="97">
        <v>0.9957278269769928</v>
      </c>
      <c r="AG13" s="44">
        <v>181265</v>
      </c>
      <c r="AH13" s="44">
        <v>22.999999999999996</v>
      </c>
      <c r="AI13" s="97">
        <v>1.2688605080958817</v>
      </c>
      <c r="AJ13" s="44">
        <v>182719</v>
      </c>
      <c r="AK13" s="97">
        <v>22.599999999999987</v>
      </c>
      <c r="AL13" s="97">
        <v>1.2368719180818626</v>
      </c>
    </row>
    <row r="14" spans="2:40">
      <c r="B14" s="115" t="s">
        <v>70</v>
      </c>
      <c r="C14" s="44">
        <v>398369</v>
      </c>
      <c r="D14" s="44">
        <v>4.8099999999999996</v>
      </c>
      <c r="E14" s="97">
        <v>0.12074232683768063</v>
      </c>
      <c r="F14" s="44">
        <v>404706</v>
      </c>
      <c r="G14" s="44">
        <v>4.7699999999999996</v>
      </c>
      <c r="H14" s="97">
        <v>0.11786333783042505</v>
      </c>
      <c r="I14" s="44">
        <v>411193</v>
      </c>
      <c r="J14" s="44">
        <v>2.9500000000000011</v>
      </c>
      <c r="K14" s="97">
        <v>7.1742466433037555E-2</v>
      </c>
      <c r="L14" s="44">
        <v>417846</v>
      </c>
      <c r="M14" s="44">
        <v>5.8</v>
      </c>
      <c r="N14" s="97">
        <v>0.13880712032662751</v>
      </c>
      <c r="O14" s="44">
        <v>424663</v>
      </c>
      <c r="P14" s="44">
        <v>7.150000000000003</v>
      </c>
      <c r="Q14" s="97">
        <v>0.16836880067253335</v>
      </c>
      <c r="R14" s="44">
        <v>431243</v>
      </c>
      <c r="S14" s="44">
        <v>7.3500000000000032</v>
      </c>
      <c r="T14" s="97">
        <v>0.17043754913123232</v>
      </c>
      <c r="U14" s="44">
        <v>437826</v>
      </c>
      <c r="V14" s="44">
        <v>8.0000000000000036</v>
      </c>
      <c r="W14" s="97">
        <v>0.18272098961687985</v>
      </c>
      <c r="X14" s="44">
        <v>444398</v>
      </c>
      <c r="Y14" s="44">
        <v>11.000000000000002</v>
      </c>
      <c r="Z14" s="97">
        <v>0.24752586645304436</v>
      </c>
      <c r="AA14" s="44">
        <v>450921</v>
      </c>
      <c r="AB14" s="44">
        <v>20</v>
      </c>
      <c r="AC14" s="97">
        <v>0.44353667272094227</v>
      </c>
      <c r="AD14" s="44">
        <v>457404</v>
      </c>
      <c r="AE14" s="44">
        <v>19.800000000000015</v>
      </c>
      <c r="AF14" s="97">
        <v>0.4328777186032482</v>
      </c>
      <c r="AG14" s="44">
        <v>463819</v>
      </c>
      <c r="AH14" s="44">
        <v>26.000000000000011</v>
      </c>
      <c r="AI14" s="97">
        <v>0.56056349567395924</v>
      </c>
      <c r="AJ14" s="44">
        <v>470167</v>
      </c>
      <c r="AK14" s="97">
        <v>31.9</v>
      </c>
      <c r="AL14" s="97">
        <v>0.67848232649250162</v>
      </c>
    </row>
    <row r="15" spans="2:40">
      <c r="B15" s="115" t="s">
        <v>71</v>
      </c>
      <c r="C15" s="44">
        <v>452333</v>
      </c>
      <c r="D15" s="44">
        <v>6.42</v>
      </c>
      <c r="E15" s="97">
        <v>0.14193083414210328</v>
      </c>
      <c r="F15" s="44">
        <v>458039</v>
      </c>
      <c r="G15" s="44">
        <v>6.28</v>
      </c>
      <c r="H15" s="97">
        <v>0.13710622894557015</v>
      </c>
      <c r="I15" s="44">
        <v>463935</v>
      </c>
      <c r="J15" s="44">
        <v>13.049999999999999</v>
      </c>
      <c r="K15" s="97">
        <v>0.28128940476575381</v>
      </c>
      <c r="L15" s="44">
        <v>469998</v>
      </c>
      <c r="M15" s="44">
        <v>11.150000000000004</v>
      </c>
      <c r="N15" s="97">
        <v>0.23723505206405143</v>
      </c>
      <c r="O15" s="44">
        <v>476255</v>
      </c>
      <c r="P15" s="44">
        <v>11.300000000000006</v>
      </c>
      <c r="Q15" s="97">
        <v>0.23726785020629718</v>
      </c>
      <c r="R15" s="44">
        <v>481498</v>
      </c>
      <c r="S15" s="44">
        <v>12.300000000000004</v>
      </c>
      <c r="T15" s="97">
        <v>0.25545277446635301</v>
      </c>
      <c r="U15" s="44">
        <v>486680</v>
      </c>
      <c r="V15" s="44">
        <v>14.1</v>
      </c>
      <c r="W15" s="97">
        <v>0.28971808991534481</v>
      </c>
      <c r="X15" s="44">
        <v>491753</v>
      </c>
      <c r="Y15" s="44">
        <v>22.700000000000006</v>
      </c>
      <c r="Z15" s="97">
        <v>0.4616138589901842</v>
      </c>
      <c r="AA15" s="44">
        <v>496735</v>
      </c>
      <c r="AB15" s="44">
        <v>21.900000000000002</v>
      </c>
      <c r="AC15" s="97">
        <v>0.4408789394747703</v>
      </c>
      <c r="AD15" s="44">
        <v>501584</v>
      </c>
      <c r="AE15" s="44">
        <v>32.65</v>
      </c>
      <c r="AF15" s="97">
        <v>0.65093782895786145</v>
      </c>
      <c r="AG15" s="44">
        <v>506325</v>
      </c>
      <c r="AH15" s="44">
        <v>33.000000000000007</v>
      </c>
      <c r="AI15" s="97">
        <v>0.65175529551177624</v>
      </c>
      <c r="AJ15" s="44">
        <v>510935</v>
      </c>
      <c r="AK15" s="97">
        <v>44.900000000000006</v>
      </c>
      <c r="AL15" s="97">
        <v>0.87878105825594266</v>
      </c>
    </row>
    <row r="16" spans="2:40">
      <c r="B16" s="115" t="s">
        <v>72</v>
      </c>
      <c r="C16" s="44">
        <v>389743</v>
      </c>
      <c r="D16" s="44">
        <v>3.49</v>
      </c>
      <c r="E16" s="97">
        <v>8.9546188129100465E-2</v>
      </c>
      <c r="F16" s="44">
        <v>395498</v>
      </c>
      <c r="G16" s="44">
        <v>1.42</v>
      </c>
      <c r="H16" s="97">
        <v>3.5904100652847798E-2</v>
      </c>
      <c r="I16" s="44">
        <v>401386</v>
      </c>
      <c r="J16" s="44">
        <v>6.8999999999999986</v>
      </c>
      <c r="K16" s="97">
        <v>0.17190435142232163</v>
      </c>
      <c r="L16" s="44">
        <v>407435</v>
      </c>
      <c r="M16" s="44">
        <v>6.2499999999999982</v>
      </c>
      <c r="N16" s="97">
        <v>0.15339870163338934</v>
      </c>
      <c r="O16" s="44">
        <v>413657</v>
      </c>
      <c r="P16" s="44">
        <v>7.4000000000000048</v>
      </c>
      <c r="Q16" s="97">
        <v>0.17889217395088214</v>
      </c>
      <c r="R16" s="44">
        <v>419919</v>
      </c>
      <c r="S16" s="44">
        <v>11.300000000000004</v>
      </c>
      <c r="T16" s="97">
        <v>0.26909951681157568</v>
      </c>
      <c r="U16" s="44">
        <v>426223</v>
      </c>
      <c r="V16" s="44">
        <v>15.600000000000001</v>
      </c>
      <c r="W16" s="97">
        <v>0.36600558862379551</v>
      </c>
      <c r="X16" s="44">
        <v>432543</v>
      </c>
      <c r="Y16" s="44">
        <v>21.699999999999989</v>
      </c>
      <c r="Z16" s="97">
        <v>0.50168422561456294</v>
      </c>
      <c r="AA16" s="44">
        <v>438868</v>
      </c>
      <c r="AB16" s="44">
        <v>25.75</v>
      </c>
      <c r="AC16" s="97">
        <v>0.58673678645970995</v>
      </c>
      <c r="AD16" s="44">
        <v>445175</v>
      </c>
      <c r="AE16" s="44">
        <v>24.150000000000002</v>
      </c>
      <c r="AF16" s="97">
        <v>0.54248329308698828</v>
      </c>
      <c r="AG16" s="44">
        <v>451476</v>
      </c>
      <c r="AH16" s="44">
        <v>29.449999999999992</v>
      </c>
      <c r="AI16" s="97">
        <v>0.65230488442353507</v>
      </c>
      <c r="AJ16" s="44">
        <v>457737</v>
      </c>
      <c r="AK16" s="97">
        <v>35.599999999999994</v>
      </c>
      <c r="AL16" s="97">
        <v>0.77773918210675541</v>
      </c>
    </row>
    <row r="17" spans="2:38">
      <c r="B17" s="115" t="s">
        <v>63</v>
      </c>
      <c r="C17" s="44">
        <v>448329</v>
      </c>
      <c r="D17" s="44">
        <v>10.85</v>
      </c>
      <c r="E17" s="97">
        <v>0.24200977407216576</v>
      </c>
      <c r="F17" s="44">
        <v>452886</v>
      </c>
      <c r="G17" s="44">
        <v>7.65</v>
      </c>
      <c r="H17" s="97">
        <v>0.1689166810190644</v>
      </c>
      <c r="I17" s="44">
        <v>457614</v>
      </c>
      <c r="J17" s="44">
        <v>13.450000000000012</v>
      </c>
      <c r="K17" s="97">
        <v>0.29391583299462021</v>
      </c>
      <c r="L17" s="44">
        <v>462534</v>
      </c>
      <c r="M17" s="44">
        <v>13.799999999999997</v>
      </c>
      <c r="N17" s="97">
        <v>0.29835644514781612</v>
      </c>
      <c r="O17" s="44">
        <v>467671</v>
      </c>
      <c r="P17" s="44">
        <v>10.550000000000004</v>
      </c>
      <c r="Q17" s="97">
        <v>0.22558593541186014</v>
      </c>
      <c r="R17" s="44">
        <v>473331</v>
      </c>
      <c r="S17" s="44">
        <v>12.800000000000004</v>
      </c>
      <c r="T17" s="97">
        <v>0.27042386828667475</v>
      </c>
      <c r="U17" s="44">
        <v>478964</v>
      </c>
      <c r="V17" s="44">
        <v>12.750000000000021</v>
      </c>
      <c r="W17" s="97">
        <v>0.26619954735637796</v>
      </c>
      <c r="X17" s="44">
        <v>484529</v>
      </c>
      <c r="Y17" s="44">
        <v>15.650000000000006</v>
      </c>
      <c r="Z17" s="97">
        <v>0.32299408291350995</v>
      </c>
      <c r="AA17" s="44">
        <v>490039</v>
      </c>
      <c r="AB17" s="44">
        <v>21.549999999999994</v>
      </c>
      <c r="AC17" s="97">
        <v>0.43976091698823955</v>
      </c>
      <c r="AD17" s="44">
        <v>495464</v>
      </c>
      <c r="AE17" s="44">
        <v>30.550000000000004</v>
      </c>
      <c r="AF17" s="97">
        <v>0.61659373839471698</v>
      </c>
      <c r="AG17" s="44">
        <v>500794</v>
      </c>
      <c r="AH17" s="44">
        <v>41.95000000000001</v>
      </c>
      <c r="AI17" s="97">
        <v>0.83766978038874296</v>
      </c>
      <c r="AJ17" s="44">
        <v>506035</v>
      </c>
      <c r="AK17" s="97">
        <v>39.749999999999993</v>
      </c>
      <c r="AL17" s="97">
        <v>0.78551878822611065</v>
      </c>
    </row>
    <row r="18" spans="2:38">
      <c r="B18" s="115" t="s">
        <v>66</v>
      </c>
      <c r="C18" s="44">
        <v>2449745</v>
      </c>
      <c r="D18" s="44">
        <v>87.85</v>
      </c>
      <c r="E18" s="97">
        <v>0.35860875315594065</v>
      </c>
      <c r="F18" s="44">
        <v>2501735</v>
      </c>
      <c r="G18" s="44">
        <v>80.27</v>
      </c>
      <c r="H18" s="97">
        <v>0.32085732501643854</v>
      </c>
      <c r="I18" s="44">
        <v>2555387</v>
      </c>
      <c r="J18" s="44">
        <v>94.84999999999998</v>
      </c>
      <c r="K18" s="97">
        <v>0.3711766554341866</v>
      </c>
      <c r="L18" s="44">
        <v>2610755</v>
      </c>
      <c r="M18" s="44">
        <v>116.69999999999996</v>
      </c>
      <c r="N18" s="97">
        <v>0.44699713301324695</v>
      </c>
      <c r="O18" s="44">
        <v>2667953</v>
      </c>
      <c r="P18" s="44">
        <v>99.849999999999909</v>
      </c>
      <c r="Q18" s="97">
        <v>0.37425696779515949</v>
      </c>
      <c r="R18" s="44">
        <v>2723509</v>
      </c>
      <c r="S18" s="44">
        <v>113.50000000000004</v>
      </c>
      <c r="T18" s="97">
        <v>0.41674178422028363</v>
      </c>
      <c r="U18" s="44">
        <v>2779370</v>
      </c>
      <c r="V18" s="44">
        <v>185.75000000000031</v>
      </c>
      <c r="W18" s="97">
        <v>0.66831692074103233</v>
      </c>
      <c r="X18" s="44">
        <v>2835373</v>
      </c>
      <c r="Y18" s="44">
        <v>223.10000000000028</v>
      </c>
      <c r="Z18" s="97">
        <v>0.78684532863930168</v>
      </c>
      <c r="AA18" s="44">
        <v>2891472</v>
      </c>
      <c r="AB18" s="44">
        <v>251.09999999999997</v>
      </c>
      <c r="AC18" s="97">
        <v>0.86841581035541748</v>
      </c>
      <c r="AD18" s="44">
        <v>2947627</v>
      </c>
      <c r="AE18" s="44">
        <v>285.85000000000019</v>
      </c>
      <c r="AF18" s="97">
        <v>0.96976313488782728</v>
      </c>
      <c r="AG18" s="44">
        <v>3003799</v>
      </c>
      <c r="AH18" s="44">
        <v>288.50000000000011</v>
      </c>
      <c r="AI18" s="97">
        <v>0.96045041628950578</v>
      </c>
      <c r="AJ18" s="44">
        <v>3059971</v>
      </c>
      <c r="AK18" s="97">
        <v>339.09999999999957</v>
      </c>
      <c r="AL18" s="97">
        <v>1.1081804370041402</v>
      </c>
    </row>
    <row r="19" spans="2:38">
      <c r="B19" s="115" t="s">
        <v>73</v>
      </c>
      <c r="C19" s="44">
        <v>496233</v>
      </c>
      <c r="D19" s="44">
        <v>4.71</v>
      </c>
      <c r="E19" s="97">
        <v>9.4915090290246723E-2</v>
      </c>
      <c r="F19" s="44">
        <v>502883</v>
      </c>
      <c r="G19" s="44">
        <v>7.68</v>
      </c>
      <c r="H19" s="97">
        <v>0.15271941982528739</v>
      </c>
      <c r="I19" s="44">
        <v>509740</v>
      </c>
      <c r="J19" s="44">
        <v>8.350000000000005</v>
      </c>
      <c r="K19" s="97">
        <v>0.16380900066700682</v>
      </c>
      <c r="L19" s="44">
        <v>516779</v>
      </c>
      <c r="M19" s="44">
        <v>11.35</v>
      </c>
      <c r="N19" s="97">
        <v>0.21962966761420258</v>
      </c>
      <c r="O19" s="44">
        <v>524048</v>
      </c>
      <c r="P19" s="44">
        <v>12.750000000000002</v>
      </c>
      <c r="Q19" s="97">
        <v>0.24329832381766558</v>
      </c>
      <c r="R19" s="44">
        <v>530655</v>
      </c>
      <c r="S19" s="44">
        <v>15.899999999999986</v>
      </c>
      <c r="T19" s="97">
        <v>0.29962970291432262</v>
      </c>
      <c r="U19" s="44">
        <v>537351</v>
      </c>
      <c r="V19" s="44">
        <v>18.000000000000011</v>
      </c>
      <c r="W19" s="97">
        <v>0.33497657955414639</v>
      </c>
      <c r="X19" s="44">
        <v>544090</v>
      </c>
      <c r="Y19" s="44">
        <v>16.999999999999996</v>
      </c>
      <c r="Z19" s="97">
        <v>0.31244830818430769</v>
      </c>
      <c r="AA19" s="44">
        <v>550832</v>
      </c>
      <c r="AB19" s="44">
        <v>28.8</v>
      </c>
      <c r="AC19" s="97">
        <v>0.52284544107822351</v>
      </c>
      <c r="AD19" s="44">
        <v>557563</v>
      </c>
      <c r="AE19" s="44">
        <v>34.100000000000009</v>
      </c>
      <c r="AF19" s="97">
        <v>0.61159008040347018</v>
      </c>
      <c r="AG19" s="44">
        <v>564260</v>
      </c>
      <c r="AH19" s="44">
        <v>32.549999999999997</v>
      </c>
      <c r="AI19" s="97">
        <v>0.57686173040796784</v>
      </c>
      <c r="AJ19" s="44">
        <v>570933</v>
      </c>
      <c r="AK19" s="97">
        <v>58.399999999999984</v>
      </c>
      <c r="AL19" s="97">
        <v>1.0228870988364658</v>
      </c>
    </row>
    <row r="20" spans="2:38">
      <c r="B20" s="115" t="s">
        <v>74</v>
      </c>
      <c r="C20" s="44">
        <v>382303</v>
      </c>
      <c r="D20" s="44">
        <v>2.37</v>
      </c>
      <c r="E20" s="97">
        <v>6.1992712586613243E-2</v>
      </c>
      <c r="F20" s="44">
        <v>392180</v>
      </c>
      <c r="G20" s="44">
        <v>0.41</v>
      </c>
      <c r="H20" s="97">
        <v>1.0454383191391706E-2</v>
      </c>
      <c r="I20" s="44">
        <v>402372</v>
      </c>
      <c r="J20" s="44">
        <v>2.2999999999999994</v>
      </c>
      <c r="K20" s="97">
        <v>5.7161035062081839E-2</v>
      </c>
      <c r="L20" s="44">
        <v>412862</v>
      </c>
      <c r="M20" s="44">
        <v>4.0000000000000009</v>
      </c>
      <c r="N20" s="97">
        <v>9.6884673329102722E-2</v>
      </c>
      <c r="O20" s="44">
        <v>423682</v>
      </c>
      <c r="P20" s="44">
        <v>3.7000000000000015</v>
      </c>
      <c r="Q20" s="97">
        <v>8.73296481795309E-2</v>
      </c>
      <c r="R20" s="44">
        <v>387229</v>
      </c>
      <c r="S20" s="44">
        <v>4.5500000000000025</v>
      </c>
      <c r="T20" s="97">
        <v>0.1175015301023426</v>
      </c>
      <c r="U20" s="44">
        <v>395133</v>
      </c>
      <c r="V20" s="44">
        <v>8.4000000000000075</v>
      </c>
      <c r="W20" s="97">
        <v>0.21258664804002722</v>
      </c>
      <c r="X20" s="44">
        <v>403063</v>
      </c>
      <c r="Y20" s="44">
        <v>9.7000000000000028</v>
      </c>
      <c r="Z20" s="97">
        <v>0.24065716773804596</v>
      </c>
      <c r="AA20" s="44">
        <v>458785</v>
      </c>
      <c r="AB20" s="44">
        <v>16.499999999999996</v>
      </c>
      <c r="AC20" s="97">
        <v>0.35964558562289517</v>
      </c>
      <c r="AD20" s="44">
        <v>467569</v>
      </c>
      <c r="AE20" s="44">
        <v>26.20000000000001</v>
      </c>
      <c r="AF20" s="97">
        <v>0.56034510414505689</v>
      </c>
      <c r="AG20" s="44">
        <v>476345</v>
      </c>
      <c r="AH20" s="44">
        <v>32.6</v>
      </c>
      <c r="AI20" s="97">
        <v>0.68437791936516601</v>
      </c>
      <c r="AJ20" s="44">
        <v>485090</v>
      </c>
      <c r="AK20" s="97">
        <v>36.100000000000016</v>
      </c>
      <c r="AL20" s="97">
        <v>0.74419179945989433</v>
      </c>
    </row>
    <row r="21" spans="2:38">
      <c r="B21" s="110" t="s">
        <v>42</v>
      </c>
      <c r="C21" s="45">
        <v>6952421</v>
      </c>
      <c r="D21" s="45">
        <v>67.180000000000007</v>
      </c>
      <c r="E21" s="117">
        <v>9.6628210518321614E-2</v>
      </c>
      <c r="F21" s="45">
        <v>7073096</v>
      </c>
      <c r="G21" s="45">
        <v>83.22</v>
      </c>
      <c r="H21" s="117">
        <v>0.11765710517713883</v>
      </c>
      <c r="I21" s="45">
        <v>7197036</v>
      </c>
      <c r="J21" s="45">
        <v>99.900000000000048</v>
      </c>
      <c r="K21" s="117">
        <v>0.13880714227356936</v>
      </c>
      <c r="L21" s="45">
        <v>7324324</v>
      </c>
      <c r="M21" s="45">
        <v>110.19999999999992</v>
      </c>
      <c r="N21" s="117">
        <v>0.15045757123797351</v>
      </c>
      <c r="O21" s="45">
        <v>7455097</v>
      </c>
      <c r="P21" s="45">
        <v>117.09999999999994</v>
      </c>
      <c r="Q21" s="117">
        <v>0.15707374431211285</v>
      </c>
      <c r="R21" s="45">
        <v>7616555</v>
      </c>
      <c r="S21" s="45">
        <v>124.95000000000012</v>
      </c>
      <c r="T21" s="117">
        <v>0.16405054516116552</v>
      </c>
      <c r="U21" s="45">
        <v>7733291</v>
      </c>
      <c r="V21" s="45">
        <v>198.45000000000007</v>
      </c>
      <c r="W21" s="117">
        <v>0.2566177840714905</v>
      </c>
      <c r="X21" s="45">
        <v>7849237</v>
      </c>
      <c r="Y21" s="45">
        <v>271.60000000000019</v>
      </c>
      <c r="Z21" s="117">
        <v>0.34602089349576293</v>
      </c>
      <c r="AA21" s="45">
        <v>7916493</v>
      </c>
      <c r="AB21" s="45">
        <v>344.20000000000022</v>
      </c>
      <c r="AC21" s="117">
        <v>0.43478848525477154</v>
      </c>
      <c r="AD21" s="45">
        <v>8029673</v>
      </c>
      <c r="AE21" s="45">
        <v>414.65000000000015</v>
      </c>
      <c r="AF21" s="117">
        <v>0.51639711853770398</v>
      </c>
      <c r="AG21" s="45">
        <v>8141834</v>
      </c>
      <c r="AH21" s="45">
        <v>552.79999999999984</v>
      </c>
      <c r="AI21" s="117">
        <v>0.67896250402550562</v>
      </c>
      <c r="AJ21" s="45">
        <v>8252927</v>
      </c>
      <c r="AK21" s="117">
        <v>581.50000000000034</v>
      </c>
      <c r="AL21" s="117">
        <v>0.70459850184062012</v>
      </c>
    </row>
    <row r="22" spans="2:38">
      <c r="B22" s="115" t="s">
        <v>75</v>
      </c>
      <c r="C22" s="44">
        <v>591950</v>
      </c>
      <c r="D22" s="44">
        <v>2.3199999999999998</v>
      </c>
      <c r="E22" s="97">
        <v>3.9192499366500551E-2</v>
      </c>
      <c r="F22" s="44">
        <v>599845</v>
      </c>
      <c r="G22" s="44">
        <v>5.36</v>
      </c>
      <c r="H22" s="97">
        <v>8.9356417074410888E-2</v>
      </c>
      <c r="I22" s="44">
        <v>607959</v>
      </c>
      <c r="J22" s="44">
        <v>6.3500000000000005</v>
      </c>
      <c r="K22" s="97">
        <v>0.10444783283083235</v>
      </c>
      <c r="L22" s="44">
        <v>616299</v>
      </c>
      <c r="M22" s="44">
        <v>8.75</v>
      </c>
      <c r="N22" s="97">
        <v>0.14197654060772449</v>
      </c>
      <c r="O22" s="44">
        <v>624860</v>
      </c>
      <c r="P22" s="44">
        <v>10.499999999999993</v>
      </c>
      <c r="Q22" s="97">
        <v>0.16803764043145655</v>
      </c>
      <c r="R22" s="44">
        <v>634481</v>
      </c>
      <c r="S22" s="44">
        <v>13.749999999999998</v>
      </c>
      <c r="T22" s="97">
        <v>0.21671255719241392</v>
      </c>
      <c r="U22" s="44">
        <v>644000</v>
      </c>
      <c r="V22" s="44">
        <v>28.050000000000015</v>
      </c>
      <c r="W22" s="97">
        <v>0.43555900621118032</v>
      </c>
      <c r="X22" s="44">
        <v>653400</v>
      </c>
      <c r="Y22" s="44">
        <v>44.700000000000024</v>
      </c>
      <c r="Z22" s="97">
        <v>0.68411386593204815</v>
      </c>
      <c r="AA22" s="44">
        <v>662671</v>
      </c>
      <c r="AB22" s="44">
        <v>47.8</v>
      </c>
      <c r="AC22" s="97">
        <v>0.72132325090429494</v>
      </c>
      <c r="AD22" s="44">
        <v>671817</v>
      </c>
      <c r="AE22" s="44">
        <v>49.699999999999974</v>
      </c>
      <c r="AF22" s="97">
        <v>0.73978479258488516</v>
      </c>
      <c r="AG22" s="44">
        <v>680845</v>
      </c>
      <c r="AH22" s="44">
        <v>58.899999999999991</v>
      </c>
      <c r="AI22" s="97">
        <v>0.86510145480983169</v>
      </c>
      <c r="AJ22" s="44">
        <v>689760</v>
      </c>
      <c r="AK22" s="97">
        <v>71.25</v>
      </c>
      <c r="AL22" s="97">
        <v>1.0329679888656924</v>
      </c>
    </row>
    <row r="23" spans="2:38">
      <c r="B23" s="115" t="s">
        <v>64</v>
      </c>
      <c r="C23" s="44">
        <v>464796</v>
      </c>
      <c r="D23" s="44">
        <v>3.48</v>
      </c>
      <c r="E23" s="97">
        <v>7.4871556553842977E-2</v>
      </c>
      <c r="F23" s="44">
        <v>475037</v>
      </c>
      <c r="G23" s="44">
        <v>3.21</v>
      </c>
      <c r="H23" s="97">
        <v>6.757368373410913E-2</v>
      </c>
      <c r="I23" s="44">
        <v>485548</v>
      </c>
      <c r="J23" s="44">
        <v>7.1499999999999995</v>
      </c>
      <c r="K23" s="97">
        <v>0.14725629597897633</v>
      </c>
      <c r="L23" s="44">
        <v>496331</v>
      </c>
      <c r="M23" s="44">
        <v>8.350000000000005</v>
      </c>
      <c r="N23" s="97">
        <v>0.16823450479619456</v>
      </c>
      <c r="O23" s="44">
        <v>507408</v>
      </c>
      <c r="P23" s="44">
        <v>7.8999999999999968</v>
      </c>
      <c r="Q23" s="97">
        <v>0.15569324882540275</v>
      </c>
      <c r="R23" s="44">
        <v>561605</v>
      </c>
      <c r="S23" s="44">
        <v>9.5999999999999943</v>
      </c>
      <c r="T23" s="97">
        <v>0.17093864905048911</v>
      </c>
      <c r="U23" s="44">
        <v>571382</v>
      </c>
      <c r="V23" s="44">
        <v>6.8999999999999995</v>
      </c>
      <c r="W23" s="97">
        <v>0.12075984192711706</v>
      </c>
      <c r="X23" s="44">
        <v>581010</v>
      </c>
      <c r="Y23" s="44">
        <v>13.100000000000001</v>
      </c>
      <c r="Z23" s="97">
        <v>0.22546944114559131</v>
      </c>
      <c r="AA23" s="44">
        <v>542707</v>
      </c>
      <c r="AB23" s="44">
        <v>18.100000000000001</v>
      </c>
      <c r="AC23" s="97">
        <v>0.33351329538775071</v>
      </c>
      <c r="AD23" s="44">
        <v>551165</v>
      </c>
      <c r="AE23" s="44">
        <v>20.249999999999996</v>
      </c>
      <c r="AF23" s="97">
        <v>0.3674035905763246</v>
      </c>
      <c r="AG23" s="44">
        <v>559471</v>
      </c>
      <c r="AH23" s="44">
        <v>30.800000000000026</v>
      </c>
      <c r="AI23" s="97">
        <v>0.55052004482806127</v>
      </c>
      <c r="AJ23" s="44">
        <v>567610</v>
      </c>
      <c r="AK23" s="97">
        <v>39.200000000000003</v>
      </c>
      <c r="AL23" s="97">
        <v>0.69061503497119503</v>
      </c>
    </row>
    <row r="24" spans="2:38">
      <c r="B24" s="115" t="s">
        <v>76</v>
      </c>
      <c r="C24" s="44">
        <v>3522015</v>
      </c>
      <c r="D24" s="44">
        <v>53.44</v>
      </c>
      <c r="E24" s="97">
        <v>0.15173132425614314</v>
      </c>
      <c r="F24" s="44">
        <v>3583719</v>
      </c>
      <c r="G24" s="44">
        <v>66.02</v>
      </c>
      <c r="H24" s="97">
        <v>0.18422203303328191</v>
      </c>
      <c r="I24" s="44">
        <v>3647031</v>
      </c>
      <c r="J24" s="44">
        <v>68.30000000000004</v>
      </c>
      <c r="K24" s="97">
        <v>0.18727562228015071</v>
      </c>
      <c r="L24" s="44">
        <v>3712012</v>
      </c>
      <c r="M24" s="44">
        <v>74.049999999999912</v>
      </c>
      <c r="N24" s="97">
        <v>0.19948750165678319</v>
      </c>
      <c r="O24" s="44">
        <v>3778720</v>
      </c>
      <c r="P24" s="44">
        <v>79.04999999999994</v>
      </c>
      <c r="Q24" s="97">
        <v>0.20919782360164274</v>
      </c>
      <c r="R24" s="44">
        <v>3840319</v>
      </c>
      <c r="S24" s="44">
        <v>76.550000000000111</v>
      </c>
      <c r="T24" s="97">
        <v>0.19933239920954512</v>
      </c>
      <c r="U24" s="44">
        <v>3901981</v>
      </c>
      <c r="V24" s="44">
        <v>123.70000000000009</v>
      </c>
      <c r="W24" s="97">
        <v>0.31701845806014967</v>
      </c>
      <c r="X24" s="44">
        <v>3963541</v>
      </c>
      <c r="Y24" s="44">
        <v>154.15000000000023</v>
      </c>
      <c r="Z24" s="97">
        <v>0.38891990772897322</v>
      </c>
      <c r="AA24" s="44">
        <v>4024929</v>
      </c>
      <c r="AB24" s="44">
        <v>199.6500000000002</v>
      </c>
      <c r="AC24" s="97">
        <v>0.49603359462986846</v>
      </c>
      <c r="AD24" s="44">
        <v>4086089</v>
      </c>
      <c r="AE24" s="44">
        <v>250.7000000000001</v>
      </c>
      <c r="AF24" s="97">
        <v>0.61354512836112995</v>
      </c>
      <c r="AG24" s="44">
        <v>4146996</v>
      </c>
      <c r="AH24" s="44">
        <v>310.7999999999999</v>
      </c>
      <c r="AI24" s="97">
        <v>0.74945816200449655</v>
      </c>
      <c r="AJ24" s="44">
        <v>4207610</v>
      </c>
      <c r="AK24" s="97">
        <v>312.20000000000016</v>
      </c>
      <c r="AL24" s="97">
        <v>0.74198892007576778</v>
      </c>
    </row>
    <row r="25" spans="2:38">
      <c r="B25" s="115" t="s">
        <v>77</v>
      </c>
      <c r="C25" s="44">
        <v>748853</v>
      </c>
      <c r="D25" s="44">
        <v>2</v>
      </c>
      <c r="E25" s="97">
        <v>2.6707511354030766E-2</v>
      </c>
      <c r="F25" s="44">
        <v>762484</v>
      </c>
      <c r="G25" s="44">
        <v>3.62</v>
      </c>
      <c r="H25" s="97">
        <v>4.7476406062291143E-2</v>
      </c>
      <c r="I25" s="44">
        <v>776460</v>
      </c>
      <c r="J25" s="44">
        <v>9.4500000000000011</v>
      </c>
      <c r="K25" s="97">
        <v>0.12170620508461481</v>
      </c>
      <c r="L25" s="44">
        <v>790808</v>
      </c>
      <c r="M25" s="44">
        <v>10.6</v>
      </c>
      <c r="N25" s="97">
        <v>0.13404012099017712</v>
      </c>
      <c r="O25" s="44">
        <v>805514</v>
      </c>
      <c r="P25" s="44">
        <v>9.2000000000000046</v>
      </c>
      <c r="Q25" s="97">
        <v>0.11421278835625456</v>
      </c>
      <c r="R25" s="44">
        <v>817676</v>
      </c>
      <c r="S25" s="44">
        <v>7.5000000000000027</v>
      </c>
      <c r="T25" s="97">
        <v>9.1723372093592118E-2</v>
      </c>
      <c r="U25" s="44">
        <v>829779</v>
      </c>
      <c r="V25" s="44">
        <v>17.200000000000003</v>
      </c>
      <c r="W25" s="97">
        <v>0.2072841081782017</v>
      </c>
      <c r="X25" s="44">
        <v>841767</v>
      </c>
      <c r="Y25" s="44">
        <v>20.699999999999992</v>
      </c>
      <c r="Z25" s="97">
        <v>0.24591127948707889</v>
      </c>
      <c r="AA25" s="44">
        <v>853622</v>
      </c>
      <c r="AB25" s="44">
        <v>33.400000000000013</v>
      </c>
      <c r="AC25" s="97">
        <v>0.39127388937960844</v>
      </c>
      <c r="AD25" s="44">
        <v>865340</v>
      </c>
      <c r="AE25" s="44">
        <v>41.800000000000004</v>
      </c>
      <c r="AF25" s="97">
        <v>0.48304712598516197</v>
      </c>
      <c r="AG25" s="44">
        <v>876912</v>
      </c>
      <c r="AH25" s="44">
        <v>49.200000000000038</v>
      </c>
      <c r="AI25" s="97">
        <v>0.56105971864907811</v>
      </c>
      <c r="AJ25" s="44">
        <v>888351</v>
      </c>
      <c r="AK25" s="97">
        <v>49.949999999999974</v>
      </c>
      <c r="AL25" s="97">
        <v>0.56227774832245325</v>
      </c>
    </row>
    <row r="26" spans="2:38">
      <c r="B26" s="115" t="s">
        <v>78</v>
      </c>
      <c r="C26" s="44">
        <v>1340526</v>
      </c>
      <c r="D26" s="44">
        <v>4.9400000000000004</v>
      </c>
      <c r="E26" s="97">
        <v>3.6851206168324976E-2</v>
      </c>
      <c r="F26" s="44">
        <v>1359648</v>
      </c>
      <c r="G26" s="44">
        <v>4.01</v>
      </c>
      <c r="H26" s="97">
        <v>2.9492927581256323E-2</v>
      </c>
      <c r="I26" s="44">
        <v>1379329</v>
      </c>
      <c r="J26" s="44">
        <v>7.6500000000000021</v>
      </c>
      <c r="K26" s="97">
        <v>5.5461749879832885E-2</v>
      </c>
      <c r="L26" s="44">
        <v>1399539</v>
      </c>
      <c r="M26" s="44">
        <v>7.4499999999999993</v>
      </c>
      <c r="N26" s="97">
        <v>5.3231814190244073E-2</v>
      </c>
      <c r="O26" s="44">
        <v>1420348</v>
      </c>
      <c r="P26" s="44">
        <v>7.2499999999999982</v>
      </c>
      <c r="Q26" s="97">
        <v>5.104382869550278E-2</v>
      </c>
      <c r="R26" s="44">
        <v>1436259</v>
      </c>
      <c r="S26" s="44">
        <v>13.350000000000005</v>
      </c>
      <c r="T26" s="97">
        <v>9.2949809191796226E-2</v>
      </c>
      <c r="U26" s="44">
        <v>1451873</v>
      </c>
      <c r="V26" s="44">
        <v>18.099999999999998</v>
      </c>
      <c r="W26" s="97">
        <v>0.12466655141324343</v>
      </c>
      <c r="X26" s="44">
        <v>1467111</v>
      </c>
      <c r="Y26" s="44">
        <v>27.749999999999968</v>
      </c>
      <c r="Z26" s="97">
        <v>0.18914724243768855</v>
      </c>
      <c r="AA26" s="44">
        <v>1481940</v>
      </c>
      <c r="AB26" s="44">
        <v>35.350000000000009</v>
      </c>
      <c r="AC26" s="97">
        <v>0.23853867228092909</v>
      </c>
      <c r="AD26" s="44">
        <v>1496366</v>
      </c>
      <c r="AE26" s="44">
        <v>38.900000000000034</v>
      </c>
      <c r="AF26" s="97">
        <v>0.25996313736077958</v>
      </c>
      <c r="AG26" s="44">
        <v>1510375</v>
      </c>
      <c r="AH26" s="44">
        <v>82.299999999999926</v>
      </c>
      <c r="AI26" s="97">
        <v>0.54489779028386942</v>
      </c>
      <c r="AJ26" s="44">
        <v>1523950</v>
      </c>
      <c r="AK26" s="97">
        <v>88.200000000000045</v>
      </c>
      <c r="AL26" s="97">
        <v>0.57875914564126152</v>
      </c>
    </row>
    <row r="27" spans="2:38">
      <c r="B27" s="115" t="s">
        <v>48</v>
      </c>
      <c r="C27" s="44">
        <v>284281</v>
      </c>
      <c r="D27" s="44">
        <v>1</v>
      </c>
      <c r="E27" s="97">
        <v>3.5176462725261273E-2</v>
      </c>
      <c r="F27" s="44">
        <v>292363</v>
      </c>
      <c r="G27" s="44">
        <v>1</v>
      </c>
      <c r="H27" s="97">
        <v>3.4204054548626198E-2</v>
      </c>
      <c r="I27" s="44">
        <v>300709</v>
      </c>
      <c r="J27" s="44">
        <v>0.99999999999999978</v>
      </c>
      <c r="K27" s="97">
        <v>3.3254741294740091E-2</v>
      </c>
      <c r="L27" s="44">
        <v>309335</v>
      </c>
      <c r="M27" s="44">
        <v>1.0000000000000007</v>
      </c>
      <c r="N27" s="97">
        <v>3.2327412029030035E-2</v>
      </c>
      <c r="O27" s="44">
        <v>318247</v>
      </c>
      <c r="P27" s="44">
        <v>3.2000000000000011</v>
      </c>
      <c r="Q27" s="97">
        <v>0.10055083001567967</v>
      </c>
      <c r="R27" s="44">
        <v>326215</v>
      </c>
      <c r="S27" s="44">
        <v>4.1999999999999993</v>
      </c>
      <c r="T27" s="97">
        <v>0.12874944438483821</v>
      </c>
      <c r="U27" s="44">
        <v>334276</v>
      </c>
      <c r="V27" s="44">
        <v>4.5000000000000018</v>
      </c>
      <c r="W27" s="97">
        <v>0.13461929662913288</v>
      </c>
      <c r="X27" s="44">
        <v>342408</v>
      </c>
      <c r="Y27" s="44">
        <v>11.2</v>
      </c>
      <c r="Z27" s="97">
        <v>0.32709516132800631</v>
      </c>
      <c r="AA27" s="44">
        <v>350624</v>
      </c>
      <c r="AB27" s="44">
        <v>9.9000000000000021</v>
      </c>
      <c r="AC27" s="97">
        <v>0.28235374646344807</v>
      </c>
      <c r="AD27" s="44">
        <v>358896</v>
      </c>
      <c r="AE27" s="44">
        <v>13.300000000000004</v>
      </c>
      <c r="AF27" s="97">
        <v>0.37058089251482335</v>
      </c>
      <c r="AG27" s="44">
        <v>367235</v>
      </c>
      <c r="AH27" s="44">
        <v>20.8</v>
      </c>
      <c r="AI27" s="97">
        <v>0.56639481530899838</v>
      </c>
      <c r="AJ27" s="44">
        <v>375646</v>
      </c>
      <c r="AK27" s="97">
        <v>20.7</v>
      </c>
      <c r="AL27" s="97">
        <v>0.55105072328735027</v>
      </c>
    </row>
    <row r="28" spans="2:38">
      <c r="B28" s="110" t="s">
        <v>49</v>
      </c>
      <c r="C28" s="45">
        <v>670655</v>
      </c>
      <c r="D28" s="45">
        <v>6.46</v>
      </c>
      <c r="E28" s="117">
        <v>9.6323743206268492E-2</v>
      </c>
      <c r="F28" s="45">
        <v>691933</v>
      </c>
      <c r="G28" s="45">
        <v>6.67</v>
      </c>
      <c r="H28" s="117">
        <v>9.6396616435406327E-2</v>
      </c>
      <c r="I28" s="45">
        <v>714054</v>
      </c>
      <c r="J28" s="45">
        <v>18.950000000000003</v>
      </c>
      <c r="K28" s="117">
        <v>0.26538609124800089</v>
      </c>
      <c r="L28" s="45">
        <v>736993</v>
      </c>
      <c r="M28" s="45">
        <v>17.200000000000003</v>
      </c>
      <c r="N28" s="117">
        <v>0.23338077837917054</v>
      </c>
      <c r="O28" s="45">
        <v>760853</v>
      </c>
      <c r="P28" s="45">
        <v>18.600000000000005</v>
      </c>
      <c r="Q28" s="117">
        <v>0.24446246515424142</v>
      </c>
      <c r="R28" s="45">
        <v>780529</v>
      </c>
      <c r="S28" s="45">
        <v>20.600000000000005</v>
      </c>
      <c r="T28" s="117">
        <v>0.26392356978408238</v>
      </c>
      <c r="U28" s="45">
        <v>800285</v>
      </c>
      <c r="V28" s="45">
        <v>34.900000000000013</v>
      </c>
      <c r="W28" s="117">
        <v>0.43609464128404268</v>
      </c>
      <c r="X28" s="45">
        <v>820024</v>
      </c>
      <c r="Y28" s="45">
        <v>49.500000000000014</v>
      </c>
      <c r="Z28" s="117">
        <v>0.6036408690477354</v>
      </c>
      <c r="AA28" s="45">
        <v>839722</v>
      </c>
      <c r="AB28" s="45">
        <v>60.900000000000006</v>
      </c>
      <c r="AC28" s="117">
        <v>0.72524001991135179</v>
      </c>
      <c r="AD28" s="45">
        <v>859385</v>
      </c>
      <c r="AE28" s="45">
        <v>63.500000000000014</v>
      </c>
      <c r="AF28" s="117">
        <v>0.73890049279426584</v>
      </c>
      <c r="AG28" s="45">
        <v>878996</v>
      </c>
      <c r="AH28" s="45">
        <v>79.90000000000002</v>
      </c>
      <c r="AI28" s="117">
        <v>0.90899162225994223</v>
      </c>
      <c r="AJ28" s="45">
        <v>898547</v>
      </c>
      <c r="AK28" s="117">
        <v>115.44999999999996</v>
      </c>
      <c r="AL28" s="117">
        <v>1.2848521001127371</v>
      </c>
    </row>
    <row r="29" spans="2:38">
      <c r="B29" s="115" t="s">
        <v>50</v>
      </c>
      <c r="C29" s="44">
        <v>137965</v>
      </c>
      <c r="D29" s="44">
        <v>1</v>
      </c>
      <c r="E29" s="97">
        <v>7.2482151270249706E-2</v>
      </c>
      <c r="F29" s="44">
        <v>141598</v>
      </c>
      <c r="G29" s="44">
        <v>1</v>
      </c>
      <c r="H29" s="97">
        <v>7.0622466419017219E-2</v>
      </c>
      <c r="I29" s="44">
        <v>145352</v>
      </c>
      <c r="J29" s="44">
        <v>1.1000000000000005</v>
      </c>
      <c r="K29" s="97">
        <v>7.5678353239033561E-2</v>
      </c>
      <c r="L29" s="44">
        <v>149206</v>
      </c>
      <c r="M29" s="44">
        <v>1.3999999999999997</v>
      </c>
      <c r="N29" s="97">
        <v>9.3830006836186197E-2</v>
      </c>
      <c r="O29" s="44">
        <v>153163</v>
      </c>
      <c r="P29" s="44">
        <v>2.2000000000000006</v>
      </c>
      <c r="Q29" s="97">
        <v>0.14363782375639028</v>
      </c>
      <c r="R29" s="44">
        <v>157551</v>
      </c>
      <c r="S29" s="44">
        <v>1.1999999999999993</v>
      </c>
      <c r="T29" s="97">
        <v>7.6165812974846189E-2</v>
      </c>
      <c r="U29" s="44">
        <v>161948</v>
      </c>
      <c r="V29" s="44">
        <v>7.2000000000000046</v>
      </c>
      <c r="W29" s="97">
        <v>0.44458715143132388</v>
      </c>
      <c r="X29" s="44">
        <v>166345</v>
      </c>
      <c r="Y29" s="44">
        <v>11.599999999999998</v>
      </c>
      <c r="Z29" s="97">
        <v>0.69734587754365907</v>
      </c>
      <c r="AA29" s="44">
        <v>170722</v>
      </c>
      <c r="AB29" s="44">
        <v>11.000000000000002</v>
      </c>
      <c r="AC29" s="97">
        <v>0.64432234861353554</v>
      </c>
      <c r="AD29" s="44">
        <v>175074</v>
      </c>
      <c r="AE29" s="44">
        <v>14.600000000000003</v>
      </c>
      <c r="AF29" s="97">
        <v>0.83393307972628727</v>
      </c>
      <c r="AG29" s="44">
        <v>179406</v>
      </c>
      <c r="AH29" s="44">
        <v>25.000000000000007</v>
      </c>
      <c r="AI29" s="97">
        <v>1.3934873972999793</v>
      </c>
      <c r="AJ29" s="44">
        <v>183728</v>
      </c>
      <c r="AK29" s="97">
        <v>24.400000000000006</v>
      </c>
      <c r="AL29" s="97">
        <v>1.3280501611077247</v>
      </c>
    </row>
    <row r="30" spans="2:38">
      <c r="B30" s="115" t="s">
        <v>51</v>
      </c>
      <c r="C30" s="44">
        <v>95474</v>
      </c>
      <c r="D30" s="44">
        <v>0</v>
      </c>
      <c r="E30" s="97">
        <v>0</v>
      </c>
      <c r="F30" s="44">
        <v>98194</v>
      </c>
      <c r="G30" s="44">
        <v>1</v>
      </c>
      <c r="H30" s="97">
        <v>0.10183921624539177</v>
      </c>
      <c r="I30" s="44">
        <v>101017</v>
      </c>
      <c r="J30" s="44">
        <v>2.4000000000000004</v>
      </c>
      <c r="K30" s="97">
        <v>0.23758377302830219</v>
      </c>
      <c r="L30" s="44">
        <v>103933</v>
      </c>
      <c r="M30" s="44">
        <v>3.4000000000000004</v>
      </c>
      <c r="N30" s="97">
        <v>0.32713382659982881</v>
      </c>
      <c r="O30" s="44">
        <v>106953</v>
      </c>
      <c r="P30" s="44">
        <v>3.0000000000000004</v>
      </c>
      <c r="Q30" s="97">
        <v>0.28049704075622006</v>
      </c>
      <c r="R30" s="44">
        <v>109514</v>
      </c>
      <c r="S30" s="44">
        <v>3.2000000000000011</v>
      </c>
      <c r="T30" s="97">
        <v>0.29220008400752429</v>
      </c>
      <c r="U30" s="44">
        <v>112151</v>
      </c>
      <c r="V30" s="44">
        <v>4.2000000000000011</v>
      </c>
      <c r="W30" s="97">
        <v>0.37449510035577044</v>
      </c>
      <c r="X30" s="44">
        <v>114805</v>
      </c>
      <c r="Y30" s="44">
        <v>5.4</v>
      </c>
      <c r="Z30" s="97">
        <v>0.47036278907713081</v>
      </c>
      <c r="AA30" s="44">
        <v>117465</v>
      </c>
      <c r="AB30" s="44">
        <v>7.2000000000000011</v>
      </c>
      <c r="AC30" s="97">
        <v>0.61294853786234205</v>
      </c>
      <c r="AD30" s="44">
        <v>120144</v>
      </c>
      <c r="AE30" s="44">
        <v>6.0000000000000018</v>
      </c>
      <c r="AF30" s="97">
        <v>0.49940071913703571</v>
      </c>
      <c r="AG30" s="44">
        <v>122838</v>
      </c>
      <c r="AH30" s="44">
        <v>11.900000000000002</v>
      </c>
      <c r="AI30" s="97">
        <v>0.96875559680229273</v>
      </c>
      <c r="AJ30" s="44">
        <v>125538</v>
      </c>
      <c r="AK30" s="97">
        <v>16.600000000000001</v>
      </c>
      <c r="AL30" s="97">
        <v>1.3223087829979769</v>
      </c>
    </row>
    <row r="31" spans="2:38">
      <c r="B31" s="115" t="s">
        <v>52</v>
      </c>
      <c r="C31" s="44">
        <v>75992</v>
      </c>
      <c r="D31" s="44">
        <v>1.69</v>
      </c>
      <c r="E31" s="97">
        <v>0.22239183071902305</v>
      </c>
      <c r="F31" s="44">
        <v>78474</v>
      </c>
      <c r="G31" s="44">
        <v>0.94</v>
      </c>
      <c r="H31" s="97">
        <v>0.1197848969085302</v>
      </c>
      <c r="I31" s="44">
        <v>81047</v>
      </c>
      <c r="J31" s="44">
        <v>2.25</v>
      </c>
      <c r="K31" s="97">
        <v>0.27761669154934793</v>
      </c>
      <c r="L31" s="44">
        <v>83711</v>
      </c>
      <c r="M31" s="44">
        <v>2.2000000000000002</v>
      </c>
      <c r="N31" s="97">
        <v>0.26280894983932818</v>
      </c>
      <c r="O31" s="44">
        <v>86470</v>
      </c>
      <c r="P31" s="44">
        <v>5.2</v>
      </c>
      <c r="Q31" s="97">
        <v>0.6013646351335723</v>
      </c>
      <c r="R31" s="44">
        <v>89053</v>
      </c>
      <c r="S31" s="44">
        <v>3.6999999999999993</v>
      </c>
      <c r="T31" s="97">
        <v>0.41548291466879267</v>
      </c>
      <c r="U31" s="44">
        <v>91699</v>
      </c>
      <c r="V31" s="44">
        <v>3.6000000000000014</v>
      </c>
      <c r="W31" s="97">
        <v>0.39258879595197349</v>
      </c>
      <c r="X31" s="44">
        <v>94373</v>
      </c>
      <c r="Y31" s="44">
        <v>3.2000000000000011</v>
      </c>
      <c r="Z31" s="97">
        <v>0.33908003348415344</v>
      </c>
      <c r="AA31" s="44">
        <v>97093</v>
      </c>
      <c r="AB31" s="44">
        <v>8.3999999999999986</v>
      </c>
      <c r="AC31" s="97">
        <v>0.86514990782033707</v>
      </c>
      <c r="AD31" s="44">
        <v>99855</v>
      </c>
      <c r="AE31" s="44">
        <v>7.2</v>
      </c>
      <c r="AF31" s="97">
        <v>0.72104551599819733</v>
      </c>
      <c r="AG31" s="44">
        <v>102655</v>
      </c>
      <c r="AH31" s="44">
        <v>11.400000000000004</v>
      </c>
      <c r="AI31" s="97">
        <v>1.1105158053674935</v>
      </c>
      <c r="AJ31" s="44">
        <v>105494</v>
      </c>
      <c r="AK31" s="97">
        <v>12.800000000000002</v>
      </c>
      <c r="AL31" s="97">
        <v>1.213339147250081</v>
      </c>
    </row>
    <row r="32" spans="2:38">
      <c r="B32" s="115" t="s">
        <v>53</v>
      </c>
      <c r="C32" s="44">
        <v>88353</v>
      </c>
      <c r="D32" s="44">
        <v>0.69</v>
      </c>
      <c r="E32" s="97">
        <v>7.8095820175885358E-2</v>
      </c>
      <c r="F32" s="44">
        <v>89999</v>
      </c>
      <c r="G32" s="44">
        <v>0.69</v>
      </c>
      <c r="H32" s="97">
        <v>7.6667518527983633E-2</v>
      </c>
      <c r="I32" s="44">
        <v>91691</v>
      </c>
      <c r="J32" s="44">
        <v>1.0000000000000007</v>
      </c>
      <c r="K32" s="97">
        <v>0.10906195809839576</v>
      </c>
      <c r="L32" s="44">
        <v>93409</v>
      </c>
      <c r="M32" s="44">
        <v>1.0000000000000007</v>
      </c>
      <c r="N32" s="97">
        <v>0.10705606526137745</v>
      </c>
      <c r="O32" s="44">
        <v>95194</v>
      </c>
      <c r="P32" s="44">
        <v>1.0000000000000007</v>
      </c>
      <c r="Q32" s="97">
        <v>0.10504863751917144</v>
      </c>
      <c r="R32" s="44">
        <v>97676</v>
      </c>
      <c r="S32" s="44">
        <v>1.0000000000000007</v>
      </c>
      <c r="T32" s="97">
        <v>0.10237929481141742</v>
      </c>
      <c r="U32" s="44">
        <v>100170</v>
      </c>
      <c r="V32" s="44">
        <v>2.2000000000000011</v>
      </c>
      <c r="W32" s="97">
        <v>0.21962663472097446</v>
      </c>
      <c r="X32" s="44">
        <v>102684</v>
      </c>
      <c r="Y32" s="44">
        <v>4.2000000000000011</v>
      </c>
      <c r="Z32" s="97">
        <v>0.40902185345331316</v>
      </c>
      <c r="AA32" s="44">
        <v>105213</v>
      </c>
      <c r="AB32" s="44">
        <v>7.2</v>
      </c>
      <c r="AC32" s="97">
        <v>0.68432608137777651</v>
      </c>
      <c r="AD32" s="44">
        <v>107749</v>
      </c>
      <c r="AE32" s="44">
        <v>12</v>
      </c>
      <c r="AF32" s="97">
        <v>1.1136994310852073</v>
      </c>
      <c r="AG32" s="44">
        <v>110296</v>
      </c>
      <c r="AH32" s="44">
        <v>9.1999999999999975</v>
      </c>
      <c r="AI32" s="97">
        <v>0.83411909770073234</v>
      </c>
      <c r="AJ32" s="44">
        <v>112835</v>
      </c>
      <c r="AK32" s="97">
        <v>32.000000000000007</v>
      </c>
      <c r="AL32" s="97">
        <v>2.8359994682501006</v>
      </c>
    </row>
    <row r="33" spans="2:38">
      <c r="B33" s="115" t="s">
        <v>54</v>
      </c>
      <c r="C33" s="44">
        <v>158903</v>
      </c>
      <c r="D33" s="44">
        <v>2.08</v>
      </c>
      <c r="E33" s="97">
        <v>0.13089746574954533</v>
      </c>
      <c r="F33" s="44">
        <v>164183</v>
      </c>
      <c r="G33" s="44">
        <v>1.04</v>
      </c>
      <c r="H33" s="97">
        <v>6.334395156624012E-2</v>
      </c>
      <c r="I33" s="44">
        <v>169667</v>
      </c>
      <c r="J33" s="44">
        <v>5.2000000000000011</v>
      </c>
      <c r="K33" s="97">
        <v>0.3064826984622821</v>
      </c>
      <c r="L33" s="44">
        <v>175358</v>
      </c>
      <c r="M33" s="44">
        <v>4.0000000000000009</v>
      </c>
      <c r="N33" s="97">
        <v>0.22810479134114217</v>
      </c>
      <c r="O33" s="44">
        <v>181287</v>
      </c>
      <c r="P33" s="44">
        <v>3.0000000000000009</v>
      </c>
      <c r="Q33" s="97">
        <v>0.16548345992818023</v>
      </c>
      <c r="R33" s="44">
        <v>186072</v>
      </c>
      <c r="S33" s="44">
        <v>4.5000000000000018</v>
      </c>
      <c r="T33" s="97">
        <v>0.24184186766413013</v>
      </c>
      <c r="U33" s="44">
        <v>190896</v>
      </c>
      <c r="V33" s="44">
        <v>4.7000000000000011</v>
      </c>
      <c r="W33" s="97">
        <v>0.24620735898080637</v>
      </c>
      <c r="X33" s="44">
        <v>195759</v>
      </c>
      <c r="Y33" s="44">
        <v>6.7000000000000028</v>
      </c>
      <c r="Z33" s="97">
        <v>0.34225757181023619</v>
      </c>
      <c r="AA33" s="44">
        <v>200656</v>
      </c>
      <c r="AB33" s="44">
        <v>5.4</v>
      </c>
      <c r="AC33" s="97">
        <v>0.26911729527150946</v>
      </c>
      <c r="AD33" s="44">
        <v>205586</v>
      </c>
      <c r="AE33" s="44">
        <v>9.7000000000000099</v>
      </c>
      <c r="AF33" s="97">
        <v>0.47182201122644585</v>
      </c>
      <c r="AG33" s="44">
        <v>210532</v>
      </c>
      <c r="AH33" s="44">
        <v>10.000000000000002</v>
      </c>
      <c r="AI33" s="97">
        <v>0.47498717534626578</v>
      </c>
      <c r="AJ33" s="44">
        <v>215499</v>
      </c>
      <c r="AK33" s="97">
        <v>10.400000000000002</v>
      </c>
      <c r="AL33" s="97">
        <v>0.48260084733571862</v>
      </c>
    </row>
    <row r="34" spans="2:38">
      <c r="B34" s="115" t="s">
        <v>55</v>
      </c>
      <c r="C34" s="44">
        <v>113968</v>
      </c>
      <c r="D34" s="44">
        <v>1</v>
      </c>
      <c r="E34" s="97">
        <v>8.7743928120174078E-2</v>
      </c>
      <c r="F34" s="44">
        <v>119485</v>
      </c>
      <c r="G34" s="44">
        <v>2</v>
      </c>
      <c r="H34" s="97">
        <v>0.16738502740929823</v>
      </c>
      <c r="I34" s="44">
        <v>125280</v>
      </c>
      <c r="J34" s="44">
        <v>7.0000000000000018</v>
      </c>
      <c r="K34" s="97">
        <v>0.55874840357598987</v>
      </c>
      <c r="L34" s="44">
        <v>131376</v>
      </c>
      <c r="M34" s="44">
        <v>5.2000000000000011</v>
      </c>
      <c r="N34" s="97">
        <v>0.39581049811228847</v>
      </c>
      <c r="O34" s="44">
        <v>137786</v>
      </c>
      <c r="P34" s="44">
        <v>4.2000000000000028</v>
      </c>
      <c r="Q34" s="97">
        <v>0.30482051877549265</v>
      </c>
      <c r="R34" s="44">
        <v>140663</v>
      </c>
      <c r="S34" s="44">
        <v>7.0000000000000036</v>
      </c>
      <c r="T34" s="97">
        <v>0.49764330349843267</v>
      </c>
      <c r="U34" s="44">
        <v>143421</v>
      </c>
      <c r="V34" s="44">
        <v>13.000000000000002</v>
      </c>
      <c r="W34" s="97">
        <v>0.90642235098067947</v>
      </c>
      <c r="X34" s="44">
        <v>146058</v>
      </c>
      <c r="Y34" s="44">
        <v>18.400000000000006</v>
      </c>
      <c r="Z34" s="97">
        <v>1.2597735146311744</v>
      </c>
      <c r="AA34" s="44">
        <v>148573</v>
      </c>
      <c r="AB34" s="44">
        <v>21.700000000000003</v>
      </c>
      <c r="AC34" s="97">
        <v>1.4605614748305549</v>
      </c>
      <c r="AD34" s="44">
        <v>150977</v>
      </c>
      <c r="AE34" s="44">
        <v>14.000000000000004</v>
      </c>
      <c r="AF34" s="97">
        <v>0.92729356127092222</v>
      </c>
      <c r="AG34" s="44">
        <v>153269</v>
      </c>
      <c r="AH34" s="44">
        <v>12.400000000000002</v>
      </c>
      <c r="AI34" s="97">
        <v>0.8090350951594909</v>
      </c>
      <c r="AJ34" s="44">
        <v>155453</v>
      </c>
      <c r="AK34" s="97">
        <v>19.25</v>
      </c>
      <c r="AL34" s="97">
        <v>1.2383164043151305</v>
      </c>
    </row>
    <row r="35" spans="2:38">
      <c r="B35" s="110" t="s">
        <v>56</v>
      </c>
      <c r="C35" s="45">
        <v>22729</v>
      </c>
      <c r="D35" s="45">
        <v>0</v>
      </c>
      <c r="E35" s="117">
        <v>0</v>
      </c>
      <c r="F35" s="45">
        <v>23455</v>
      </c>
      <c r="G35" s="45">
        <v>0</v>
      </c>
      <c r="H35" s="117">
        <v>0</v>
      </c>
      <c r="I35" s="45">
        <v>24214</v>
      </c>
      <c r="J35" s="45">
        <v>0</v>
      </c>
      <c r="K35" s="117">
        <v>0</v>
      </c>
      <c r="L35" s="45">
        <v>25036</v>
      </c>
      <c r="M35" s="45">
        <v>0</v>
      </c>
      <c r="N35" s="117">
        <v>0</v>
      </c>
      <c r="O35" s="45">
        <v>25884</v>
      </c>
      <c r="P35" s="45">
        <v>0</v>
      </c>
      <c r="Q35" s="117">
        <v>0</v>
      </c>
      <c r="R35" s="45">
        <v>26576</v>
      </c>
      <c r="S35" s="45">
        <v>0</v>
      </c>
      <c r="T35" s="117">
        <v>0</v>
      </c>
      <c r="U35" s="45">
        <v>27284</v>
      </c>
      <c r="V35" s="45">
        <v>1.0000000000000002</v>
      </c>
      <c r="W35" s="117">
        <v>0.36651517372819242</v>
      </c>
      <c r="X35" s="45">
        <v>28000</v>
      </c>
      <c r="Y35" s="45">
        <v>2.0000000000000004</v>
      </c>
      <c r="Z35" s="117">
        <v>0.71428571428571452</v>
      </c>
      <c r="AA35" s="45">
        <v>28726</v>
      </c>
      <c r="AB35" s="45">
        <v>3.9999999999999996</v>
      </c>
      <c r="AC35" s="117">
        <v>1.3924667548562277</v>
      </c>
      <c r="AD35" s="45">
        <v>29453</v>
      </c>
      <c r="AE35" s="45">
        <v>0.99999999999999989</v>
      </c>
      <c r="AF35" s="117">
        <v>0.33952398736970762</v>
      </c>
      <c r="AG35" s="45">
        <v>30172</v>
      </c>
      <c r="AH35" s="45">
        <v>3</v>
      </c>
      <c r="AI35" s="117">
        <v>0.99429935039109119</v>
      </c>
      <c r="AJ35" s="45">
        <v>30890</v>
      </c>
      <c r="AK35" s="117">
        <v>4</v>
      </c>
      <c r="AL35" s="117">
        <v>1.2949174490126254</v>
      </c>
    </row>
    <row r="36" spans="2:38">
      <c r="B36" s="115" t="s">
        <v>57</v>
      </c>
      <c r="C36" s="44">
        <v>22729</v>
      </c>
      <c r="D36" s="44">
        <v>0</v>
      </c>
      <c r="E36" s="97">
        <v>0</v>
      </c>
      <c r="F36" s="44">
        <v>23455</v>
      </c>
      <c r="G36" s="44">
        <v>0</v>
      </c>
      <c r="H36" s="97">
        <v>0</v>
      </c>
      <c r="I36" s="44">
        <v>24212</v>
      </c>
      <c r="J36" s="44">
        <v>0</v>
      </c>
      <c r="K36" s="97">
        <v>0</v>
      </c>
      <c r="L36" s="44">
        <v>25036</v>
      </c>
      <c r="M36" s="44">
        <v>0</v>
      </c>
      <c r="N36" s="97">
        <v>0</v>
      </c>
      <c r="O36" s="44">
        <v>25884</v>
      </c>
      <c r="P36" s="44">
        <v>0</v>
      </c>
      <c r="Q36" s="97">
        <v>0</v>
      </c>
      <c r="R36" s="44">
        <v>26576</v>
      </c>
      <c r="S36" s="44">
        <v>0</v>
      </c>
      <c r="T36" s="97">
        <v>0</v>
      </c>
      <c r="U36" s="44">
        <v>27284</v>
      </c>
      <c r="V36" s="44">
        <v>1.0000000000000002</v>
      </c>
      <c r="W36" s="97">
        <v>0.36651517372819242</v>
      </c>
      <c r="X36" s="44">
        <v>28000</v>
      </c>
      <c r="Y36" s="44">
        <v>2.0000000000000004</v>
      </c>
      <c r="Z36" s="97">
        <v>0.71428571428571452</v>
      </c>
      <c r="AA36" s="44">
        <v>28726</v>
      </c>
      <c r="AB36" s="44">
        <v>3.9999999999999996</v>
      </c>
      <c r="AC36" s="97">
        <v>1.3924667548562277</v>
      </c>
      <c r="AD36" s="44">
        <v>29453</v>
      </c>
      <c r="AE36" s="44">
        <v>0.99999999999999989</v>
      </c>
      <c r="AF36" s="97">
        <v>0.33952398736970762</v>
      </c>
      <c r="AG36" s="44">
        <v>30172</v>
      </c>
      <c r="AH36" s="44">
        <v>3</v>
      </c>
      <c r="AI36" s="97">
        <v>0.99429935039109119</v>
      </c>
      <c r="AJ36" s="44">
        <v>30890</v>
      </c>
      <c r="AK36" s="97">
        <v>4</v>
      </c>
      <c r="AL36" s="97">
        <v>1.2949174490126254</v>
      </c>
    </row>
    <row r="37" spans="2:38">
      <c r="B37" s="110" t="s">
        <v>301</v>
      </c>
      <c r="C37" s="45">
        <v>31432</v>
      </c>
      <c r="D37" s="45">
        <v>0</v>
      </c>
      <c r="E37" s="117">
        <v>0</v>
      </c>
      <c r="F37" s="45">
        <v>31991</v>
      </c>
      <c r="G37" s="45">
        <v>0</v>
      </c>
      <c r="H37" s="117">
        <v>0</v>
      </c>
      <c r="I37" s="45">
        <v>32566</v>
      </c>
      <c r="J37" s="45">
        <v>0</v>
      </c>
      <c r="K37" s="117">
        <v>0</v>
      </c>
      <c r="L37" s="45">
        <v>33149</v>
      </c>
      <c r="M37" s="45">
        <v>0</v>
      </c>
      <c r="N37" s="117">
        <v>0</v>
      </c>
      <c r="O37" s="45">
        <v>33754</v>
      </c>
      <c r="P37" s="45">
        <v>0</v>
      </c>
      <c r="Q37" s="117">
        <v>0</v>
      </c>
      <c r="R37" s="45">
        <v>34547</v>
      </c>
      <c r="S37" s="45">
        <v>0</v>
      </c>
      <c r="T37" s="117">
        <v>0</v>
      </c>
      <c r="U37" s="45">
        <v>35348</v>
      </c>
      <c r="V37" s="45">
        <v>0</v>
      </c>
      <c r="W37" s="117">
        <v>0</v>
      </c>
      <c r="X37" s="45">
        <v>36153</v>
      </c>
      <c r="Y37" s="45"/>
      <c r="Z37" s="117">
        <v>0</v>
      </c>
      <c r="AA37" s="45">
        <v>36967</v>
      </c>
      <c r="AB37" s="45">
        <v>0</v>
      </c>
      <c r="AC37" s="117">
        <v>0</v>
      </c>
      <c r="AD37" s="45">
        <v>37784</v>
      </c>
      <c r="AE37" s="45">
        <v>0</v>
      </c>
      <c r="AF37" s="117">
        <v>0</v>
      </c>
      <c r="AG37" s="45">
        <v>38607</v>
      </c>
      <c r="AH37" s="45">
        <v>0</v>
      </c>
      <c r="AI37" s="117">
        <v>0</v>
      </c>
      <c r="AJ37" s="45">
        <v>39430</v>
      </c>
      <c r="AK37" s="117">
        <v>0</v>
      </c>
      <c r="AL37" s="117">
        <v>0</v>
      </c>
    </row>
    <row r="38" spans="2:38">
      <c r="B38"/>
      <c r="C38"/>
      <c r="D38"/>
      <c r="E38"/>
      <c r="F38"/>
      <c r="G38"/>
      <c r="H38"/>
      <c r="I38"/>
      <c r="J38"/>
      <c r="K38"/>
      <c r="L38"/>
      <c r="M38"/>
      <c r="N38"/>
      <c r="O38"/>
      <c r="P38"/>
      <c r="Q38"/>
      <c r="R38"/>
      <c r="S38"/>
      <c r="T38"/>
      <c r="U38"/>
      <c r="V38"/>
      <c r="W38"/>
      <c r="X38"/>
      <c r="Y38"/>
      <c r="Z38"/>
      <c r="AA38"/>
      <c r="AB38"/>
      <c r="AC38"/>
      <c r="AD38" s="82"/>
      <c r="AE38" s="105"/>
      <c r="AF38" s="105"/>
      <c r="AG38"/>
      <c r="AH38"/>
      <c r="AI38"/>
    </row>
    <row r="39" spans="2:38">
      <c r="B39" s="373" t="s">
        <v>306</v>
      </c>
      <c r="C39" s="373"/>
      <c r="D39" s="373"/>
      <c r="E39" s="373"/>
      <c r="F39" s="373"/>
      <c r="G39" s="373"/>
      <c r="H39" s="373"/>
      <c r="I39" s="373"/>
      <c r="J39" s="373"/>
      <c r="K39" s="373"/>
      <c r="L39" s="373"/>
      <c r="M39" s="373"/>
      <c r="N39" s="373"/>
      <c r="O39" s="373"/>
      <c r="P39" s="373"/>
      <c r="Q39" s="373"/>
      <c r="R39" s="373"/>
      <c r="S39" s="373"/>
      <c r="T39" s="373"/>
      <c r="U39" s="106"/>
      <c r="V39" s="106"/>
      <c r="W39" s="106"/>
      <c r="X39" s="106"/>
      <c r="Y39" s="106"/>
      <c r="Z39" s="106"/>
      <c r="AA39" s="106"/>
      <c r="AB39" s="106"/>
      <c r="AC39" s="106"/>
      <c r="AD39" s="106"/>
      <c r="AE39" s="106"/>
      <c r="AF39" s="106"/>
      <c r="AG39" s="106"/>
      <c r="AH39"/>
      <c r="AI39"/>
    </row>
    <row r="40" spans="2:38">
      <c r="B40" s="374" t="s">
        <v>933</v>
      </c>
      <c r="C40" s="374"/>
      <c r="D40" s="374"/>
      <c r="E40" s="374"/>
      <c r="F40" s="374"/>
      <c r="G40" s="374"/>
      <c r="H40" s="374"/>
      <c r="I40" s="374"/>
      <c r="J40" s="374"/>
      <c r="K40" s="374"/>
      <c r="L40" s="374"/>
      <c r="M40" s="374"/>
      <c r="N40" s="374"/>
      <c r="O40" s="374"/>
      <c r="P40" s="374"/>
      <c r="Q40" s="374"/>
      <c r="R40" s="374"/>
      <c r="S40" s="374"/>
      <c r="T40" s="374"/>
      <c r="U40" s="111"/>
      <c r="V40" s="111"/>
      <c r="W40" s="111"/>
      <c r="X40" s="111"/>
      <c r="Y40" s="111"/>
      <c r="Z40" s="111"/>
      <c r="AA40" s="111"/>
      <c r="AB40" s="111"/>
      <c r="AC40" s="111"/>
      <c r="AD40" s="111"/>
      <c r="AE40" s="111"/>
      <c r="AF40" s="111"/>
      <c r="AG40" s="111"/>
      <c r="AH40"/>
      <c r="AI40"/>
    </row>
    <row r="41" spans="2:38" ht="15.75">
      <c r="B41" s="52" t="s">
        <v>922</v>
      </c>
      <c r="C41" s="119"/>
      <c r="D41" s="119"/>
      <c r="E41" s="119"/>
      <c r="F41" s="119"/>
      <c r="G41" s="119"/>
      <c r="H41" s="119"/>
      <c r="I41" s="119"/>
      <c r="J41" s="119"/>
      <c r="K41" s="119"/>
      <c r="L41" s="119"/>
      <c r="M41" s="119"/>
      <c r="N41" s="119"/>
      <c r="O41" s="119"/>
      <c r="P41" s="119"/>
      <c r="Q41" s="119"/>
      <c r="R41" s="119"/>
      <c r="S41" s="119"/>
      <c r="T41" s="119"/>
      <c r="U41" s="107"/>
      <c r="V41" s="108"/>
      <c r="W41" s="108"/>
      <c r="X41" s="108"/>
      <c r="Y41" s="108"/>
      <c r="Z41" s="108"/>
      <c r="AA41" s="108"/>
      <c r="AB41" s="108"/>
      <c r="AC41" s="108"/>
      <c r="AD41" s="108"/>
      <c r="AE41" s="108"/>
      <c r="AF41" s="108"/>
      <c r="AG41" s="108"/>
      <c r="AH41"/>
      <c r="AI41"/>
    </row>
    <row r="42" spans="2:38">
      <c r="B42" s="3"/>
      <c r="C42" s="112"/>
      <c r="D42" s="112"/>
      <c r="E42" s="3"/>
      <c r="F42" s="112"/>
      <c r="G42" s="112"/>
      <c r="H42" s="3"/>
      <c r="I42" s="113"/>
      <c r="J42" s="113"/>
      <c r="K42"/>
      <c r="L42" s="112"/>
      <c r="M42" s="112"/>
      <c r="N42" s="3"/>
      <c r="O42" s="112"/>
      <c r="P42" s="112"/>
      <c r="Q42" s="3"/>
      <c r="R42" s="112"/>
      <c r="S42" s="112"/>
      <c r="T42" s="3"/>
      <c r="U42" s="3"/>
      <c r="V42" s="3"/>
      <c r="W42" s="3"/>
      <c r="X42"/>
      <c r="Y42" s="5"/>
      <c r="Z42"/>
      <c r="AA42"/>
      <c r="AB42" s="5"/>
      <c r="AC42"/>
      <c r="AD42"/>
      <c r="AE42"/>
      <c r="AF42"/>
      <c r="AG42"/>
      <c r="AH42"/>
      <c r="AI42"/>
    </row>
  </sheetData>
  <mergeCells count="41">
    <mergeCell ref="B39:T39"/>
    <mergeCell ref="B40:T40"/>
    <mergeCell ref="AJ5:AL5"/>
    <mergeCell ref="AJ6:AJ7"/>
    <mergeCell ref="AK6:AL6"/>
    <mergeCell ref="AA6:AA7"/>
    <mergeCell ref="AB6:AC6"/>
    <mergeCell ref="AD6:AD7"/>
    <mergeCell ref="AE6:AF6"/>
    <mergeCell ref="AG6:AG7"/>
    <mergeCell ref="S6:T6"/>
    <mergeCell ref="U6:U7"/>
    <mergeCell ref="V6:W6"/>
    <mergeCell ref="X6:X7"/>
    <mergeCell ref="Y6:Z6"/>
    <mergeCell ref="M6:N6"/>
    <mergeCell ref="O6:O7"/>
    <mergeCell ref="P6:Q6"/>
    <mergeCell ref="R6:R7"/>
    <mergeCell ref="AH6:AI6"/>
    <mergeCell ref="F6:F7"/>
    <mergeCell ref="G6:H6"/>
    <mergeCell ref="I6:I7"/>
    <mergeCell ref="J6:K6"/>
    <mergeCell ref="L6:L7"/>
    <mergeCell ref="B2:AI2"/>
    <mergeCell ref="B3:AI3"/>
    <mergeCell ref="B5:B7"/>
    <mergeCell ref="C5:E5"/>
    <mergeCell ref="F5:H5"/>
    <mergeCell ref="I5:K5"/>
    <mergeCell ref="L5:N5"/>
    <mergeCell ref="O5:Q5"/>
    <mergeCell ref="R5:T5"/>
    <mergeCell ref="U5:W5"/>
    <mergeCell ref="X5:Z5"/>
    <mergeCell ref="AA5:AC5"/>
    <mergeCell ref="AD5:AF5"/>
    <mergeCell ref="AG5:AI5"/>
    <mergeCell ref="C6:C7"/>
    <mergeCell ref="D6:E6"/>
  </mergeCells>
  <hyperlinks>
    <hyperlink ref="AN5" location="INDICE!A15" display="INICIO"/>
  </hyperlinks>
  <printOptions horizontalCentered="1"/>
  <pageMargins left="0.39370078740157483" right="0" top="1.1811023622047245" bottom="0" header="0.11811023622047245" footer="0"/>
  <pageSetup paperSize="9" scale="85" firstPageNumber="39" orientation="landscape" useFirstPageNumber="1" r:id="rId1"/>
  <headerFooter>
    <oddHeader>&amp;C&amp;G</oddHeader>
    <oddFooter>&amp;C&amp;14&amp;P</oddFooter>
  </headerFooter>
  <drawing r:id="rId2"/>
  <legacyDrawingHF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0"/>
  <dimension ref="B1:AN42"/>
  <sheetViews>
    <sheetView showGridLines="0" zoomScale="85" zoomScaleNormal="85" workbookViewId="0">
      <selection activeCell="H12" sqref="H12"/>
    </sheetView>
  </sheetViews>
  <sheetFormatPr baseColWidth="10" defaultRowHeight="15"/>
  <cols>
    <col min="1" max="1" width="3.7109375" style="13" customWidth="1"/>
    <col min="2" max="2" width="30.85546875" style="13" customWidth="1"/>
    <col min="3" max="3" width="18.85546875" style="13" customWidth="1"/>
    <col min="4" max="5" width="11.42578125" style="13"/>
    <col min="6" max="6" width="18.85546875" style="13" customWidth="1"/>
    <col min="7" max="8" width="11.42578125" style="13"/>
    <col min="9" max="9" width="18.85546875" style="13" customWidth="1"/>
    <col min="10" max="11" width="11.42578125" style="13"/>
    <col min="12" max="12" width="18.85546875" style="13" customWidth="1"/>
    <col min="13" max="14" width="11.42578125" style="13"/>
    <col min="15" max="15" width="18.85546875" style="13" customWidth="1"/>
    <col min="16" max="17" width="11.42578125" style="13"/>
    <col min="18" max="18" width="18.85546875" style="13" customWidth="1"/>
    <col min="19" max="20" width="11.42578125" style="13"/>
    <col min="21" max="21" width="18.85546875" style="13" customWidth="1"/>
    <col min="22" max="23" width="11.42578125" style="13"/>
    <col min="24" max="24" width="18.85546875" style="13" customWidth="1"/>
    <col min="25" max="26" width="11.42578125" style="13"/>
    <col min="27" max="27" width="18.85546875" style="13" customWidth="1"/>
    <col min="28" max="29" width="11.42578125" style="13"/>
    <col min="30" max="30" width="18.85546875" style="13" customWidth="1"/>
    <col min="31" max="32" width="11.42578125" style="13"/>
    <col min="33" max="33" width="18.85546875" style="13" customWidth="1"/>
    <col min="34" max="35" width="11.42578125" style="13"/>
    <col min="36" max="36" width="18.85546875" style="13" customWidth="1"/>
    <col min="37" max="16384" width="11.42578125" style="13"/>
  </cols>
  <sheetData>
    <row r="1" spans="2:40" ht="68.25" customHeight="1"/>
    <row r="2" spans="2:40">
      <c r="B2" s="370" t="s">
        <v>309</v>
      </c>
      <c r="C2" s="370"/>
      <c r="D2" s="370"/>
      <c r="E2" s="370"/>
      <c r="F2" s="370"/>
      <c r="G2" s="370"/>
      <c r="H2" s="370"/>
      <c r="I2" s="370"/>
      <c r="J2" s="370"/>
      <c r="K2" s="370"/>
      <c r="L2" s="370"/>
      <c r="M2" s="370"/>
      <c r="N2" s="370"/>
      <c r="O2" s="370"/>
      <c r="P2" s="370"/>
      <c r="Q2" s="370"/>
      <c r="R2" s="370"/>
      <c r="S2" s="370"/>
      <c r="T2" s="370"/>
      <c r="U2" s="370"/>
      <c r="V2" s="370"/>
      <c r="W2" s="370"/>
      <c r="X2" s="370"/>
      <c r="Y2" s="370"/>
      <c r="Z2" s="370"/>
      <c r="AA2" s="370"/>
      <c r="AB2" s="370"/>
      <c r="AC2" s="370"/>
      <c r="AD2" s="370"/>
      <c r="AE2" s="370"/>
      <c r="AF2" s="370"/>
      <c r="AG2" s="370"/>
      <c r="AH2" s="370"/>
      <c r="AI2" s="370"/>
    </row>
    <row r="3" spans="2:40" ht="27" customHeight="1">
      <c r="B3" s="358" t="s">
        <v>310</v>
      </c>
      <c r="C3" s="358"/>
      <c r="D3" s="358"/>
      <c r="E3" s="358"/>
      <c r="F3" s="358"/>
      <c r="G3" s="358"/>
      <c r="H3" s="358"/>
      <c r="I3" s="358"/>
      <c r="J3" s="358"/>
      <c r="K3" s="358"/>
      <c r="L3" s="358"/>
      <c r="M3" s="358"/>
      <c r="N3" s="358"/>
      <c r="O3" s="358"/>
      <c r="P3" s="358"/>
      <c r="Q3" s="358"/>
      <c r="R3" s="358"/>
      <c r="S3" s="358"/>
      <c r="T3" s="358"/>
      <c r="U3" s="358"/>
      <c r="V3" s="358"/>
      <c r="W3" s="358"/>
      <c r="X3" s="358"/>
      <c r="Y3" s="358"/>
      <c r="Z3" s="358"/>
      <c r="AA3" s="358"/>
      <c r="AB3" s="358"/>
      <c r="AC3" s="358"/>
      <c r="AD3" s="358"/>
      <c r="AE3" s="358"/>
      <c r="AF3" s="358"/>
      <c r="AG3" s="358"/>
      <c r="AH3" s="358"/>
      <c r="AI3" s="358"/>
    </row>
    <row r="4" spans="2:40" ht="14.25" customHeight="1">
      <c r="B4" s="114"/>
      <c r="C4" s="114"/>
      <c r="D4" s="114"/>
      <c r="E4" s="114"/>
      <c r="F4" s="114"/>
      <c r="G4" s="114"/>
      <c r="H4" s="114"/>
      <c r="I4" s="114"/>
      <c r="J4" s="114"/>
      <c r="K4" s="114"/>
      <c r="L4" s="114"/>
      <c r="M4" s="114"/>
      <c r="N4" s="114"/>
      <c r="O4" s="114"/>
      <c r="P4" s="114"/>
      <c r="Q4" s="114"/>
      <c r="R4" s="114"/>
      <c r="S4" s="114"/>
      <c r="T4" s="114"/>
      <c r="U4" s="114"/>
      <c r="V4" s="114"/>
      <c r="W4" s="114"/>
      <c r="X4" s="114"/>
      <c r="Y4" s="114"/>
      <c r="Z4" s="114"/>
      <c r="AA4" s="114"/>
      <c r="AB4" s="114"/>
      <c r="AC4" s="114"/>
      <c r="AD4" s="114"/>
      <c r="AE4" s="114"/>
      <c r="AF4" s="114"/>
      <c r="AG4" s="114"/>
      <c r="AH4" s="114"/>
      <c r="AI4" s="114"/>
    </row>
    <row r="5" spans="2:40" ht="15" customHeight="1">
      <c r="B5" s="359" t="s">
        <v>298</v>
      </c>
      <c r="C5" s="361">
        <v>2006</v>
      </c>
      <c r="D5" s="362"/>
      <c r="E5" s="363"/>
      <c r="F5" s="361">
        <v>2007</v>
      </c>
      <c r="G5" s="362"/>
      <c r="H5" s="363"/>
      <c r="I5" s="361">
        <v>2008</v>
      </c>
      <c r="J5" s="362"/>
      <c r="K5" s="363"/>
      <c r="L5" s="361">
        <v>2009</v>
      </c>
      <c r="M5" s="362"/>
      <c r="N5" s="363"/>
      <c r="O5" s="361">
        <v>2010</v>
      </c>
      <c r="P5" s="362"/>
      <c r="Q5" s="363"/>
      <c r="R5" s="361">
        <v>2011</v>
      </c>
      <c r="S5" s="362"/>
      <c r="T5" s="363"/>
      <c r="U5" s="361">
        <v>2012</v>
      </c>
      <c r="V5" s="362"/>
      <c r="W5" s="363"/>
      <c r="X5" s="361">
        <v>2013</v>
      </c>
      <c r="Y5" s="362"/>
      <c r="Z5" s="363"/>
      <c r="AA5" s="361">
        <v>2014</v>
      </c>
      <c r="AB5" s="362"/>
      <c r="AC5" s="363"/>
      <c r="AD5" s="361">
        <v>2015</v>
      </c>
      <c r="AE5" s="362"/>
      <c r="AF5" s="363"/>
      <c r="AG5" s="361">
        <v>2016</v>
      </c>
      <c r="AH5" s="362"/>
      <c r="AI5" s="363"/>
      <c r="AJ5" s="361">
        <v>2017</v>
      </c>
      <c r="AK5" s="362"/>
      <c r="AL5" s="363"/>
      <c r="AN5" s="6" t="s">
        <v>30</v>
      </c>
    </row>
    <row r="6" spans="2:40" ht="15" customHeight="1">
      <c r="B6" s="372"/>
      <c r="C6" s="359" t="s">
        <v>269</v>
      </c>
      <c r="D6" s="361" t="s">
        <v>275</v>
      </c>
      <c r="E6" s="363"/>
      <c r="F6" s="359" t="s">
        <v>269</v>
      </c>
      <c r="G6" s="361" t="s">
        <v>275</v>
      </c>
      <c r="H6" s="363"/>
      <c r="I6" s="359" t="s">
        <v>269</v>
      </c>
      <c r="J6" s="361" t="s">
        <v>275</v>
      </c>
      <c r="K6" s="363"/>
      <c r="L6" s="359" t="s">
        <v>269</v>
      </c>
      <c r="M6" s="361" t="s">
        <v>275</v>
      </c>
      <c r="N6" s="363"/>
      <c r="O6" s="359" t="s">
        <v>269</v>
      </c>
      <c r="P6" s="361" t="s">
        <v>275</v>
      </c>
      <c r="Q6" s="363"/>
      <c r="R6" s="359" t="s">
        <v>269</v>
      </c>
      <c r="S6" s="361" t="s">
        <v>275</v>
      </c>
      <c r="T6" s="363"/>
      <c r="U6" s="359" t="s">
        <v>269</v>
      </c>
      <c r="V6" s="361" t="s">
        <v>275</v>
      </c>
      <c r="W6" s="363"/>
      <c r="X6" s="359" t="s">
        <v>269</v>
      </c>
      <c r="Y6" s="361" t="s">
        <v>275</v>
      </c>
      <c r="Z6" s="363"/>
      <c r="AA6" s="359" t="s">
        <v>269</v>
      </c>
      <c r="AB6" s="361" t="s">
        <v>275</v>
      </c>
      <c r="AC6" s="363"/>
      <c r="AD6" s="359" t="s">
        <v>269</v>
      </c>
      <c r="AE6" s="361" t="s">
        <v>275</v>
      </c>
      <c r="AF6" s="363"/>
      <c r="AG6" s="359" t="s">
        <v>269</v>
      </c>
      <c r="AH6" s="361" t="s">
        <v>275</v>
      </c>
      <c r="AI6" s="363"/>
      <c r="AJ6" s="359" t="s">
        <v>269</v>
      </c>
      <c r="AK6" s="361" t="s">
        <v>275</v>
      </c>
      <c r="AL6" s="363"/>
    </row>
    <row r="7" spans="2:40">
      <c r="B7" s="360"/>
      <c r="C7" s="360"/>
      <c r="D7" s="87" t="s">
        <v>82</v>
      </c>
      <c r="E7" s="87" t="s">
        <v>299</v>
      </c>
      <c r="F7" s="360"/>
      <c r="G7" s="87" t="s">
        <v>82</v>
      </c>
      <c r="H7" s="87" t="s">
        <v>299</v>
      </c>
      <c r="I7" s="360"/>
      <c r="J7" s="87" t="s">
        <v>82</v>
      </c>
      <c r="K7" s="87" t="s">
        <v>299</v>
      </c>
      <c r="L7" s="360"/>
      <c r="M7" s="87" t="s">
        <v>82</v>
      </c>
      <c r="N7" s="87" t="s">
        <v>299</v>
      </c>
      <c r="O7" s="360"/>
      <c r="P7" s="87" t="s">
        <v>82</v>
      </c>
      <c r="Q7" s="87" t="s">
        <v>299</v>
      </c>
      <c r="R7" s="360"/>
      <c r="S7" s="87" t="s">
        <v>82</v>
      </c>
      <c r="T7" s="87" t="s">
        <v>299</v>
      </c>
      <c r="U7" s="360"/>
      <c r="V7" s="87" t="s">
        <v>82</v>
      </c>
      <c r="W7" s="87" t="s">
        <v>299</v>
      </c>
      <c r="X7" s="360"/>
      <c r="Y7" s="87" t="s">
        <v>82</v>
      </c>
      <c r="Z7" s="87" t="s">
        <v>299</v>
      </c>
      <c r="AA7" s="360"/>
      <c r="AB7" s="87" t="s">
        <v>82</v>
      </c>
      <c r="AC7" s="87" t="s">
        <v>299</v>
      </c>
      <c r="AD7" s="360"/>
      <c r="AE7" s="87" t="s">
        <v>82</v>
      </c>
      <c r="AF7" s="87" t="s">
        <v>299</v>
      </c>
      <c r="AG7" s="360"/>
      <c r="AH7" s="87" t="s">
        <v>82</v>
      </c>
      <c r="AI7" s="87" t="s">
        <v>299</v>
      </c>
      <c r="AJ7" s="360"/>
      <c r="AK7" s="87" t="s">
        <v>82</v>
      </c>
      <c r="AL7" s="87" t="s">
        <v>299</v>
      </c>
    </row>
    <row r="8" spans="2:40">
      <c r="B8" s="110" t="s">
        <v>300</v>
      </c>
      <c r="C8" s="45">
        <v>13964606</v>
      </c>
      <c r="D8" s="45">
        <v>5816.25</v>
      </c>
      <c r="E8" s="117">
        <v>4.1649939855087927</v>
      </c>
      <c r="F8" s="45">
        <v>14214982</v>
      </c>
      <c r="G8" s="45">
        <v>6836.73</v>
      </c>
      <c r="H8" s="117">
        <v>4.8095242048143287</v>
      </c>
      <c r="I8" s="45">
        <v>14472881</v>
      </c>
      <c r="J8" s="45">
        <v>7414.2499999999945</v>
      </c>
      <c r="K8" s="117">
        <v>5.1228570178943604</v>
      </c>
      <c r="L8" s="45">
        <v>14738472</v>
      </c>
      <c r="M8" s="45">
        <v>9045.6</v>
      </c>
      <c r="N8" s="117">
        <v>6.1374069170806855</v>
      </c>
      <c r="O8" s="45">
        <v>15012228</v>
      </c>
      <c r="P8" s="45">
        <v>9994.0499999999975</v>
      </c>
      <c r="Q8" s="117">
        <v>6.6572729910576873</v>
      </c>
      <c r="R8" s="45">
        <v>15266431</v>
      </c>
      <c r="S8" s="45">
        <v>11599.499999999998</v>
      </c>
      <c r="T8" s="117">
        <v>7.5980430527606604</v>
      </c>
      <c r="U8" s="45">
        <v>15520973</v>
      </c>
      <c r="V8" s="45">
        <v>13553.700000000003</v>
      </c>
      <c r="W8" s="117">
        <v>8.7325066540609289</v>
      </c>
      <c r="X8" s="45">
        <v>15774749</v>
      </c>
      <c r="Y8" s="45">
        <v>15232.200000000006</v>
      </c>
      <c r="Z8" s="117">
        <v>9.6560648920626289</v>
      </c>
      <c r="AA8" s="45">
        <v>16027466</v>
      </c>
      <c r="AB8" s="45">
        <v>15714.900000000003</v>
      </c>
      <c r="AC8" s="117">
        <v>9.8049810244489066</v>
      </c>
      <c r="AD8" s="45">
        <v>16278844</v>
      </c>
      <c r="AE8" s="45">
        <v>16354.649999999998</v>
      </c>
      <c r="AF8" s="117">
        <v>10.046567188677525</v>
      </c>
      <c r="AG8" s="45">
        <v>16528730</v>
      </c>
      <c r="AH8" s="45">
        <v>19076.249999999993</v>
      </c>
      <c r="AI8" s="117">
        <v>11.541267840904892</v>
      </c>
      <c r="AJ8" s="45">
        <v>16776977</v>
      </c>
      <c r="AK8" s="117">
        <v>21633.100000000006</v>
      </c>
      <c r="AL8" s="117">
        <v>12.894516097864356</v>
      </c>
    </row>
    <row r="9" spans="2:40">
      <c r="B9" s="110" t="s">
        <v>31</v>
      </c>
      <c r="C9" s="45">
        <v>6287369</v>
      </c>
      <c r="D9" s="45">
        <v>3615.93</v>
      </c>
      <c r="E9" s="117">
        <v>5.7511019315074394</v>
      </c>
      <c r="F9" s="45">
        <v>6394507</v>
      </c>
      <c r="G9" s="45">
        <v>4167.0600000000004</v>
      </c>
      <c r="H9" s="117">
        <v>6.5166243464898868</v>
      </c>
      <c r="I9" s="45">
        <v>6505011</v>
      </c>
      <c r="J9" s="45">
        <v>4178.9999999999991</v>
      </c>
      <c r="K9" s="117">
        <v>6.424278144956248</v>
      </c>
      <c r="L9" s="45">
        <v>6618970</v>
      </c>
      <c r="M9" s="45">
        <v>5279.4</v>
      </c>
      <c r="N9" s="117">
        <v>7.9761654758973064</v>
      </c>
      <c r="O9" s="45">
        <v>6736640</v>
      </c>
      <c r="P9" s="45">
        <v>5855.7999999999965</v>
      </c>
      <c r="Q9" s="117">
        <v>8.6924638989169623</v>
      </c>
      <c r="R9" s="45">
        <v>6808224</v>
      </c>
      <c r="S9" s="45">
        <v>6523.5999999999985</v>
      </c>
      <c r="T9" s="117">
        <v>9.581940899711876</v>
      </c>
      <c r="U9" s="45">
        <v>6924765</v>
      </c>
      <c r="V9" s="45">
        <v>7647.5000000000009</v>
      </c>
      <c r="W9" s="117">
        <v>11.043696067664392</v>
      </c>
      <c r="X9" s="45">
        <v>7041335</v>
      </c>
      <c r="Y9" s="45">
        <v>8416.7500000000036</v>
      </c>
      <c r="Z9" s="117">
        <v>11.953344074667664</v>
      </c>
      <c r="AA9" s="45">
        <v>7205558</v>
      </c>
      <c r="AB9" s="45">
        <v>8561.3500000000022</v>
      </c>
      <c r="AC9" s="117">
        <v>11.881591959984226</v>
      </c>
      <c r="AD9" s="45">
        <v>7322549</v>
      </c>
      <c r="AE9" s="45">
        <v>8878.3000000000011</v>
      </c>
      <c r="AF9" s="117">
        <v>12.12460305830661</v>
      </c>
      <c r="AG9" s="45">
        <v>7439121</v>
      </c>
      <c r="AH9" s="45">
        <v>9897.1999999999971</v>
      </c>
      <c r="AI9" s="117">
        <v>13.304260005987262</v>
      </c>
      <c r="AJ9" s="45">
        <v>7555183</v>
      </c>
      <c r="AK9" s="117">
        <v>11017.099999999999</v>
      </c>
      <c r="AL9" s="117">
        <v>14.582174912242362</v>
      </c>
    </row>
    <row r="10" spans="2:40">
      <c r="B10" s="115" t="s">
        <v>67</v>
      </c>
      <c r="C10" s="44">
        <v>690049</v>
      </c>
      <c r="D10" s="44">
        <v>397.92</v>
      </c>
      <c r="E10" s="97">
        <v>5.7665470133280392</v>
      </c>
      <c r="F10" s="44">
        <v>701848</v>
      </c>
      <c r="G10" s="44">
        <v>489.35</v>
      </c>
      <c r="H10" s="97">
        <v>6.9723073941936153</v>
      </c>
      <c r="I10" s="44">
        <v>714015</v>
      </c>
      <c r="J10" s="44">
        <v>574.95000000000039</v>
      </c>
      <c r="K10" s="97">
        <v>8.0523518413478765</v>
      </c>
      <c r="L10" s="44">
        <v>726564</v>
      </c>
      <c r="M10" s="44">
        <v>618.6500000000002</v>
      </c>
      <c r="N10" s="97">
        <v>8.5147351093640786</v>
      </c>
      <c r="O10" s="44">
        <v>739520</v>
      </c>
      <c r="P10" s="44">
        <v>655.95</v>
      </c>
      <c r="Q10" s="97">
        <v>8.8699426655127667</v>
      </c>
      <c r="R10" s="44">
        <v>753493</v>
      </c>
      <c r="S10" s="44">
        <v>735.45000000000016</v>
      </c>
      <c r="T10" s="97">
        <v>9.7605419028444871</v>
      </c>
      <c r="U10" s="44">
        <v>767695</v>
      </c>
      <c r="V10" s="44">
        <v>798.40000000000055</v>
      </c>
      <c r="W10" s="97">
        <v>10.399963527182026</v>
      </c>
      <c r="X10" s="44">
        <v>781919</v>
      </c>
      <c r="Y10" s="44">
        <v>974.14999999999975</v>
      </c>
      <c r="Z10" s="97">
        <v>12.458451578744086</v>
      </c>
      <c r="AA10" s="44">
        <v>796169</v>
      </c>
      <c r="AB10" s="44">
        <v>671.35</v>
      </c>
      <c r="AC10" s="97">
        <v>8.4322549609442223</v>
      </c>
      <c r="AD10" s="44">
        <v>810412</v>
      </c>
      <c r="AE10" s="44">
        <v>1132.7</v>
      </c>
      <c r="AF10" s="97">
        <v>13.97684140906107</v>
      </c>
      <c r="AG10" s="44">
        <v>824646</v>
      </c>
      <c r="AH10" s="44">
        <v>1221.2000000000014</v>
      </c>
      <c r="AI10" s="97">
        <v>14.808778554676811</v>
      </c>
      <c r="AJ10" s="44">
        <v>838859</v>
      </c>
      <c r="AK10" s="97">
        <v>1397.8000000000006</v>
      </c>
      <c r="AL10" s="97">
        <v>16.663110248563829</v>
      </c>
    </row>
    <row r="11" spans="2:40">
      <c r="B11" s="115" t="s">
        <v>68</v>
      </c>
      <c r="C11" s="44">
        <v>185685</v>
      </c>
      <c r="D11" s="44">
        <v>98.42</v>
      </c>
      <c r="E11" s="97">
        <v>5.3003742897918524</v>
      </c>
      <c r="F11" s="44">
        <v>187095</v>
      </c>
      <c r="G11" s="44">
        <v>113.12</v>
      </c>
      <c r="H11" s="97">
        <v>6.0461262994735296</v>
      </c>
      <c r="I11" s="44">
        <v>188551</v>
      </c>
      <c r="J11" s="44">
        <v>150.94999999999993</v>
      </c>
      <c r="K11" s="97">
        <v>8.0057915365073598</v>
      </c>
      <c r="L11" s="44">
        <v>190075</v>
      </c>
      <c r="M11" s="44">
        <v>199.25000000000006</v>
      </c>
      <c r="N11" s="97">
        <v>10.482704195712222</v>
      </c>
      <c r="O11" s="44">
        <v>191631</v>
      </c>
      <c r="P11" s="44">
        <v>226.25000000000011</v>
      </c>
      <c r="Q11" s="97">
        <v>11.806544870088874</v>
      </c>
      <c r="R11" s="44">
        <v>193689</v>
      </c>
      <c r="S11" s="44">
        <v>214.50000000000003</v>
      </c>
      <c r="T11" s="97">
        <v>11.074454408871956</v>
      </c>
      <c r="U11" s="44">
        <v>195719</v>
      </c>
      <c r="V11" s="44">
        <v>232.20000000000016</v>
      </c>
      <c r="W11" s="97">
        <v>11.863947802717169</v>
      </c>
      <c r="X11" s="44">
        <v>197708</v>
      </c>
      <c r="Y11" s="44">
        <v>239.19999999999996</v>
      </c>
      <c r="Z11" s="97">
        <v>12.098650535132618</v>
      </c>
      <c r="AA11" s="44">
        <v>199646</v>
      </c>
      <c r="AB11" s="44">
        <v>267.2</v>
      </c>
      <c r="AC11" s="97">
        <v>13.383689129759674</v>
      </c>
      <c r="AD11" s="44">
        <v>201533</v>
      </c>
      <c r="AE11" s="44">
        <v>281.19999999999993</v>
      </c>
      <c r="AF11" s="97">
        <v>13.953049872725556</v>
      </c>
      <c r="AG11" s="44">
        <v>203344</v>
      </c>
      <c r="AH11" s="44">
        <v>291.99999999999994</v>
      </c>
      <c r="AI11" s="97">
        <v>14.35990243134786</v>
      </c>
      <c r="AJ11" s="44">
        <v>205094</v>
      </c>
      <c r="AK11" s="97">
        <v>273.7000000000001</v>
      </c>
      <c r="AL11" s="97">
        <v>13.345100295474275</v>
      </c>
    </row>
    <row r="12" spans="2:40">
      <c r="B12" s="115" t="s">
        <v>65</v>
      </c>
      <c r="C12" s="44">
        <v>227589</v>
      </c>
      <c r="D12" s="44">
        <v>57.62</v>
      </c>
      <c r="E12" s="97">
        <v>2.5317568072270626</v>
      </c>
      <c r="F12" s="44">
        <v>229527</v>
      </c>
      <c r="G12" s="44">
        <v>72.010000000000005</v>
      </c>
      <c r="H12" s="97">
        <v>3.137321535157084</v>
      </c>
      <c r="I12" s="44">
        <v>231539</v>
      </c>
      <c r="J12" s="44">
        <v>104.69999999999997</v>
      </c>
      <c r="K12" s="97">
        <v>4.5219163942143643</v>
      </c>
      <c r="L12" s="44">
        <v>233635</v>
      </c>
      <c r="M12" s="44">
        <v>123.20000000000009</v>
      </c>
      <c r="N12" s="97">
        <v>5.2731825283026978</v>
      </c>
      <c r="O12" s="44">
        <v>235814</v>
      </c>
      <c r="P12" s="44">
        <v>137.64999999999989</v>
      </c>
      <c r="Q12" s="97">
        <v>5.8372276455172258</v>
      </c>
      <c r="R12" s="44">
        <v>240248</v>
      </c>
      <c r="S12" s="44">
        <v>155.55000000000001</v>
      </c>
      <c r="T12" s="97">
        <v>6.4745596217242181</v>
      </c>
      <c r="U12" s="44">
        <v>244754</v>
      </c>
      <c r="V12" s="44">
        <v>242.7</v>
      </c>
      <c r="W12" s="97">
        <v>9.916079001773209</v>
      </c>
      <c r="X12" s="44">
        <v>249297</v>
      </c>
      <c r="Y12" s="44">
        <v>250.49999999999997</v>
      </c>
      <c r="Z12" s="97">
        <v>10.04825569501438</v>
      </c>
      <c r="AA12" s="44">
        <v>253863</v>
      </c>
      <c r="AB12" s="44">
        <v>254.50000000000003</v>
      </c>
      <c r="AC12" s="97">
        <v>10.025092274179382</v>
      </c>
      <c r="AD12" s="44">
        <v>258450</v>
      </c>
      <c r="AE12" s="44">
        <v>249.89999999999998</v>
      </c>
      <c r="AF12" s="97">
        <v>9.6691816598955302</v>
      </c>
      <c r="AG12" s="44">
        <v>263048</v>
      </c>
      <c r="AH12" s="44">
        <v>286.70000000000005</v>
      </c>
      <c r="AI12" s="97">
        <v>10.899151485660413</v>
      </c>
      <c r="AJ12" s="44">
        <v>267643</v>
      </c>
      <c r="AK12" s="97">
        <v>331.95</v>
      </c>
      <c r="AL12" s="97">
        <v>12.4027155576645</v>
      </c>
    </row>
    <row r="13" spans="2:40">
      <c r="B13" s="115" t="s">
        <v>69</v>
      </c>
      <c r="C13" s="44">
        <v>166991</v>
      </c>
      <c r="D13" s="44">
        <v>73.59</v>
      </c>
      <c r="E13" s="97">
        <v>4.4068243198735262</v>
      </c>
      <c r="F13" s="44">
        <v>168110</v>
      </c>
      <c r="G13" s="44">
        <v>85.88</v>
      </c>
      <c r="H13" s="97">
        <v>5.1085598715126999</v>
      </c>
      <c r="I13" s="44">
        <v>169279</v>
      </c>
      <c r="J13" s="44">
        <v>97.950000000000017</v>
      </c>
      <c r="K13" s="97">
        <v>5.7863054484017518</v>
      </c>
      <c r="L13" s="44">
        <v>170487</v>
      </c>
      <c r="M13" s="44">
        <v>135.30000000000004</v>
      </c>
      <c r="N13" s="97">
        <v>7.9360889686603695</v>
      </c>
      <c r="O13" s="44">
        <v>171746</v>
      </c>
      <c r="P13" s="44">
        <v>139.64999999999998</v>
      </c>
      <c r="Q13" s="97">
        <v>8.1311937395921863</v>
      </c>
      <c r="R13" s="44">
        <v>173410</v>
      </c>
      <c r="S13" s="44">
        <v>166.95000000000005</v>
      </c>
      <c r="T13" s="97">
        <v>9.6274724641024179</v>
      </c>
      <c r="U13" s="44">
        <v>175050</v>
      </c>
      <c r="V13" s="44">
        <v>165.65000000000003</v>
      </c>
      <c r="W13" s="97">
        <v>9.4630105684090289</v>
      </c>
      <c r="X13" s="44">
        <v>176662</v>
      </c>
      <c r="Y13" s="44">
        <v>240.75000000000011</v>
      </c>
      <c r="Z13" s="97">
        <v>13.62771846803501</v>
      </c>
      <c r="AA13" s="44">
        <v>178228</v>
      </c>
      <c r="AB13" s="44">
        <v>252.45</v>
      </c>
      <c r="AC13" s="97">
        <v>14.164441053033192</v>
      </c>
      <c r="AD13" s="44">
        <v>179768</v>
      </c>
      <c r="AE13" s="44">
        <v>248.44999999999993</v>
      </c>
      <c r="AF13" s="97">
        <v>13.820590983934844</v>
      </c>
      <c r="AG13" s="44">
        <v>181265</v>
      </c>
      <c r="AH13" s="44">
        <v>288.20000000000016</v>
      </c>
      <c r="AI13" s="97">
        <v>15.899373844923186</v>
      </c>
      <c r="AJ13" s="44">
        <v>182719</v>
      </c>
      <c r="AK13" s="97">
        <v>314.39999999999998</v>
      </c>
      <c r="AL13" s="97">
        <v>17.206749161280435</v>
      </c>
    </row>
    <row r="14" spans="2:40">
      <c r="B14" s="115" t="s">
        <v>70</v>
      </c>
      <c r="C14" s="44">
        <v>398369</v>
      </c>
      <c r="D14" s="44">
        <v>106.33</v>
      </c>
      <c r="E14" s="97">
        <v>2.6691333914034474</v>
      </c>
      <c r="F14" s="44">
        <v>404706</v>
      </c>
      <c r="G14" s="44">
        <v>102.16</v>
      </c>
      <c r="H14" s="97">
        <v>2.5243015917727933</v>
      </c>
      <c r="I14" s="44">
        <v>411193</v>
      </c>
      <c r="J14" s="44">
        <v>125.7500000000001</v>
      </c>
      <c r="K14" s="97">
        <v>3.0581746284591445</v>
      </c>
      <c r="L14" s="44">
        <v>417846</v>
      </c>
      <c r="M14" s="44">
        <v>168.44999999999996</v>
      </c>
      <c r="N14" s="97">
        <v>4.0313895550035177</v>
      </c>
      <c r="O14" s="44">
        <v>424663</v>
      </c>
      <c r="P14" s="44">
        <v>193.14999999999998</v>
      </c>
      <c r="Q14" s="97">
        <v>4.5483124265594119</v>
      </c>
      <c r="R14" s="44">
        <v>431243</v>
      </c>
      <c r="S14" s="44">
        <v>172.75000000000006</v>
      </c>
      <c r="T14" s="97">
        <v>4.0058621241388277</v>
      </c>
      <c r="U14" s="44">
        <v>437826</v>
      </c>
      <c r="V14" s="44">
        <v>194.94999999999993</v>
      </c>
      <c r="W14" s="97">
        <v>4.4526821157263372</v>
      </c>
      <c r="X14" s="44">
        <v>444398</v>
      </c>
      <c r="Y14" s="44">
        <v>236.05000000000004</v>
      </c>
      <c r="Z14" s="97">
        <v>5.311680070567375</v>
      </c>
      <c r="AA14" s="44">
        <v>450921</v>
      </c>
      <c r="AB14" s="44">
        <v>331.79999999999995</v>
      </c>
      <c r="AC14" s="97">
        <v>7.3582734004404307</v>
      </c>
      <c r="AD14" s="44">
        <v>457404</v>
      </c>
      <c r="AE14" s="44">
        <v>379.74999999999989</v>
      </c>
      <c r="AF14" s="97">
        <v>8.3022885676557241</v>
      </c>
      <c r="AG14" s="44">
        <v>463819</v>
      </c>
      <c r="AH14" s="44">
        <v>415.00000000000006</v>
      </c>
      <c r="AI14" s="97">
        <v>8.9474557963343475</v>
      </c>
      <c r="AJ14" s="44">
        <v>470167</v>
      </c>
      <c r="AK14" s="97">
        <v>482.04999999999995</v>
      </c>
      <c r="AL14" s="97">
        <v>10.252739983878069</v>
      </c>
    </row>
    <row r="15" spans="2:40">
      <c r="B15" s="115" t="s">
        <v>71</v>
      </c>
      <c r="C15" s="44">
        <v>452333</v>
      </c>
      <c r="D15" s="44">
        <v>217.6</v>
      </c>
      <c r="E15" s="97">
        <v>4.8106151883678621</v>
      </c>
      <c r="F15" s="44">
        <v>458039</v>
      </c>
      <c r="G15" s="44">
        <v>240.63</v>
      </c>
      <c r="H15" s="97">
        <v>5.2534827820338439</v>
      </c>
      <c r="I15" s="44">
        <v>463935</v>
      </c>
      <c r="J15" s="44">
        <v>289.10000000000019</v>
      </c>
      <c r="K15" s="97">
        <v>6.2314763921670107</v>
      </c>
      <c r="L15" s="44">
        <v>469998</v>
      </c>
      <c r="M15" s="44">
        <v>316.74999999999989</v>
      </c>
      <c r="N15" s="97">
        <v>6.7393903803845943</v>
      </c>
      <c r="O15" s="44">
        <v>476255</v>
      </c>
      <c r="P15" s="44">
        <v>324.4500000000001</v>
      </c>
      <c r="Q15" s="97">
        <v>6.8125269026046986</v>
      </c>
      <c r="R15" s="44">
        <v>481498</v>
      </c>
      <c r="S15" s="44">
        <v>355.50000000000017</v>
      </c>
      <c r="T15" s="97">
        <v>7.383208237625082</v>
      </c>
      <c r="U15" s="44">
        <v>486680</v>
      </c>
      <c r="V15" s="44">
        <v>417.1500000000002</v>
      </c>
      <c r="W15" s="97">
        <v>8.5713405112188745</v>
      </c>
      <c r="X15" s="44">
        <v>491753</v>
      </c>
      <c r="Y15" s="44">
        <v>452.54999999999984</v>
      </c>
      <c r="Z15" s="97">
        <v>9.2027908319827212</v>
      </c>
      <c r="AA15" s="44">
        <v>496735</v>
      </c>
      <c r="AB15" s="44">
        <v>500.59999999999985</v>
      </c>
      <c r="AC15" s="97">
        <v>10.077808086806845</v>
      </c>
      <c r="AD15" s="44">
        <v>501584</v>
      </c>
      <c r="AE15" s="44">
        <v>572.20000000000039</v>
      </c>
      <c r="AF15" s="97">
        <v>11.407859899837321</v>
      </c>
      <c r="AG15" s="44">
        <v>506325</v>
      </c>
      <c r="AH15" s="44">
        <v>572.60000000000025</v>
      </c>
      <c r="AI15" s="97">
        <v>11.308941885152823</v>
      </c>
      <c r="AJ15" s="44">
        <v>510935</v>
      </c>
      <c r="AK15" s="97">
        <v>606.55000000000018</v>
      </c>
      <c r="AL15" s="97">
        <v>11.871373070938578</v>
      </c>
    </row>
    <row r="16" spans="2:40">
      <c r="B16" s="115" t="s">
        <v>72</v>
      </c>
      <c r="C16" s="44">
        <v>389743</v>
      </c>
      <c r="D16" s="44">
        <v>206.59</v>
      </c>
      <c r="E16" s="97">
        <v>5.3006724944386425</v>
      </c>
      <c r="F16" s="44">
        <v>395498</v>
      </c>
      <c r="G16" s="44">
        <v>219.64</v>
      </c>
      <c r="H16" s="97">
        <v>5.5535046953461205</v>
      </c>
      <c r="I16" s="44">
        <v>401386</v>
      </c>
      <c r="J16" s="44">
        <v>157.75</v>
      </c>
      <c r="K16" s="97">
        <v>3.9301320923001795</v>
      </c>
      <c r="L16" s="44">
        <v>407435</v>
      </c>
      <c r="M16" s="44">
        <v>282.85000000000019</v>
      </c>
      <c r="N16" s="97">
        <v>6.9422116411206742</v>
      </c>
      <c r="O16" s="44">
        <v>413657</v>
      </c>
      <c r="P16" s="44">
        <v>403.05000000000035</v>
      </c>
      <c r="Q16" s="97">
        <v>9.7435798257977098</v>
      </c>
      <c r="R16" s="44">
        <v>419919</v>
      </c>
      <c r="S16" s="44">
        <v>338.05000000000007</v>
      </c>
      <c r="T16" s="97">
        <v>8.0503620936418709</v>
      </c>
      <c r="U16" s="44">
        <v>426223</v>
      </c>
      <c r="V16" s="44">
        <v>530.09999999999991</v>
      </c>
      <c r="W16" s="97">
        <v>12.437151444197049</v>
      </c>
      <c r="X16" s="44">
        <v>432543</v>
      </c>
      <c r="Y16" s="44">
        <v>484.19999999999987</v>
      </c>
      <c r="Z16" s="97">
        <v>11.194262766938776</v>
      </c>
      <c r="AA16" s="44">
        <v>438868</v>
      </c>
      <c r="AB16" s="44">
        <v>549.90000000000009</v>
      </c>
      <c r="AC16" s="97">
        <v>12.529963451425033</v>
      </c>
      <c r="AD16" s="44">
        <v>445175</v>
      </c>
      <c r="AE16" s="44">
        <v>428.15000000000015</v>
      </c>
      <c r="AF16" s="97">
        <v>9.6175661256809146</v>
      </c>
      <c r="AG16" s="44">
        <v>451476</v>
      </c>
      <c r="AH16" s="44">
        <v>622.40000000000009</v>
      </c>
      <c r="AI16" s="97">
        <v>13.785893380822017</v>
      </c>
      <c r="AJ16" s="44">
        <v>457737</v>
      </c>
      <c r="AK16" s="97">
        <v>673.94999999999993</v>
      </c>
      <c r="AL16" s="97">
        <v>14.723520274742919</v>
      </c>
    </row>
    <row r="17" spans="2:38">
      <c r="B17" s="115" t="s">
        <v>63</v>
      </c>
      <c r="C17" s="44">
        <v>448329</v>
      </c>
      <c r="D17" s="44">
        <v>226.85</v>
      </c>
      <c r="E17" s="97">
        <v>5.0599002072138992</v>
      </c>
      <c r="F17" s="44">
        <v>452886</v>
      </c>
      <c r="G17" s="44">
        <v>282.82</v>
      </c>
      <c r="H17" s="97">
        <v>6.2448386569688612</v>
      </c>
      <c r="I17" s="44">
        <v>457614</v>
      </c>
      <c r="J17" s="44">
        <v>320.10000000000031</v>
      </c>
      <c r="K17" s="97">
        <v>6.9949783004890653</v>
      </c>
      <c r="L17" s="44">
        <v>462534</v>
      </c>
      <c r="M17" s="44">
        <v>363.70000000000005</v>
      </c>
      <c r="N17" s="97">
        <v>7.8632057319029531</v>
      </c>
      <c r="O17" s="44">
        <v>467671</v>
      </c>
      <c r="P17" s="44">
        <v>401.39999999999981</v>
      </c>
      <c r="Q17" s="97">
        <v>8.5829568222104804</v>
      </c>
      <c r="R17" s="44">
        <v>473331</v>
      </c>
      <c r="S17" s="44">
        <v>426.75000000000011</v>
      </c>
      <c r="T17" s="97">
        <v>9.0158895149483147</v>
      </c>
      <c r="U17" s="44">
        <v>478964</v>
      </c>
      <c r="V17" s="44">
        <v>506.00000000000023</v>
      </c>
      <c r="W17" s="97">
        <v>10.564468310770751</v>
      </c>
      <c r="X17" s="44">
        <v>484529</v>
      </c>
      <c r="Y17" s="44">
        <v>562.00000000000023</v>
      </c>
      <c r="Z17" s="97">
        <v>11.598892945520294</v>
      </c>
      <c r="AA17" s="44">
        <v>490039</v>
      </c>
      <c r="AB17" s="44">
        <v>639.50000000000023</v>
      </c>
      <c r="AC17" s="97">
        <v>13.049981736147537</v>
      </c>
      <c r="AD17" s="44">
        <v>495464</v>
      </c>
      <c r="AE17" s="44">
        <v>674.75000000000011</v>
      </c>
      <c r="AF17" s="97">
        <v>13.618547462580532</v>
      </c>
      <c r="AG17" s="44">
        <v>500794</v>
      </c>
      <c r="AH17" s="44">
        <v>684.55</v>
      </c>
      <c r="AI17" s="97">
        <v>13.669293162458015</v>
      </c>
      <c r="AJ17" s="44">
        <v>506035</v>
      </c>
      <c r="AK17" s="97">
        <v>748.59999999999945</v>
      </c>
      <c r="AL17" s="97">
        <v>14.793443141284683</v>
      </c>
    </row>
    <row r="18" spans="2:38">
      <c r="B18" s="115" t="s">
        <v>66</v>
      </c>
      <c r="C18" s="44">
        <v>2449745</v>
      </c>
      <c r="D18" s="44">
        <v>2039.95</v>
      </c>
      <c r="E18" s="97">
        <v>8.3271932384799232</v>
      </c>
      <c r="F18" s="44">
        <v>2501735</v>
      </c>
      <c r="G18" s="44">
        <v>2270.5100000000002</v>
      </c>
      <c r="H18" s="97">
        <v>9.0757414354438026</v>
      </c>
      <c r="I18" s="44">
        <v>2555387</v>
      </c>
      <c r="J18" s="44">
        <v>2019.899999999998</v>
      </c>
      <c r="K18" s="97">
        <v>7.9044778736058294</v>
      </c>
      <c r="L18" s="44">
        <v>2610755</v>
      </c>
      <c r="M18" s="44">
        <v>2749.7499999999995</v>
      </c>
      <c r="N18" s="97">
        <v>10.532393886059777</v>
      </c>
      <c r="O18" s="44">
        <v>2667953</v>
      </c>
      <c r="P18" s="44">
        <v>2984.0499999999965</v>
      </c>
      <c r="Q18" s="97">
        <v>11.184792235845221</v>
      </c>
      <c r="R18" s="44">
        <v>2723509</v>
      </c>
      <c r="S18" s="44">
        <v>3348.8499999999985</v>
      </c>
      <c r="T18" s="97">
        <v>12.296085674767363</v>
      </c>
      <c r="U18" s="44">
        <v>2779370</v>
      </c>
      <c r="V18" s="44">
        <v>3844.2999999999997</v>
      </c>
      <c r="W18" s="97">
        <v>13.831551754534301</v>
      </c>
      <c r="X18" s="44">
        <v>2835373</v>
      </c>
      <c r="Y18" s="44">
        <v>4332.4500000000035</v>
      </c>
      <c r="Z18" s="97">
        <v>15.28000019750489</v>
      </c>
      <c r="AA18" s="44">
        <v>2891472</v>
      </c>
      <c r="AB18" s="44">
        <v>4195.6000000000022</v>
      </c>
      <c r="AC18" s="97">
        <v>14.510256367690928</v>
      </c>
      <c r="AD18" s="44">
        <v>2947627</v>
      </c>
      <c r="AE18" s="44">
        <v>3863.8000000000011</v>
      </c>
      <c r="AF18" s="97">
        <v>13.108171420603764</v>
      </c>
      <c r="AG18" s="44">
        <v>3003799</v>
      </c>
      <c r="AH18" s="44">
        <v>4352.5499999999956</v>
      </c>
      <c r="AI18" s="97">
        <v>14.490150639240493</v>
      </c>
      <c r="AJ18" s="44">
        <v>3059971</v>
      </c>
      <c r="AK18" s="97">
        <v>4782.0999999999967</v>
      </c>
      <c r="AL18" s="97">
        <v>15.627925885572107</v>
      </c>
    </row>
    <row r="19" spans="2:38">
      <c r="B19" s="115" t="s">
        <v>73</v>
      </c>
      <c r="C19" s="44">
        <v>496233</v>
      </c>
      <c r="D19" s="44">
        <v>131.30000000000001</v>
      </c>
      <c r="E19" s="97">
        <v>2.6459344702992347</v>
      </c>
      <c r="F19" s="44">
        <v>502883</v>
      </c>
      <c r="G19" s="44">
        <v>230.44</v>
      </c>
      <c r="H19" s="97">
        <v>4.5823780084035448</v>
      </c>
      <c r="I19" s="44">
        <v>509740</v>
      </c>
      <c r="J19" s="44">
        <v>275.25000000000006</v>
      </c>
      <c r="K19" s="97">
        <v>5.3998116686938458</v>
      </c>
      <c r="L19" s="44">
        <v>516779</v>
      </c>
      <c r="M19" s="44">
        <v>249.25000000000014</v>
      </c>
      <c r="N19" s="97">
        <v>4.8231449033339233</v>
      </c>
      <c r="O19" s="44">
        <v>524048</v>
      </c>
      <c r="P19" s="44">
        <v>287.29999999999995</v>
      </c>
      <c r="Q19" s="97">
        <v>5.4823222300247298</v>
      </c>
      <c r="R19" s="44">
        <v>530655</v>
      </c>
      <c r="S19" s="44">
        <v>465.8</v>
      </c>
      <c r="T19" s="97">
        <v>8.777831170911421</v>
      </c>
      <c r="U19" s="44">
        <v>537351</v>
      </c>
      <c r="V19" s="44">
        <v>474.75000000000017</v>
      </c>
      <c r="W19" s="97">
        <v>8.835007285740609</v>
      </c>
      <c r="X19" s="44">
        <v>544090</v>
      </c>
      <c r="Y19" s="44">
        <v>478.0499999999999</v>
      </c>
      <c r="Z19" s="97">
        <v>8.7862302192651942</v>
      </c>
      <c r="AA19" s="44">
        <v>550832</v>
      </c>
      <c r="AB19" s="44">
        <v>584.70000000000005</v>
      </c>
      <c r="AC19" s="97">
        <v>10.614851715223518</v>
      </c>
      <c r="AD19" s="44">
        <v>557563</v>
      </c>
      <c r="AE19" s="44">
        <v>581.85</v>
      </c>
      <c r="AF19" s="97">
        <v>10.435592031752467</v>
      </c>
      <c r="AG19" s="44">
        <v>564260</v>
      </c>
      <c r="AH19" s="44">
        <v>639.95000000000016</v>
      </c>
      <c r="AI19" s="97">
        <v>11.341402899372632</v>
      </c>
      <c r="AJ19" s="44">
        <v>570933</v>
      </c>
      <c r="AK19" s="97">
        <v>786.79999999999927</v>
      </c>
      <c r="AL19" s="97">
        <v>13.780951530214566</v>
      </c>
    </row>
    <row r="20" spans="2:38">
      <c r="B20" s="115" t="s">
        <v>74</v>
      </c>
      <c r="C20" s="44">
        <v>382303</v>
      </c>
      <c r="D20" s="44">
        <v>59.76</v>
      </c>
      <c r="E20" s="97">
        <v>1.5631580186396652</v>
      </c>
      <c r="F20" s="44">
        <v>392180</v>
      </c>
      <c r="G20" s="44">
        <v>60.5</v>
      </c>
      <c r="H20" s="97">
        <v>1.5426589831199959</v>
      </c>
      <c r="I20" s="44">
        <v>402372</v>
      </c>
      <c r="J20" s="44">
        <v>62.600000000000016</v>
      </c>
      <c r="K20" s="97">
        <v>1.5557742586462282</v>
      </c>
      <c r="L20" s="44">
        <v>412862</v>
      </c>
      <c r="M20" s="44">
        <v>72.249999999999972</v>
      </c>
      <c r="N20" s="97">
        <v>1.749979412006917</v>
      </c>
      <c r="O20" s="44">
        <v>423682</v>
      </c>
      <c r="P20" s="44">
        <v>102.89999999999998</v>
      </c>
      <c r="Q20" s="97">
        <v>2.4287083236956013</v>
      </c>
      <c r="R20" s="44">
        <v>387229</v>
      </c>
      <c r="S20" s="44">
        <v>143.44999999999993</v>
      </c>
      <c r="T20" s="97">
        <v>3.704526262237589</v>
      </c>
      <c r="U20" s="44">
        <v>395133</v>
      </c>
      <c r="V20" s="44">
        <v>241.3</v>
      </c>
      <c r="W20" s="97">
        <v>6.1068045442926815</v>
      </c>
      <c r="X20" s="44">
        <v>403063</v>
      </c>
      <c r="Y20" s="44">
        <v>166.85000000000005</v>
      </c>
      <c r="Z20" s="97">
        <v>4.1395513852673167</v>
      </c>
      <c r="AA20" s="44">
        <v>458785</v>
      </c>
      <c r="AB20" s="44">
        <v>313.75</v>
      </c>
      <c r="AC20" s="97">
        <v>6.8387153023747507</v>
      </c>
      <c r="AD20" s="44">
        <v>467569</v>
      </c>
      <c r="AE20" s="44">
        <v>465.54999999999984</v>
      </c>
      <c r="AF20" s="97">
        <v>9.9568192074324831</v>
      </c>
      <c r="AG20" s="44">
        <v>476345</v>
      </c>
      <c r="AH20" s="44">
        <v>522.05000000000007</v>
      </c>
      <c r="AI20" s="97">
        <v>10.959493644312422</v>
      </c>
      <c r="AJ20" s="44">
        <v>485090</v>
      </c>
      <c r="AK20" s="97">
        <v>619.20000000000005</v>
      </c>
      <c r="AL20" s="97">
        <v>12.764641612896577</v>
      </c>
    </row>
    <row r="21" spans="2:38">
      <c r="B21" s="110" t="s">
        <v>42</v>
      </c>
      <c r="C21" s="45">
        <v>6952421</v>
      </c>
      <c r="D21" s="45">
        <v>1936.38</v>
      </c>
      <c r="E21" s="117">
        <v>2.7851880661427151</v>
      </c>
      <c r="F21" s="45">
        <v>7073096</v>
      </c>
      <c r="G21" s="45">
        <v>2330.54</v>
      </c>
      <c r="H21" s="117">
        <v>3.2949361920154905</v>
      </c>
      <c r="I21" s="45">
        <v>7197036</v>
      </c>
      <c r="J21" s="45">
        <v>2806.9999999999959</v>
      </c>
      <c r="K21" s="117">
        <v>3.9002167003194037</v>
      </c>
      <c r="L21" s="45">
        <v>7324324</v>
      </c>
      <c r="M21" s="45">
        <v>3234.6000000000013</v>
      </c>
      <c r="N21" s="117">
        <v>4.4162437379886548</v>
      </c>
      <c r="O21" s="45">
        <v>7455097</v>
      </c>
      <c r="P21" s="45">
        <v>3471.4</v>
      </c>
      <c r="Q21" s="117">
        <v>4.6564115798895704</v>
      </c>
      <c r="R21" s="45">
        <v>7616555</v>
      </c>
      <c r="S21" s="45">
        <v>4362.2500000000009</v>
      </c>
      <c r="T21" s="117">
        <v>5.7273268557766608</v>
      </c>
      <c r="U21" s="45">
        <v>7733291</v>
      </c>
      <c r="V21" s="45">
        <v>5019.1000000000004</v>
      </c>
      <c r="W21" s="117">
        <v>6.4902510457708118</v>
      </c>
      <c r="X21" s="45">
        <v>7849237</v>
      </c>
      <c r="Y21" s="45">
        <v>5846.3500000000013</v>
      </c>
      <c r="Z21" s="117">
        <v>7.4483035739652159</v>
      </c>
      <c r="AA21" s="45">
        <v>7916493</v>
      </c>
      <c r="AB21" s="45">
        <v>6019.4500000000007</v>
      </c>
      <c r="AC21" s="117">
        <v>7.603682590258086</v>
      </c>
      <c r="AD21" s="45">
        <v>8029673</v>
      </c>
      <c r="AE21" s="45">
        <v>6265.7999999999975</v>
      </c>
      <c r="AF21" s="117">
        <v>7.8033065605535832</v>
      </c>
      <c r="AG21" s="45">
        <v>8141834</v>
      </c>
      <c r="AH21" s="45">
        <v>7825.3999999999951</v>
      </c>
      <c r="AI21" s="117">
        <v>9.6113480083234268</v>
      </c>
      <c r="AJ21" s="45">
        <v>8252927</v>
      </c>
      <c r="AK21" s="117">
        <v>8997.0999999999985</v>
      </c>
      <c r="AL21" s="117">
        <v>10.901707963732138</v>
      </c>
    </row>
    <row r="22" spans="2:38">
      <c r="B22" s="115" t="s">
        <v>75</v>
      </c>
      <c r="C22" s="44">
        <v>591950</v>
      </c>
      <c r="D22" s="44">
        <v>149.25</v>
      </c>
      <c r="E22" s="97">
        <v>2.5213278148492271</v>
      </c>
      <c r="F22" s="44">
        <v>599845</v>
      </c>
      <c r="G22" s="44">
        <v>191.76</v>
      </c>
      <c r="H22" s="97">
        <v>3.1968258466770578</v>
      </c>
      <c r="I22" s="44">
        <v>607959</v>
      </c>
      <c r="J22" s="44">
        <v>250.84999999999994</v>
      </c>
      <c r="K22" s="97">
        <v>4.126100608758156</v>
      </c>
      <c r="L22" s="44">
        <v>616299</v>
      </c>
      <c r="M22" s="44">
        <v>281.20000000000005</v>
      </c>
      <c r="N22" s="97">
        <v>4.5627203678733865</v>
      </c>
      <c r="O22" s="44">
        <v>624860</v>
      </c>
      <c r="P22" s="44">
        <v>277.74999999999989</v>
      </c>
      <c r="Q22" s="97">
        <v>4.4449956790321012</v>
      </c>
      <c r="R22" s="44">
        <v>634481</v>
      </c>
      <c r="S22" s="44">
        <v>355.55000000000013</v>
      </c>
      <c r="T22" s="97">
        <v>5.603792706164568</v>
      </c>
      <c r="U22" s="44">
        <v>644000</v>
      </c>
      <c r="V22" s="44">
        <v>380.89999999999992</v>
      </c>
      <c r="W22" s="97">
        <v>5.9145962732919237</v>
      </c>
      <c r="X22" s="44">
        <v>653400</v>
      </c>
      <c r="Y22" s="44">
        <v>606.99999999999989</v>
      </c>
      <c r="Z22" s="97">
        <v>9.2898683807774702</v>
      </c>
      <c r="AA22" s="44">
        <v>662671</v>
      </c>
      <c r="AB22" s="44">
        <v>621.75000000000011</v>
      </c>
      <c r="AC22" s="97">
        <v>9.3824839173586909</v>
      </c>
      <c r="AD22" s="44">
        <v>671817</v>
      </c>
      <c r="AE22" s="44">
        <v>636.50000000000011</v>
      </c>
      <c r="AF22" s="97">
        <v>9.4743062470881227</v>
      </c>
      <c r="AG22" s="44">
        <v>680845</v>
      </c>
      <c r="AH22" s="44">
        <v>756.54999999999973</v>
      </c>
      <c r="AI22" s="97">
        <v>11.111927090600645</v>
      </c>
      <c r="AJ22" s="44">
        <v>689760</v>
      </c>
      <c r="AK22" s="97">
        <v>975.20000000000027</v>
      </c>
      <c r="AL22" s="97">
        <v>14.138250985850155</v>
      </c>
    </row>
    <row r="23" spans="2:38">
      <c r="B23" s="115" t="s">
        <v>64</v>
      </c>
      <c r="C23" s="44">
        <v>464796</v>
      </c>
      <c r="D23" s="44">
        <v>87.66</v>
      </c>
      <c r="E23" s="97">
        <v>1.8859886918131825</v>
      </c>
      <c r="F23" s="44">
        <v>475037</v>
      </c>
      <c r="G23" s="44">
        <v>96.29</v>
      </c>
      <c r="H23" s="97">
        <v>2.0270000021050993</v>
      </c>
      <c r="I23" s="44">
        <v>485548</v>
      </c>
      <c r="J23" s="44">
        <v>121.49999999999999</v>
      </c>
      <c r="K23" s="97">
        <v>2.5023272673350521</v>
      </c>
      <c r="L23" s="44">
        <v>496331</v>
      </c>
      <c r="M23" s="44">
        <v>163.35000000000002</v>
      </c>
      <c r="N23" s="97">
        <v>3.291150462090823</v>
      </c>
      <c r="O23" s="44">
        <v>507408</v>
      </c>
      <c r="P23" s="44">
        <v>212.50000000000003</v>
      </c>
      <c r="Q23" s="97">
        <v>4.1879513133415323</v>
      </c>
      <c r="R23" s="44">
        <v>561605</v>
      </c>
      <c r="S23" s="44">
        <v>267.99999999999989</v>
      </c>
      <c r="T23" s="97">
        <v>4.7720372859928215</v>
      </c>
      <c r="U23" s="44">
        <v>571382</v>
      </c>
      <c r="V23" s="44">
        <v>329.85000000000014</v>
      </c>
      <c r="W23" s="97">
        <v>5.7728454869071859</v>
      </c>
      <c r="X23" s="44">
        <v>581010</v>
      </c>
      <c r="Y23" s="44">
        <v>377.84999999999997</v>
      </c>
      <c r="Z23" s="97">
        <v>6.5033304073940199</v>
      </c>
      <c r="AA23" s="44">
        <v>542707</v>
      </c>
      <c r="AB23" s="44">
        <v>439.04999999999995</v>
      </c>
      <c r="AC23" s="97">
        <v>8.0900006817675099</v>
      </c>
      <c r="AD23" s="44">
        <v>551165</v>
      </c>
      <c r="AE23" s="44">
        <v>447.74999999999994</v>
      </c>
      <c r="AF23" s="97">
        <v>8.1237016138542906</v>
      </c>
      <c r="AG23" s="44">
        <v>559471</v>
      </c>
      <c r="AH23" s="44">
        <v>488.74999999999989</v>
      </c>
      <c r="AI23" s="97">
        <v>8.7359309061595667</v>
      </c>
      <c r="AJ23" s="44">
        <v>567610</v>
      </c>
      <c r="AK23" s="97">
        <v>864.70000000000061</v>
      </c>
      <c r="AL23" s="97">
        <v>15.234051549479409</v>
      </c>
    </row>
    <row r="24" spans="2:38">
      <c r="B24" s="115" t="s">
        <v>76</v>
      </c>
      <c r="C24" s="44">
        <v>3522015</v>
      </c>
      <c r="D24" s="44">
        <v>1106.8</v>
      </c>
      <c r="E24" s="97">
        <v>3.1425192680894316</v>
      </c>
      <c r="F24" s="44">
        <v>3583719</v>
      </c>
      <c r="G24" s="44">
        <v>1322.87</v>
      </c>
      <c r="H24" s="97">
        <v>3.6913329421196246</v>
      </c>
      <c r="I24" s="44">
        <v>3647031</v>
      </c>
      <c r="J24" s="44">
        <v>1572.599999999996</v>
      </c>
      <c r="K24" s="97">
        <v>4.3120006383274392</v>
      </c>
      <c r="L24" s="44">
        <v>3712012</v>
      </c>
      <c r="M24" s="44">
        <v>1765.0000000000011</v>
      </c>
      <c r="N24" s="97">
        <v>4.7548337667011884</v>
      </c>
      <c r="O24" s="44">
        <v>3778720</v>
      </c>
      <c r="P24" s="44">
        <v>1973.7</v>
      </c>
      <c r="Q24" s="97">
        <v>5.2231972731506966</v>
      </c>
      <c r="R24" s="44">
        <v>3840319</v>
      </c>
      <c r="S24" s="44">
        <v>2636.1500000000015</v>
      </c>
      <c r="T24" s="97">
        <v>6.8644037122957799</v>
      </c>
      <c r="U24" s="44">
        <v>3901981</v>
      </c>
      <c r="V24" s="44">
        <v>2897.0000000000009</v>
      </c>
      <c r="W24" s="97">
        <v>7.4244338965258958</v>
      </c>
      <c r="X24" s="44">
        <v>3963541</v>
      </c>
      <c r="Y24" s="44">
        <v>3013.9500000000021</v>
      </c>
      <c r="Z24" s="97">
        <v>7.6041852474845149</v>
      </c>
      <c r="AA24" s="44">
        <v>4024929</v>
      </c>
      <c r="AB24" s="44">
        <v>3141.8000000000006</v>
      </c>
      <c r="AC24" s="97">
        <v>7.8058519790038554</v>
      </c>
      <c r="AD24" s="44">
        <v>4086089</v>
      </c>
      <c r="AE24" s="44">
        <v>3150.2999999999997</v>
      </c>
      <c r="AF24" s="97">
        <v>7.7098173828323358</v>
      </c>
      <c r="AG24" s="44">
        <v>4146996</v>
      </c>
      <c r="AH24" s="44">
        <v>3924.8499999999967</v>
      </c>
      <c r="AI24" s="97">
        <v>9.4643206793543975</v>
      </c>
      <c r="AJ24" s="44">
        <v>4207610</v>
      </c>
      <c r="AK24" s="97">
        <v>4231.3999999999978</v>
      </c>
      <c r="AL24" s="97">
        <v>10.056540411302374</v>
      </c>
    </row>
    <row r="25" spans="2:38">
      <c r="B25" s="115" t="s">
        <v>77</v>
      </c>
      <c r="C25" s="44">
        <v>748853</v>
      </c>
      <c r="D25" s="44">
        <v>113.07</v>
      </c>
      <c r="E25" s="97">
        <v>1.5099091544001293</v>
      </c>
      <c r="F25" s="44">
        <v>762484</v>
      </c>
      <c r="G25" s="44">
        <v>151.01</v>
      </c>
      <c r="H25" s="97">
        <v>1.9805005744382833</v>
      </c>
      <c r="I25" s="44">
        <v>776460</v>
      </c>
      <c r="J25" s="44">
        <v>177.75</v>
      </c>
      <c r="K25" s="97">
        <v>2.2892357623058497</v>
      </c>
      <c r="L25" s="44">
        <v>790808</v>
      </c>
      <c r="M25" s="44">
        <v>195.25000000000009</v>
      </c>
      <c r="N25" s="97">
        <v>2.4689937380501976</v>
      </c>
      <c r="O25" s="44">
        <v>805514</v>
      </c>
      <c r="P25" s="44">
        <v>229.00000000000003</v>
      </c>
      <c r="Q25" s="97">
        <v>2.8429052753893793</v>
      </c>
      <c r="R25" s="44">
        <v>817676</v>
      </c>
      <c r="S25" s="44">
        <v>265.5</v>
      </c>
      <c r="T25" s="97">
        <v>3.2470073721131594</v>
      </c>
      <c r="U25" s="44">
        <v>829779</v>
      </c>
      <c r="V25" s="44">
        <v>335.24999999999977</v>
      </c>
      <c r="W25" s="97">
        <v>4.0402323992291898</v>
      </c>
      <c r="X25" s="44">
        <v>841767</v>
      </c>
      <c r="Y25" s="44">
        <v>390.94999999999987</v>
      </c>
      <c r="Z25" s="97">
        <v>4.6443968461581395</v>
      </c>
      <c r="AA25" s="44">
        <v>853622</v>
      </c>
      <c r="AB25" s="44">
        <v>461.40000000000032</v>
      </c>
      <c r="AC25" s="97">
        <v>5.4052027712500426</v>
      </c>
      <c r="AD25" s="44">
        <v>865340</v>
      </c>
      <c r="AE25" s="44">
        <v>575.14999999999986</v>
      </c>
      <c r="AF25" s="97">
        <v>6.6465204428317177</v>
      </c>
      <c r="AG25" s="44">
        <v>876912</v>
      </c>
      <c r="AH25" s="44">
        <v>612.75000000000011</v>
      </c>
      <c r="AI25" s="97">
        <v>6.9875882642728131</v>
      </c>
      <c r="AJ25" s="44">
        <v>888351</v>
      </c>
      <c r="AK25" s="97">
        <v>764.10000000000014</v>
      </c>
      <c r="AL25" s="97">
        <v>8.6013298797434814</v>
      </c>
    </row>
    <row r="26" spans="2:38">
      <c r="B26" s="115" t="s">
        <v>78</v>
      </c>
      <c r="C26" s="44">
        <v>1340526</v>
      </c>
      <c r="D26" s="44">
        <v>446.49</v>
      </c>
      <c r="E26" s="97">
        <v>3.3307074983998821</v>
      </c>
      <c r="F26" s="44">
        <v>1359648</v>
      </c>
      <c r="G26" s="44">
        <v>528.21</v>
      </c>
      <c r="H26" s="97">
        <v>3.8849025630163103</v>
      </c>
      <c r="I26" s="44">
        <v>1379329</v>
      </c>
      <c r="J26" s="44">
        <v>647.29999999999961</v>
      </c>
      <c r="K26" s="97">
        <v>4.6928615290478168</v>
      </c>
      <c r="L26" s="44">
        <v>1399539</v>
      </c>
      <c r="M26" s="44">
        <v>784.30000000000007</v>
      </c>
      <c r="N26" s="97">
        <v>5.6039881703903935</v>
      </c>
      <c r="O26" s="44">
        <v>1420348</v>
      </c>
      <c r="P26" s="44">
        <v>709.50000000000045</v>
      </c>
      <c r="Q26" s="97">
        <v>4.9952546840633456</v>
      </c>
      <c r="R26" s="44">
        <v>1436259</v>
      </c>
      <c r="S26" s="44">
        <v>773.39999999999986</v>
      </c>
      <c r="T26" s="97">
        <v>5.3848226538528206</v>
      </c>
      <c r="U26" s="44">
        <v>1451873</v>
      </c>
      <c r="V26" s="44">
        <v>986.3999999999993</v>
      </c>
      <c r="W26" s="97">
        <v>6.7939826692830518</v>
      </c>
      <c r="X26" s="44">
        <v>1467111</v>
      </c>
      <c r="Y26" s="44">
        <v>1292.5999999999997</v>
      </c>
      <c r="Z26" s="97">
        <v>8.8105126333317632</v>
      </c>
      <c r="AA26" s="44">
        <v>1481940</v>
      </c>
      <c r="AB26" s="44">
        <v>1164.95</v>
      </c>
      <c r="AC26" s="97">
        <v>7.8609795268364442</v>
      </c>
      <c r="AD26" s="44">
        <v>1496366</v>
      </c>
      <c r="AE26" s="44">
        <v>1303.0999999999988</v>
      </c>
      <c r="AF26" s="97">
        <v>8.7084309587360238</v>
      </c>
      <c r="AG26" s="44">
        <v>1510375</v>
      </c>
      <c r="AH26" s="44">
        <v>1795.7499999999989</v>
      </c>
      <c r="AI26" s="97">
        <v>11.889431432591236</v>
      </c>
      <c r="AJ26" s="44">
        <v>1523950</v>
      </c>
      <c r="AK26" s="97">
        <v>1925.4500000000005</v>
      </c>
      <c r="AL26" s="97">
        <v>12.634600872732049</v>
      </c>
    </row>
    <row r="27" spans="2:38">
      <c r="B27" s="115" t="s">
        <v>48</v>
      </c>
      <c r="C27" s="44">
        <v>284281</v>
      </c>
      <c r="D27" s="44">
        <v>33.11</v>
      </c>
      <c r="E27" s="97">
        <v>1.1646926808334008</v>
      </c>
      <c r="F27" s="44">
        <v>292363</v>
      </c>
      <c r="G27" s="44">
        <v>40.4</v>
      </c>
      <c r="H27" s="97">
        <v>1.381843803764498</v>
      </c>
      <c r="I27" s="44">
        <v>300709</v>
      </c>
      <c r="J27" s="44">
        <v>37.000000000000007</v>
      </c>
      <c r="K27" s="97">
        <v>1.2304254279053839</v>
      </c>
      <c r="L27" s="44">
        <v>309335</v>
      </c>
      <c r="M27" s="44">
        <v>45.5</v>
      </c>
      <c r="N27" s="97">
        <v>1.4708972473208659</v>
      </c>
      <c r="O27" s="44">
        <v>318247</v>
      </c>
      <c r="P27" s="44">
        <v>68.949999999999989</v>
      </c>
      <c r="Q27" s="97">
        <v>2.166556165494097</v>
      </c>
      <c r="R27" s="44">
        <v>326215</v>
      </c>
      <c r="S27" s="44">
        <v>63.650000000000013</v>
      </c>
      <c r="T27" s="97">
        <v>1.9511671750226083</v>
      </c>
      <c r="U27" s="44">
        <v>334276</v>
      </c>
      <c r="V27" s="44">
        <v>89.699999999999974</v>
      </c>
      <c r="W27" s="97">
        <v>2.6834113128073795</v>
      </c>
      <c r="X27" s="44">
        <v>342408</v>
      </c>
      <c r="Y27" s="44">
        <v>164</v>
      </c>
      <c r="Z27" s="97">
        <v>4.7896077194458071</v>
      </c>
      <c r="AA27" s="44">
        <v>350624</v>
      </c>
      <c r="AB27" s="44">
        <v>190.5</v>
      </c>
      <c r="AC27" s="97">
        <v>5.4331705758875604</v>
      </c>
      <c r="AD27" s="44">
        <v>358896</v>
      </c>
      <c r="AE27" s="44">
        <v>153.00000000000006</v>
      </c>
      <c r="AF27" s="97">
        <v>4.263073425170524</v>
      </c>
      <c r="AG27" s="44">
        <v>367235</v>
      </c>
      <c r="AH27" s="44">
        <v>246.75</v>
      </c>
      <c r="AI27" s="97">
        <v>6.7191308018026605</v>
      </c>
      <c r="AJ27" s="44">
        <v>375646</v>
      </c>
      <c r="AK27" s="97">
        <v>236.25</v>
      </c>
      <c r="AL27" s="97">
        <v>6.2891658636056285</v>
      </c>
    </row>
    <row r="28" spans="2:38">
      <c r="B28" s="110" t="s">
        <v>49</v>
      </c>
      <c r="C28" s="45">
        <v>670655</v>
      </c>
      <c r="D28" s="45">
        <v>256.25</v>
      </c>
      <c r="E28" s="117">
        <v>3.8208915165025235</v>
      </c>
      <c r="F28" s="45">
        <v>691933</v>
      </c>
      <c r="G28" s="45">
        <v>332.44</v>
      </c>
      <c r="H28" s="117">
        <v>4.8045114194582421</v>
      </c>
      <c r="I28" s="45">
        <v>714054</v>
      </c>
      <c r="J28" s="45">
        <v>424.5</v>
      </c>
      <c r="K28" s="117">
        <v>5.944928534816694</v>
      </c>
      <c r="L28" s="45">
        <v>736993</v>
      </c>
      <c r="M28" s="45">
        <v>518.6</v>
      </c>
      <c r="N28" s="117">
        <v>7.0367018411301068</v>
      </c>
      <c r="O28" s="45">
        <v>760853</v>
      </c>
      <c r="P28" s="45">
        <v>654.84999999999991</v>
      </c>
      <c r="Q28" s="117">
        <v>8.6067873820567158</v>
      </c>
      <c r="R28" s="45">
        <v>780529</v>
      </c>
      <c r="S28" s="45">
        <v>691.64999999999986</v>
      </c>
      <c r="T28" s="117">
        <v>8.8612979146194419</v>
      </c>
      <c r="U28" s="45">
        <v>800285</v>
      </c>
      <c r="V28" s="45">
        <v>855.1</v>
      </c>
      <c r="W28" s="117">
        <v>10.684943488882086</v>
      </c>
      <c r="X28" s="45">
        <v>820024</v>
      </c>
      <c r="Y28" s="45">
        <v>928.10000000000014</v>
      </c>
      <c r="Z28" s="117">
        <v>11.317961425519256</v>
      </c>
      <c r="AA28" s="45">
        <v>839722</v>
      </c>
      <c r="AB28" s="45">
        <v>1086.0999999999999</v>
      </c>
      <c r="AC28" s="117">
        <v>12.934042456908356</v>
      </c>
      <c r="AD28" s="45">
        <v>859385</v>
      </c>
      <c r="AE28" s="45">
        <v>1159.55</v>
      </c>
      <c r="AF28" s="117">
        <v>13.492788447552609</v>
      </c>
      <c r="AG28" s="45">
        <v>878996</v>
      </c>
      <c r="AH28" s="45">
        <v>1303.6500000000001</v>
      </c>
      <c r="AI28" s="117">
        <v>14.831125511378891</v>
      </c>
      <c r="AJ28" s="45">
        <v>898547</v>
      </c>
      <c r="AK28" s="117">
        <v>1559.900000000001</v>
      </c>
      <c r="AL28" s="117">
        <v>17.36024938038857</v>
      </c>
    </row>
    <row r="29" spans="2:38">
      <c r="B29" s="115" t="s">
        <v>50</v>
      </c>
      <c r="C29" s="44">
        <v>137965</v>
      </c>
      <c r="D29" s="44">
        <v>55.72</v>
      </c>
      <c r="E29" s="97">
        <v>4.0387054687783133</v>
      </c>
      <c r="F29" s="44">
        <v>141598</v>
      </c>
      <c r="G29" s="44">
        <v>69.13</v>
      </c>
      <c r="H29" s="97">
        <v>4.8821311035466595</v>
      </c>
      <c r="I29" s="44">
        <v>145352</v>
      </c>
      <c r="J29" s="44">
        <v>92.90000000000002</v>
      </c>
      <c r="K29" s="97">
        <v>6.3913809235511048</v>
      </c>
      <c r="L29" s="44">
        <v>149206</v>
      </c>
      <c r="M29" s="44">
        <v>118.74999999999999</v>
      </c>
      <c r="N29" s="97">
        <v>7.9587952227122223</v>
      </c>
      <c r="O29" s="44">
        <v>153163</v>
      </c>
      <c r="P29" s="44">
        <v>163.89999999999989</v>
      </c>
      <c r="Q29" s="97">
        <v>10.701017869851066</v>
      </c>
      <c r="R29" s="44">
        <v>157551</v>
      </c>
      <c r="S29" s="44">
        <v>175.94999999999993</v>
      </c>
      <c r="T29" s="97">
        <v>11.167812327436824</v>
      </c>
      <c r="U29" s="44">
        <v>161948</v>
      </c>
      <c r="V29" s="44">
        <v>208.75</v>
      </c>
      <c r="W29" s="97">
        <v>12.889939980734557</v>
      </c>
      <c r="X29" s="44">
        <v>166345</v>
      </c>
      <c r="Y29" s="44">
        <v>230.75000000000014</v>
      </c>
      <c r="Z29" s="97">
        <v>13.871772520965473</v>
      </c>
      <c r="AA29" s="44">
        <v>170722</v>
      </c>
      <c r="AB29" s="44">
        <v>192.00000000000009</v>
      </c>
      <c r="AC29" s="97">
        <v>11.246353721254444</v>
      </c>
      <c r="AD29" s="44">
        <v>175074</v>
      </c>
      <c r="AE29" s="44">
        <v>257.19999999999993</v>
      </c>
      <c r="AF29" s="97">
        <v>14.690930692164452</v>
      </c>
      <c r="AG29" s="44">
        <v>179406</v>
      </c>
      <c r="AH29" s="44">
        <v>329.25</v>
      </c>
      <c r="AI29" s="97">
        <v>18.352229022440721</v>
      </c>
      <c r="AJ29" s="44">
        <v>183728</v>
      </c>
      <c r="AK29" s="97">
        <v>350.6</v>
      </c>
      <c r="AL29" s="97">
        <v>19.082556823129845</v>
      </c>
    </row>
    <row r="30" spans="2:38">
      <c r="B30" s="115" t="s">
        <v>51</v>
      </c>
      <c r="C30" s="44">
        <v>95474</v>
      </c>
      <c r="D30" s="44">
        <v>50.67</v>
      </c>
      <c r="E30" s="97">
        <v>5.3072040555543918</v>
      </c>
      <c r="F30" s="44">
        <v>98194</v>
      </c>
      <c r="G30" s="44">
        <v>69.36</v>
      </c>
      <c r="H30" s="97">
        <v>7.0635680387803736</v>
      </c>
      <c r="I30" s="44">
        <v>101017</v>
      </c>
      <c r="J30" s="44">
        <v>81.849999999999994</v>
      </c>
      <c r="K30" s="97">
        <v>8.1025965926527217</v>
      </c>
      <c r="L30" s="44">
        <v>103933</v>
      </c>
      <c r="M30" s="44">
        <v>88.949999999999989</v>
      </c>
      <c r="N30" s="97">
        <v>8.5583981988396367</v>
      </c>
      <c r="O30" s="44">
        <v>106953</v>
      </c>
      <c r="P30" s="44">
        <v>119.00000000000001</v>
      </c>
      <c r="Q30" s="97">
        <v>11.126382616663395</v>
      </c>
      <c r="R30" s="44">
        <v>109514</v>
      </c>
      <c r="S30" s="44">
        <v>138</v>
      </c>
      <c r="T30" s="97">
        <v>12.601128622824479</v>
      </c>
      <c r="U30" s="44">
        <v>112151</v>
      </c>
      <c r="V30" s="44">
        <v>149.19999999999999</v>
      </c>
      <c r="W30" s="97">
        <v>13.303492612638317</v>
      </c>
      <c r="X30" s="44">
        <v>114805</v>
      </c>
      <c r="Y30" s="44">
        <v>175.8</v>
      </c>
      <c r="Z30" s="97">
        <v>15.312921911066592</v>
      </c>
      <c r="AA30" s="44">
        <v>117465</v>
      </c>
      <c r="AB30" s="44">
        <v>215.8</v>
      </c>
      <c r="AC30" s="97">
        <v>18.371429787596306</v>
      </c>
      <c r="AD30" s="44">
        <v>120144</v>
      </c>
      <c r="AE30" s="44">
        <v>194.99999999999994</v>
      </c>
      <c r="AF30" s="97">
        <v>16.230523371953648</v>
      </c>
      <c r="AG30" s="44">
        <v>122838</v>
      </c>
      <c r="AH30" s="44">
        <v>210.75</v>
      </c>
      <c r="AI30" s="97">
        <v>17.156743027401944</v>
      </c>
      <c r="AJ30" s="44">
        <v>125538</v>
      </c>
      <c r="AK30" s="97">
        <v>273.75000000000006</v>
      </c>
      <c r="AL30" s="97">
        <v>21.806146346126276</v>
      </c>
    </row>
    <row r="31" spans="2:38">
      <c r="B31" s="115" t="s">
        <v>52</v>
      </c>
      <c r="C31" s="44">
        <v>75992</v>
      </c>
      <c r="D31" s="44">
        <v>54.56</v>
      </c>
      <c r="E31" s="97">
        <v>7.1797031266449105</v>
      </c>
      <c r="F31" s="44">
        <v>78474</v>
      </c>
      <c r="G31" s="44">
        <v>48.43</v>
      </c>
      <c r="H31" s="97">
        <v>6.1714708056171474</v>
      </c>
      <c r="I31" s="44">
        <v>81047</v>
      </c>
      <c r="J31" s="44">
        <v>61.250000000000007</v>
      </c>
      <c r="K31" s="97">
        <v>7.5573432699544716</v>
      </c>
      <c r="L31" s="44">
        <v>83711</v>
      </c>
      <c r="M31" s="44">
        <v>48.15</v>
      </c>
      <c r="N31" s="97">
        <v>5.7519322430743873</v>
      </c>
      <c r="O31" s="44">
        <v>86470</v>
      </c>
      <c r="P31" s="44">
        <v>88.950000000000017</v>
      </c>
      <c r="Q31" s="97">
        <v>10.286804672140629</v>
      </c>
      <c r="R31" s="44">
        <v>89053</v>
      </c>
      <c r="S31" s="44">
        <v>65.949999999999989</v>
      </c>
      <c r="T31" s="97">
        <v>7.4057022222721285</v>
      </c>
      <c r="U31" s="44">
        <v>91699</v>
      </c>
      <c r="V31" s="44">
        <v>121.20000000000002</v>
      </c>
      <c r="W31" s="97">
        <v>13.217156130383103</v>
      </c>
      <c r="X31" s="44">
        <v>94373</v>
      </c>
      <c r="Y31" s="44">
        <v>109.39999999999996</v>
      </c>
      <c r="Z31" s="97">
        <v>11.592298644739486</v>
      </c>
      <c r="AA31" s="44">
        <v>97093</v>
      </c>
      <c r="AB31" s="44">
        <v>163.59999999999997</v>
      </c>
      <c r="AC31" s="97">
        <v>16.849824395167516</v>
      </c>
      <c r="AD31" s="44">
        <v>99855</v>
      </c>
      <c r="AE31" s="44">
        <v>166.2</v>
      </c>
      <c r="AF31" s="97">
        <v>16.644133994291721</v>
      </c>
      <c r="AG31" s="44">
        <v>102655</v>
      </c>
      <c r="AH31" s="44">
        <v>194.65000000000006</v>
      </c>
      <c r="AI31" s="97">
        <v>18.961570308314261</v>
      </c>
      <c r="AJ31" s="44">
        <v>105494</v>
      </c>
      <c r="AK31" s="97">
        <v>211.89999999999995</v>
      </c>
      <c r="AL31" s="97">
        <v>20.086450414241565</v>
      </c>
    </row>
    <row r="32" spans="2:38">
      <c r="B32" s="115" t="s">
        <v>53</v>
      </c>
      <c r="C32" s="44">
        <v>88353</v>
      </c>
      <c r="D32" s="44">
        <v>41.32</v>
      </c>
      <c r="E32" s="97">
        <v>4.676694622706643</v>
      </c>
      <c r="F32" s="44">
        <v>89999</v>
      </c>
      <c r="G32" s="44">
        <v>45.53</v>
      </c>
      <c r="H32" s="97">
        <v>5.0589450993899936</v>
      </c>
      <c r="I32" s="44">
        <v>91691</v>
      </c>
      <c r="J32" s="44">
        <v>69.750000000000014</v>
      </c>
      <c r="K32" s="97">
        <v>7.6070715773631017</v>
      </c>
      <c r="L32" s="44">
        <v>93409</v>
      </c>
      <c r="M32" s="44">
        <v>77.999999999999986</v>
      </c>
      <c r="N32" s="97">
        <v>8.3503730903874338</v>
      </c>
      <c r="O32" s="44">
        <v>95194</v>
      </c>
      <c r="P32" s="44">
        <v>91.750000000000043</v>
      </c>
      <c r="Q32" s="97">
        <v>9.6382124923839783</v>
      </c>
      <c r="R32" s="44">
        <v>97676</v>
      </c>
      <c r="S32" s="44">
        <v>103.99999999999999</v>
      </c>
      <c r="T32" s="97">
        <v>10.647446660387402</v>
      </c>
      <c r="U32" s="44">
        <v>100170</v>
      </c>
      <c r="V32" s="44">
        <v>114.00000000000004</v>
      </c>
      <c r="W32" s="97">
        <v>11.380652890086857</v>
      </c>
      <c r="X32" s="44">
        <v>102684</v>
      </c>
      <c r="Y32" s="44">
        <v>121.99999999999997</v>
      </c>
      <c r="Z32" s="97">
        <v>11.8811109812629</v>
      </c>
      <c r="AA32" s="44">
        <v>105213</v>
      </c>
      <c r="AB32" s="44">
        <v>159.59999999999997</v>
      </c>
      <c r="AC32" s="97">
        <v>15.169228137207377</v>
      </c>
      <c r="AD32" s="44">
        <v>107749</v>
      </c>
      <c r="AE32" s="44">
        <v>160.00000000000003</v>
      </c>
      <c r="AF32" s="97">
        <v>14.849325747802766</v>
      </c>
      <c r="AG32" s="44">
        <v>110296</v>
      </c>
      <c r="AH32" s="44">
        <v>166.99999999999994</v>
      </c>
      <c r="AI32" s="97">
        <v>15.141074925654598</v>
      </c>
      <c r="AJ32" s="44">
        <v>112835</v>
      </c>
      <c r="AK32" s="97">
        <v>218.1999999999999</v>
      </c>
      <c r="AL32" s="97">
        <v>19.337971374130358</v>
      </c>
    </row>
    <row r="33" spans="2:38">
      <c r="B33" s="115" t="s">
        <v>54</v>
      </c>
      <c r="C33" s="44">
        <v>158903</v>
      </c>
      <c r="D33" s="44">
        <v>26.46</v>
      </c>
      <c r="E33" s="97">
        <v>1.6651667998716198</v>
      </c>
      <c r="F33" s="44">
        <v>164183</v>
      </c>
      <c r="G33" s="44">
        <v>56.05</v>
      </c>
      <c r="H33" s="97">
        <v>3.4138735435459213</v>
      </c>
      <c r="I33" s="44">
        <v>169667</v>
      </c>
      <c r="J33" s="44">
        <v>58.5</v>
      </c>
      <c r="K33" s="97">
        <v>3.4479303577006721</v>
      </c>
      <c r="L33" s="44">
        <v>175358</v>
      </c>
      <c r="M33" s="44">
        <v>93.749999999999986</v>
      </c>
      <c r="N33" s="97">
        <v>5.3462060470580175</v>
      </c>
      <c r="O33" s="44">
        <v>181287</v>
      </c>
      <c r="P33" s="44">
        <v>102.25</v>
      </c>
      <c r="Q33" s="97">
        <v>5.6402279258854753</v>
      </c>
      <c r="R33" s="44">
        <v>186072</v>
      </c>
      <c r="S33" s="44">
        <v>109.74999999999999</v>
      </c>
      <c r="T33" s="97">
        <v>5.8982544391418372</v>
      </c>
      <c r="U33" s="44">
        <v>190896</v>
      </c>
      <c r="V33" s="44">
        <v>120.95000000000006</v>
      </c>
      <c r="W33" s="97">
        <v>6.3359106529209654</v>
      </c>
      <c r="X33" s="44">
        <v>195759</v>
      </c>
      <c r="Y33" s="44">
        <v>125.19999999999999</v>
      </c>
      <c r="Z33" s="97">
        <v>6.3956191030808283</v>
      </c>
      <c r="AA33" s="44">
        <v>200656</v>
      </c>
      <c r="AB33" s="44">
        <v>150.59999999999997</v>
      </c>
      <c r="AC33" s="97">
        <v>7.5053823459054287</v>
      </c>
      <c r="AD33" s="44">
        <v>205586</v>
      </c>
      <c r="AE33" s="44">
        <v>173.40000000000006</v>
      </c>
      <c r="AF33" s="97">
        <v>8.4344264687284181</v>
      </c>
      <c r="AG33" s="44">
        <v>210532</v>
      </c>
      <c r="AH33" s="44">
        <v>199.00000000000003</v>
      </c>
      <c r="AI33" s="97">
        <v>9.4522447893906882</v>
      </c>
      <c r="AJ33" s="44">
        <v>215499</v>
      </c>
      <c r="AK33" s="97">
        <v>277.00000000000006</v>
      </c>
      <c r="AL33" s="97">
        <v>12.853887953076351</v>
      </c>
    </row>
    <row r="34" spans="2:38">
      <c r="B34" s="115" t="s">
        <v>55</v>
      </c>
      <c r="C34" s="44">
        <v>113968</v>
      </c>
      <c r="D34" s="44">
        <v>27.52</v>
      </c>
      <c r="E34" s="97">
        <v>2.4147129018671909</v>
      </c>
      <c r="F34" s="44">
        <v>119485</v>
      </c>
      <c r="G34" s="44">
        <v>43.94</v>
      </c>
      <c r="H34" s="97">
        <v>3.6774490521822822</v>
      </c>
      <c r="I34" s="44">
        <v>125280</v>
      </c>
      <c r="J34" s="44">
        <v>60.25</v>
      </c>
      <c r="K34" s="97">
        <v>4.8092273307790547</v>
      </c>
      <c r="L34" s="44">
        <v>131376</v>
      </c>
      <c r="M34" s="44">
        <v>91.000000000000028</v>
      </c>
      <c r="N34" s="97">
        <v>6.9266837169650488</v>
      </c>
      <c r="O34" s="44">
        <v>137786</v>
      </c>
      <c r="P34" s="44">
        <v>89.000000000000028</v>
      </c>
      <c r="Q34" s="97">
        <v>6.4592919454806745</v>
      </c>
      <c r="R34" s="44">
        <v>140663</v>
      </c>
      <c r="S34" s="44">
        <v>98.000000000000043</v>
      </c>
      <c r="T34" s="97">
        <v>6.9670062489780564</v>
      </c>
      <c r="U34" s="44">
        <v>143421</v>
      </c>
      <c r="V34" s="44">
        <v>141.00000000000003</v>
      </c>
      <c r="W34" s="97">
        <v>9.831196268328906</v>
      </c>
      <c r="X34" s="44">
        <v>146058</v>
      </c>
      <c r="Y34" s="44">
        <v>164.95000000000002</v>
      </c>
      <c r="Z34" s="97">
        <v>11.293458762957181</v>
      </c>
      <c r="AA34" s="44">
        <v>148573</v>
      </c>
      <c r="AB34" s="44">
        <v>204.5</v>
      </c>
      <c r="AC34" s="97">
        <v>13.764277493218822</v>
      </c>
      <c r="AD34" s="44">
        <v>150977</v>
      </c>
      <c r="AE34" s="44">
        <v>207.75000000000003</v>
      </c>
      <c r="AF34" s="97">
        <v>13.760374096716721</v>
      </c>
      <c r="AG34" s="44">
        <v>153269</v>
      </c>
      <c r="AH34" s="44">
        <v>203.00000000000006</v>
      </c>
      <c r="AI34" s="97">
        <v>13.244687444949733</v>
      </c>
      <c r="AJ34" s="44">
        <v>155453</v>
      </c>
      <c r="AK34" s="97">
        <v>228.45</v>
      </c>
      <c r="AL34" s="97">
        <v>14.695760133287875</v>
      </c>
    </row>
    <row r="35" spans="2:38">
      <c r="B35" s="110" t="s">
        <v>56</v>
      </c>
      <c r="C35" s="45">
        <v>22729</v>
      </c>
      <c r="D35" s="45">
        <v>7.69</v>
      </c>
      <c r="E35" s="117">
        <v>3.3833428659421889</v>
      </c>
      <c r="F35" s="45">
        <v>23455</v>
      </c>
      <c r="G35" s="45">
        <v>6.69</v>
      </c>
      <c r="H35" s="117">
        <v>2.8522703048390539</v>
      </c>
      <c r="I35" s="45">
        <v>24214</v>
      </c>
      <c r="J35" s="45">
        <v>2.75</v>
      </c>
      <c r="K35" s="117">
        <v>1.1357066160072686</v>
      </c>
      <c r="L35" s="45">
        <v>25036</v>
      </c>
      <c r="M35" s="45">
        <v>12</v>
      </c>
      <c r="N35" s="117">
        <v>4.7930979389678861</v>
      </c>
      <c r="O35" s="45">
        <v>25884</v>
      </c>
      <c r="P35" s="45">
        <v>11.000000000000002</v>
      </c>
      <c r="Q35" s="117">
        <v>4.2497295626641947</v>
      </c>
      <c r="R35" s="45">
        <v>26576</v>
      </c>
      <c r="S35" s="45">
        <v>21</v>
      </c>
      <c r="T35" s="117">
        <v>7.9018663455749554</v>
      </c>
      <c r="U35" s="45">
        <v>27284</v>
      </c>
      <c r="V35" s="45">
        <v>31</v>
      </c>
      <c r="W35" s="117">
        <v>11.361970385573962</v>
      </c>
      <c r="X35" s="45">
        <v>28000</v>
      </c>
      <c r="Y35" s="45">
        <v>41</v>
      </c>
      <c r="Z35" s="117">
        <v>14.642857142857142</v>
      </c>
      <c r="AA35" s="45">
        <v>28726</v>
      </c>
      <c r="AB35" s="45">
        <v>40</v>
      </c>
      <c r="AC35" s="117">
        <v>13.924667548562278</v>
      </c>
      <c r="AD35" s="45">
        <v>29453</v>
      </c>
      <c r="AE35" s="45">
        <v>34.999999999999993</v>
      </c>
      <c r="AF35" s="117">
        <v>11.883339557939767</v>
      </c>
      <c r="AG35" s="45">
        <v>30172</v>
      </c>
      <c r="AH35" s="45">
        <v>41</v>
      </c>
      <c r="AI35" s="117">
        <v>13.588757788678244</v>
      </c>
      <c r="AJ35" s="45">
        <v>30890</v>
      </c>
      <c r="AK35" s="117">
        <v>53.999999999999993</v>
      </c>
      <c r="AL35" s="117">
        <v>17.481385561670439</v>
      </c>
    </row>
    <row r="36" spans="2:38">
      <c r="B36" s="115" t="s">
        <v>57</v>
      </c>
      <c r="C36" s="44">
        <v>22729</v>
      </c>
      <c r="D36" s="44">
        <v>7.69</v>
      </c>
      <c r="E36" s="97">
        <v>3.3833428659421889</v>
      </c>
      <c r="F36" s="44">
        <v>23455</v>
      </c>
      <c r="G36" s="44">
        <v>6.69</v>
      </c>
      <c r="H36" s="97">
        <v>2.8522703048390539</v>
      </c>
      <c r="I36" s="44">
        <v>24212</v>
      </c>
      <c r="J36" s="44">
        <v>2.75</v>
      </c>
      <c r="K36" s="97">
        <v>1.1358004295390716</v>
      </c>
      <c r="L36" s="44">
        <v>25036</v>
      </c>
      <c r="M36" s="44">
        <v>12</v>
      </c>
      <c r="N36" s="97">
        <v>4.7930979389678861</v>
      </c>
      <c r="O36" s="44">
        <v>25884</v>
      </c>
      <c r="P36" s="44">
        <v>11.000000000000002</v>
      </c>
      <c r="Q36" s="97">
        <v>4.2497295626641947</v>
      </c>
      <c r="R36" s="44">
        <v>26576</v>
      </c>
      <c r="S36" s="44">
        <v>21</v>
      </c>
      <c r="T36" s="97">
        <v>7.9018663455749554</v>
      </c>
      <c r="U36" s="44">
        <v>27284</v>
      </c>
      <c r="V36" s="44">
        <v>31</v>
      </c>
      <c r="W36" s="97">
        <v>11.361970385573962</v>
      </c>
      <c r="X36" s="44">
        <v>28000</v>
      </c>
      <c r="Y36" s="44">
        <v>41</v>
      </c>
      <c r="Z36" s="97">
        <v>14.642857142857142</v>
      </c>
      <c r="AA36" s="44">
        <v>28726</v>
      </c>
      <c r="AB36" s="44">
        <v>40</v>
      </c>
      <c r="AC36" s="97">
        <v>13.924667548562278</v>
      </c>
      <c r="AD36" s="44">
        <v>29453</v>
      </c>
      <c r="AE36" s="44">
        <v>34.999999999999993</v>
      </c>
      <c r="AF36" s="97">
        <v>11.883339557939767</v>
      </c>
      <c r="AG36" s="44">
        <v>30172</v>
      </c>
      <c r="AH36" s="44">
        <v>41</v>
      </c>
      <c r="AI36" s="97">
        <v>13.588757788678244</v>
      </c>
      <c r="AJ36" s="44">
        <v>30890</v>
      </c>
      <c r="AK36" s="97">
        <v>53.999999999999993</v>
      </c>
      <c r="AL36" s="97">
        <v>17.481385561670439</v>
      </c>
    </row>
    <row r="37" spans="2:38">
      <c r="B37" s="110" t="s">
        <v>301</v>
      </c>
      <c r="C37" s="45">
        <v>31432</v>
      </c>
      <c r="D37" s="45">
        <v>0</v>
      </c>
      <c r="E37" s="117">
        <v>0</v>
      </c>
      <c r="F37" s="45">
        <v>31991</v>
      </c>
      <c r="G37" s="45">
        <v>0</v>
      </c>
      <c r="H37" s="117">
        <v>0</v>
      </c>
      <c r="I37" s="45">
        <v>32566</v>
      </c>
      <c r="J37" s="45">
        <v>1</v>
      </c>
      <c r="K37" s="117">
        <v>0.30706872197997914</v>
      </c>
      <c r="L37" s="45">
        <v>33149</v>
      </c>
      <c r="M37" s="45">
        <v>1</v>
      </c>
      <c r="N37" s="117">
        <v>0.30166822528583065</v>
      </c>
      <c r="O37" s="45">
        <v>33754</v>
      </c>
      <c r="P37" s="45">
        <v>1</v>
      </c>
      <c r="Q37" s="117">
        <v>0.29626118385969069</v>
      </c>
      <c r="R37" s="45">
        <v>34547</v>
      </c>
      <c r="S37" s="45">
        <v>1</v>
      </c>
      <c r="T37" s="117">
        <v>0.28946073465134453</v>
      </c>
      <c r="U37" s="45">
        <v>35348</v>
      </c>
      <c r="V37" s="45">
        <v>1</v>
      </c>
      <c r="W37" s="117">
        <v>0.28290143713930066</v>
      </c>
      <c r="X37" s="45">
        <v>36153</v>
      </c>
      <c r="Y37" s="45"/>
      <c r="Z37" s="117">
        <v>0</v>
      </c>
      <c r="AA37" s="45">
        <v>36967</v>
      </c>
      <c r="AB37" s="45">
        <v>8</v>
      </c>
      <c r="AC37" s="117">
        <v>2.1640922985365325</v>
      </c>
      <c r="AD37" s="45">
        <v>37784</v>
      </c>
      <c r="AE37" s="45">
        <v>16</v>
      </c>
      <c r="AF37" s="117">
        <v>4.2345966546686427</v>
      </c>
      <c r="AG37" s="45">
        <v>38607</v>
      </c>
      <c r="AH37" s="45">
        <v>9</v>
      </c>
      <c r="AI37" s="117">
        <v>2.3311834641386278</v>
      </c>
      <c r="AJ37" s="45">
        <v>39430</v>
      </c>
      <c r="AK37" s="117">
        <v>5</v>
      </c>
      <c r="AL37" s="117">
        <v>1.2680699974638601</v>
      </c>
    </row>
    <row r="38" spans="2:38">
      <c r="B38"/>
      <c r="C38"/>
      <c r="D38"/>
      <c r="E38"/>
      <c r="F38"/>
      <c r="G38"/>
      <c r="H38"/>
      <c r="I38"/>
      <c r="J38"/>
      <c r="K38"/>
      <c r="L38"/>
      <c r="M38"/>
      <c r="N38"/>
      <c r="O38"/>
      <c r="P38"/>
      <c r="Q38"/>
      <c r="R38"/>
      <c r="S38"/>
      <c r="T38"/>
      <c r="U38"/>
      <c r="V38"/>
      <c r="W38"/>
      <c r="X38"/>
      <c r="Y38"/>
      <c r="Z38"/>
      <c r="AA38"/>
      <c r="AB38"/>
      <c r="AC38"/>
      <c r="AD38" s="82"/>
      <c r="AE38" s="105"/>
      <c r="AF38" s="105"/>
      <c r="AG38"/>
      <c r="AH38"/>
      <c r="AI38"/>
    </row>
    <row r="39" spans="2:38" ht="15" customHeight="1">
      <c r="B39" s="373" t="s">
        <v>306</v>
      </c>
      <c r="C39" s="373"/>
      <c r="D39" s="373"/>
      <c r="E39" s="373"/>
      <c r="F39" s="373"/>
      <c r="G39" s="373"/>
      <c r="H39" s="373"/>
      <c r="I39" s="373"/>
      <c r="J39" s="373"/>
      <c r="K39" s="373"/>
      <c r="L39" s="373"/>
      <c r="M39" s="373"/>
      <c r="N39" s="373"/>
      <c r="O39" s="373"/>
      <c r="P39" s="373"/>
      <c r="Q39" s="373"/>
      <c r="R39" s="373"/>
      <c r="S39" s="373"/>
      <c r="T39" s="373"/>
      <c r="U39" s="3"/>
      <c r="V39" s="3"/>
      <c r="W39" s="3"/>
      <c r="X39"/>
      <c r="Y39" s="5"/>
      <c r="Z39"/>
      <c r="AA39"/>
      <c r="AB39" s="5"/>
      <c r="AC39"/>
      <c r="AD39" s="108"/>
      <c r="AE39" s="108"/>
      <c r="AF39" s="108"/>
      <c r="AG39"/>
      <c r="AH39"/>
      <c r="AI39"/>
    </row>
    <row r="40" spans="2:38">
      <c r="B40" s="373" t="s">
        <v>933</v>
      </c>
      <c r="C40" s="373"/>
      <c r="D40" s="373"/>
      <c r="E40" s="373"/>
      <c r="F40" s="373"/>
      <c r="G40" s="373"/>
      <c r="H40" s="373"/>
      <c r="I40" s="373"/>
      <c r="J40" s="373"/>
      <c r="K40" s="373"/>
      <c r="L40" s="373"/>
      <c r="M40" s="373"/>
      <c r="N40" s="373"/>
      <c r="O40" s="373"/>
      <c r="P40" s="373"/>
      <c r="Q40" s="373"/>
      <c r="R40" s="373"/>
      <c r="S40" s="373"/>
      <c r="T40" s="373"/>
      <c r="U40" s="3"/>
      <c r="V40" s="3"/>
      <c r="W40" s="3"/>
      <c r="X40"/>
      <c r="Y40" s="5"/>
      <c r="Z40"/>
      <c r="AA40"/>
      <c r="AB40" s="5"/>
      <c r="AC40"/>
      <c r="AD40"/>
      <c r="AE40"/>
      <c r="AF40"/>
      <c r="AG40"/>
      <c r="AH40"/>
      <c r="AI40"/>
    </row>
    <row r="41" spans="2:38">
      <c r="B41" s="373" t="s">
        <v>922</v>
      </c>
      <c r="C41" s="373"/>
      <c r="D41" s="373"/>
      <c r="E41" s="373"/>
      <c r="F41" s="373"/>
      <c r="G41" s="373"/>
      <c r="H41" s="373"/>
      <c r="I41" s="373"/>
      <c r="J41" s="373"/>
      <c r="K41" s="373"/>
      <c r="L41" s="373"/>
      <c r="M41" s="373"/>
      <c r="N41" s="373"/>
      <c r="O41" s="373"/>
      <c r="P41" s="373"/>
      <c r="Q41" s="373"/>
      <c r="R41" s="373"/>
      <c r="S41" s="373"/>
      <c r="T41" s="373"/>
      <c r="U41" s="3"/>
      <c r="V41" s="3"/>
      <c r="W41" s="3"/>
      <c r="X41"/>
      <c r="Y41" s="5"/>
      <c r="Z41"/>
      <c r="AA41"/>
      <c r="AB41" s="5"/>
      <c r="AC41"/>
      <c r="AD41"/>
      <c r="AE41"/>
      <c r="AF41"/>
      <c r="AG41"/>
      <c r="AH41"/>
      <c r="AI41"/>
    </row>
    <row r="42" spans="2:38">
      <c r="B42" s="3"/>
      <c r="C42" s="112"/>
      <c r="D42" s="112"/>
      <c r="E42" s="3"/>
      <c r="F42" s="112"/>
      <c r="G42" s="112"/>
      <c r="H42" s="3"/>
      <c r="I42" s="113"/>
      <c r="J42" s="113"/>
      <c r="K42"/>
      <c r="L42" s="112"/>
      <c r="M42" s="112"/>
      <c r="N42" s="3"/>
      <c r="O42" s="112"/>
      <c r="P42" s="112"/>
      <c r="Q42" s="3"/>
      <c r="R42" s="112"/>
      <c r="S42" s="112"/>
      <c r="T42" s="3"/>
      <c r="U42" s="3"/>
      <c r="V42" s="3"/>
      <c r="W42" s="3"/>
      <c r="X42"/>
      <c r="Y42" s="5"/>
      <c r="Z42"/>
      <c r="AA42"/>
      <c r="AB42" s="5"/>
      <c r="AC42"/>
      <c r="AD42"/>
      <c r="AE42"/>
      <c r="AF42"/>
      <c r="AG42"/>
      <c r="AH42"/>
      <c r="AI42"/>
    </row>
  </sheetData>
  <mergeCells count="42">
    <mergeCell ref="B41:T41"/>
    <mergeCell ref="AH6:AI6"/>
    <mergeCell ref="B39:T39"/>
    <mergeCell ref="B40:T40"/>
    <mergeCell ref="AJ5:AL5"/>
    <mergeCell ref="AJ6:AJ7"/>
    <mergeCell ref="AK6:AL6"/>
    <mergeCell ref="AA6:AA7"/>
    <mergeCell ref="AB6:AC6"/>
    <mergeCell ref="AD6:AD7"/>
    <mergeCell ref="AE6:AF6"/>
    <mergeCell ref="AG6:AG7"/>
    <mergeCell ref="S6:T6"/>
    <mergeCell ref="U6:U7"/>
    <mergeCell ref="V6:W6"/>
    <mergeCell ref="X6:X7"/>
    <mergeCell ref="F6:F7"/>
    <mergeCell ref="G6:H6"/>
    <mergeCell ref="I6:I7"/>
    <mergeCell ref="J6:K6"/>
    <mergeCell ref="Y6:Z6"/>
    <mergeCell ref="L6:L7"/>
    <mergeCell ref="M6:N6"/>
    <mergeCell ref="O6:O7"/>
    <mergeCell ref="P6:Q6"/>
    <mergeCell ref="R6:R7"/>
    <mergeCell ref="B2:AI2"/>
    <mergeCell ref="B3:AI3"/>
    <mergeCell ref="B5:B7"/>
    <mergeCell ref="C5:E5"/>
    <mergeCell ref="F5:H5"/>
    <mergeCell ref="I5:K5"/>
    <mergeCell ref="L5:N5"/>
    <mergeCell ref="O5:Q5"/>
    <mergeCell ref="R5:T5"/>
    <mergeCell ref="U5:W5"/>
    <mergeCell ref="X5:Z5"/>
    <mergeCell ref="AA5:AC5"/>
    <mergeCell ref="AD5:AF5"/>
    <mergeCell ref="AG5:AI5"/>
    <mergeCell ref="C6:C7"/>
    <mergeCell ref="D6:E6"/>
  </mergeCells>
  <hyperlinks>
    <hyperlink ref="AN5" location="INDICE!A16" display="INICIO"/>
  </hyperlinks>
  <printOptions horizontalCentered="1"/>
  <pageMargins left="0.39370078740157483" right="0" top="1.1811023622047245" bottom="0" header="0.11811023622047245" footer="0"/>
  <pageSetup paperSize="9" scale="85" firstPageNumber="40" orientation="landscape" useFirstPageNumber="1" r:id="rId1"/>
  <headerFooter>
    <oddHeader>&amp;C&amp;G</oddHeader>
    <oddFooter>&amp;C&amp;14&amp;P</oddFooter>
  </headerFooter>
  <drawing r:id="rId2"/>
  <legacyDrawingHF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1"/>
  <dimension ref="B1:AN43"/>
  <sheetViews>
    <sheetView showGridLines="0" zoomScale="85" zoomScaleNormal="85" workbookViewId="0">
      <selection activeCell="AF15" sqref="AF15"/>
    </sheetView>
  </sheetViews>
  <sheetFormatPr baseColWidth="10" defaultRowHeight="15"/>
  <cols>
    <col min="1" max="1" width="3.7109375" style="13" customWidth="1"/>
    <col min="2" max="2" width="30.7109375" style="13" customWidth="1"/>
    <col min="3" max="3" width="20.5703125" style="13" customWidth="1"/>
    <col min="4" max="5" width="11.42578125" style="13"/>
    <col min="6" max="6" width="20.5703125" style="13" customWidth="1"/>
    <col min="7" max="8" width="11.42578125" style="13"/>
    <col min="9" max="9" width="20.5703125" style="13" customWidth="1"/>
    <col min="10" max="11" width="11.42578125" style="13"/>
    <col min="12" max="12" width="20.5703125" style="13" customWidth="1"/>
    <col min="13" max="14" width="11.42578125" style="13"/>
    <col min="15" max="15" width="20.5703125" style="13" customWidth="1"/>
    <col min="16" max="17" width="11.42578125" style="13"/>
    <col min="18" max="18" width="20.5703125" style="13" customWidth="1"/>
    <col min="19" max="20" width="11.42578125" style="13"/>
    <col min="21" max="21" width="20.5703125" style="13" customWidth="1"/>
    <col min="22" max="23" width="11.42578125" style="13"/>
    <col min="24" max="24" width="20.5703125" style="13" customWidth="1"/>
    <col min="25" max="26" width="11.42578125" style="13"/>
    <col min="27" max="27" width="20.5703125" style="13" customWidth="1"/>
    <col min="28" max="29" width="11.42578125" style="13"/>
    <col min="30" max="30" width="20.5703125" style="13" customWidth="1"/>
    <col min="31" max="32" width="11.42578125" style="13"/>
    <col min="33" max="33" width="20.5703125" style="13" customWidth="1"/>
    <col min="34" max="35" width="11.42578125" style="13"/>
    <col min="36" max="36" width="20.5703125" style="13" customWidth="1"/>
    <col min="37" max="16384" width="11.42578125" style="13"/>
  </cols>
  <sheetData>
    <row r="1" spans="2:40" ht="68.25" customHeight="1"/>
    <row r="2" spans="2:40" ht="48.75" customHeight="1">
      <c r="B2" s="370" t="s">
        <v>312</v>
      </c>
      <c r="C2" s="370"/>
      <c r="D2" s="370"/>
      <c r="E2" s="370"/>
      <c r="F2" s="370"/>
      <c r="G2" s="370"/>
      <c r="H2" s="370"/>
      <c r="I2" s="370"/>
      <c r="J2" s="370"/>
      <c r="K2" s="370"/>
      <c r="L2" s="370"/>
      <c r="M2" s="370"/>
      <c r="N2" s="370"/>
      <c r="O2" s="370"/>
      <c r="P2" s="370"/>
      <c r="Q2" s="370"/>
      <c r="R2" s="370"/>
      <c r="S2" s="370"/>
      <c r="T2" s="370"/>
      <c r="U2" s="370"/>
      <c r="V2" s="370"/>
      <c r="W2" s="370"/>
      <c r="X2" s="370"/>
      <c r="Y2" s="370"/>
      <c r="Z2" s="370"/>
      <c r="AA2" s="370"/>
      <c r="AB2" s="370"/>
      <c r="AC2" s="370"/>
      <c r="AD2" s="370"/>
      <c r="AE2" s="370"/>
      <c r="AF2" s="370"/>
      <c r="AG2" s="370"/>
      <c r="AH2" s="370"/>
      <c r="AI2" s="370"/>
    </row>
    <row r="3" spans="2:40" ht="27" customHeight="1">
      <c r="B3" s="358" t="s">
        <v>313</v>
      </c>
      <c r="C3" s="358"/>
      <c r="D3" s="358"/>
      <c r="E3" s="358"/>
      <c r="F3" s="358"/>
      <c r="G3" s="358"/>
      <c r="H3" s="358"/>
      <c r="I3" s="358"/>
      <c r="J3" s="358"/>
      <c r="K3" s="358"/>
      <c r="L3" s="358"/>
      <c r="M3" s="358"/>
      <c r="N3" s="358"/>
      <c r="O3" s="358"/>
      <c r="P3" s="358"/>
      <c r="Q3" s="358"/>
      <c r="R3" s="358"/>
      <c r="S3" s="358"/>
      <c r="T3" s="358"/>
      <c r="U3" s="358"/>
      <c r="V3" s="358"/>
      <c r="W3" s="358"/>
      <c r="X3" s="358"/>
      <c r="Y3" s="358"/>
      <c r="Z3" s="358"/>
      <c r="AA3" s="358"/>
      <c r="AB3" s="358"/>
      <c r="AC3" s="358"/>
      <c r="AD3" s="358"/>
      <c r="AE3" s="358"/>
      <c r="AF3" s="358"/>
      <c r="AG3" s="358"/>
      <c r="AH3" s="358"/>
      <c r="AI3" s="358"/>
    </row>
    <row r="4" spans="2:40" ht="14.25" customHeight="1">
      <c r="B4" s="114"/>
      <c r="C4" s="114"/>
      <c r="D4" s="114"/>
      <c r="E4" s="114"/>
      <c r="F4" s="114"/>
      <c r="G4" s="114"/>
      <c r="H4" s="114"/>
      <c r="I4" s="114"/>
      <c r="J4" s="114"/>
      <c r="K4" s="114"/>
      <c r="L4" s="114"/>
      <c r="M4" s="114"/>
      <c r="N4" s="114"/>
      <c r="O4" s="114"/>
      <c r="P4" s="114"/>
      <c r="Q4" s="114"/>
      <c r="R4" s="114"/>
      <c r="S4" s="114"/>
      <c r="T4" s="114"/>
      <c r="U4" s="114"/>
      <c r="V4" s="114"/>
      <c r="W4" s="114"/>
      <c r="X4" s="114"/>
      <c r="Y4" s="114"/>
      <c r="Z4" s="114"/>
      <c r="AA4" s="114"/>
      <c r="AB4" s="114"/>
      <c r="AC4" s="114"/>
      <c r="AD4" s="114"/>
      <c r="AE4" s="114"/>
      <c r="AF4" s="114"/>
      <c r="AG4" s="114"/>
      <c r="AH4" s="114"/>
      <c r="AI4" s="114"/>
    </row>
    <row r="5" spans="2:40" ht="15" customHeight="1">
      <c r="B5" s="359" t="s">
        <v>298</v>
      </c>
      <c r="C5" s="361">
        <v>2006</v>
      </c>
      <c r="D5" s="362"/>
      <c r="E5" s="363"/>
      <c r="F5" s="361">
        <v>2007</v>
      </c>
      <c r="G5" s="362"/>
      <c r="H5" s="363"/>
      <c r="I5" s="361">
        <v>2008</v>
      </c>
      <c r="J5" s="362"/>
      <c r="K5" s="363"/>
      <c r="L5" s="361">
        <v>2009</v>
      </c>
      <c r="M5" s="362"/>
      <c r="N5" s="363"/>
      <c r="O5" s="361">
        <v>2010</v>
      </c>
      <c r="P5" s="362"/>
      <c r="Q5" s="363"/>
      <c r="R5" s="361">
        <v>2011</v>
      </c>
      <c r="S5" s="362"/>
      <c r="T5" s="363"/>
      <c r="U5" s="361">
        <v>2012</v>
      </c>
      <c r="V5" s="362"/>
      <c r="W5" s="363"/>
      <c r="X5" s="361">
        <v>2013</v>
      </c>
      <c r="Y5" s="362"/>
      <c r="Z5" s="363"/>
      <c r="AA5" s="361">
        <v>2014</v>
      </c>
      <c r="AB5" s="362"/>
      <c r="AC5" s="363"/>
      <c r="AD5" s="361">
        <v>2015</v>
      </c>
      <c r="AE5" s="362"/>
      <c r="AF5" s="363"/>
      <c r="AG5" s="361">
        <v>2016</v>
      </c>
      <c r="AH5" s="362"/>
      <c r="AI5" s="363"/>
      <c r="AJ5" s="361">
        <v>2017</v>
      </c>
      <c r="AK5" s="362"/>
      <c r="AL5" s="363"/>
      <c r="AN5" s="6" t="s">
        <v>30</v>
      </c>
    </row>
    <row r="6" spans="2:40" ht="15" customHeight="1">
      <c r="B6" s="372"/>
      <c r="C6" s="359" t="s">
        <v>269</v>
      </c>
      <c r="D6" s="361" t="s">
        <v>276</v>
      </c>
      <c r="E6" s="363"/>
      <c r="F6" s="359" t="s">
        <v>269</v>
      </c>
      <c r="G6" s="361" t="s">
        <v>276</v>
      </c>
      <c r="H6" s="363"/>
      <c r="I6" s="359" t="s">
        <v>269</v>
      </c>
      <c r="J6" s="361" t="s">
        <v>276</v>
      </c>
      <c r="K6" s="363"/>
      <c r="L6" s="359" t="s">
        <v>269</v>
      </c>
      <c r="M6" s="361" t="s">
        <v>276</v>
      </c>
      <c r="N6" s="363"/>
      <c r="O6" s="359" t="s">
        <v>269</v>
      </c>
      <c r="P6" s="361" t="s">
        <v>276</v>
      </c>
      <c r="Q6" s="363"/>
      <c r="R6" s="359" t="s">
        <v>269</v>
      </c>
      <c r="S6" s="361" t="s">
        <v>276</v>
      </c>
      <c r="T6" s="363"/>
      <c r="U6" s="359" t="s">
        <v>269</v>
      </c>
      <c r="V6" s="361" t="s">
        <v>276</v>
      </c>
      <c r="W6" s="363"/>
      <c r="X6" s="359" t="s">
        <v>269</v>
      </c>
      <c r="Y6" s="361" t="s">
        <v>276</v>
      </c>
      <c r="Z6" s="363"/>
      <c r="AA6" s="359" t="s">
        <v>269</v>
      </c>
      <c r="AB6" s="361" t="s">
        <v>276</v>
      </c>
      <c r="AC6" s="363"/>
      <c r="AD6" s="359" t="s">
        <v>269</v>
      </c>
      <c r="AE6" s="361" t="s">
        <v>276</v>
      </c>
      <c r="AF6" s="363"/>
      <c r="AG6" s="359" t="s">
        <v>269</v>
      </c>
      <c r="AH6" s="361" t="s">
        <v>276</v>
      </c>
      <c r="AI6" s="363"/>
      <c r="AJ6" s="359" t="s">
        <v>269</v>
      </c>
      <c r="AK6" s="361" t="s">
        <v>276</v>
      </c>
      <c r="AL6" s="363"/>
    </row>
    <row r="7" spans="2:40">
      <c r="B7" s="360"/>
      <c r="C7" s="360"/>
      <c r="D7" s="87" t="s">
        <v>82</v>
      </c>
      <c r="E7" s="87" t="s">
        <v>299</v>
      </c>
      <c r="F7" s="360"/>
      <c r="G7" s="87" t="s">
        <v>82</v>
      </c>
      <c r="H7" s="87" t="s">
        <v>299</v>
      </c>
      <c r="I7" s="360"/>
      <c r="J7" s="87" t="s">
        <v>82</v>
      </c>
      <c r="K7" s="87" t="s">
        <v>299</v>
      </c>
      <c r="L7" s="360"/>
      <c r="M7" s="87" t="s">
        <v>82</v>
      </c>
      <c r="N7" s="87" t="s">
        <v>299</v>
      </c>
      <c r="O7" s="360"/>
      <c r="P7" s="87" t="s">
        <v>82</v>
      </c>
      <c r="Q7" s="87" t="s">
        <v>299</v>
      </c>
      <c r="R7" s="360"/>
      <c r="S7" s="87" t="s">
        <v>82</v>
      </c>
      <c r="T7" s="87" t="s">
        <v>299</v>
      </c>
      <c r="U7" s="360"/>
      <c r="V7" s="87" t="s">
        <v>82</v>
      </c>
      <c r="W7" s="87" t="s">
        <v>299</v>
      </c>
      <c r="X7" s="360"/>
      <c r="Y7" s="87" t="s">
        <v>82</v>
      </c>
      <c r="Z7" s="87" t="s">
        <v>299</v>
      </c>
      <c r="AA7" s="360"/>
      <c r="AB7" s="87" t="s">
        <v>82</v>
      </c>
      <c r="AC7" s="87" t="s">
        <v>299</v>
      </c>
      <c r="AD7" s="360"/>
      <c r="AE7" s="87" t="s">
        <v>82</v>
      </c>
      <c r="AF7" s="87" t="s">
        <v>299</v>
      </c>
      <c r="AG7" s="360"/>
      <c r="AH7" s="87" t="s">
        <v>82</v>
      </c>
      <c r="AI7" s="87" t="s">
        <v>299</v>
      </c>
      <c r="AJ7" s="360"/>
      <c r="AK7" s="87" t="s">
        <v>82</v>
      </c>
      <c r="AL7" s="87" t="s">
        <v>299</v>
      </c>
    </row>
    <row r="8" spans="2:40">
      <c r="B8" s="110" t="s">
        <v>300</v>
      </c>
      <c r="C8" s="45">
        <v>13964606</v>
      </c>
      <c r="D8" s="45">
        <v>1017.12</v>
      </c>
      <c r="E8" s="117">
        <v>0.72835567290620296</v>
      </c>
      <c r="F8" s="45">
        <v>14214982</v>
      </c>
      <c r="G8" s="45">
        <v>979.94</v>
      </c>
      <c r="H8" s="117">
        <v>0.68937125632659968</v>
      </c>
      <c r="I8" s="45">
        <v>14472881</v>
      </c>
      <c r="J8" s="45">
        <v>1181.3000000000002</v>
      </c>
      <c r="K8" s="117">
        <v>0.81621620463817823</v>
      </c>
      <c r="L8" s="45">
        <v>14738472</v>
      </c>
      <c r="M8" s="45">
        <v>1183</v>
      </c>
      <c r="N8" s="117">
        <v>0.802661225668441</v>
      </c>
      <c r="O8" s="45">
        <v>15012228</v>
      </c>
      <c r="P8" s="45">
        <v>1459.45</v>
      </c>
      <c r="Q8" s="117">
        <v>0.97217415029934262</v>
      </c>
      <c r="R8" s="45">
        <v>15266431</v>
      </c>
      <c r="S8" s="45">
        <v>1769.3999999999994</v>
      </c>
      <c r="T8" s="117">
        <v>1.1590135245100832</v>
      </c>
      <c r="U8" s="45">
        <v>15520973</v>
      </c>
      <c r="V8" s="45">
        <v>2029.2499999999984</v>
      </c>
      <c r="W8" s="117">
        <v>1.3074244765453804</v>
      </c>
      <c r="X8" s="45">
        <v>15774749</v>
      </c>
      <c r="Y8" s="45">
        <v>1899.75</v>
      </c>
      <c r="Z8" s="117">
        <v>1.204298084235762</v>
      </c>
      <c r="AA8" s="45">
        <v>16027466</v>
      </c>
      <c r="AB8" s="45">
        <v>2038.4500000000007</v>
      </c>
      <c r="AC8" s="117">
        <v>1.2718479639888181</v>
      </c>
      <c r="AD8" s="45">
        <v>16278844</v>
      </c>
      <c r="AE8" s="45">
        <v>2018.5500000000002</v>
      </c>
      <c r="AF8" s="117">
        <v>1.2399836253729075</v>
      </c>
      <c r="AG8" s="45">
        <v>16528730</v>
      </c>
      <c r="AH8" s="45">
        <v>2071</v>
      </c>
      <c r="AI8" s="117">
        <v>1.252969828897925</v>
      </c>
      <c r="AJ8" s="45">
        <v>16776977</v>
      </c>
      <c r="AK8" s="117">
        <v>2137.7500000000091</v>
      </c>
      <c r="AL8" s="117">
        <v>1.2742164455491647</v>
      </c>
    </row>
    <row r="9" spans="2:40">
      <c r="B9" s="110" t="s">
        <v>31</v>
      </c>
      <c r="C9" s="45">
        <v>6287369</v>
      </c>
      <c r="D9" s="45">
        <v>569.91</v>
      </c>
      <c r="E9" s="117">
        <v>0.90643638062280096</v>
      </c>
      <c r="F9" s="45">
        <v>6394507</v>
      </c>
      <c r="G9" s="45">
        <v>431.07</v>
      </c>
      <c r="H9" s="117">
        <v>0.67412546424610997</v>
      </c>
      <c r="I9" s="45">
        <v>6505011</v>
      </c>
      <c r="J9" s="45">
        <v>498.55000000000018</v>
      </c>
      <c r="K9" s="117">
        <v>0.76640915749412297</v>
      </c>
      <c r="L9" s="45">
        <v>6618970</v>
      </c>
      <c r="M9" s="45">
        <v>429.85000000000008</v>
      </c>
      <c r="N9" s="117">
        <v>0.64942128458053161</v>
      </c>
      <c r="O9" s="45">
        <v>6736640</v>
      </c>
      <c r="P9" s="45">
        <v>444.79999999999984</v>
      </c>
      <c r="Q9" s="117">
        <v>0.66026980809424263</v>
      </c>
      <c r="R9" s="45">
        <v>6808224</v>
      </c>
      <c r="S9" s="45">
        <v>797.84999999999968</v>
      </c>
      <c r="T9" s="117">
        <v>1.1718915241331656</v>
      </c>
      <c r="U9" s="45">
        <v>6924765</v>
      </c>
      <c r="V9" s="45">
        <v>756.34999999999991</v>
      </c>
      <c r="W9" s="117">
        <v>1.0922392312230089</v>
      </c>
      <c r="X9" s="45">
        <v>7041335</v>
      </c>
      <c r="Y9" s="45">
        <v>619.64999999999986</v>
      </c>
      <c r="Z9" s="117">
        <v>0.88001778071913905</v>
      </c>
      <c r="AA9" s="45">
        <v>7205558</v>
      </c>
      <c r="AB9" s="45">
        <v>755.35000000000014</v>
      </c>
      <c r="AC9" s="117">
        <v>1.048288002122806</v>
      </c>
      <c r="AD9" s="45">
        <v>7322549</v>
      </c>
      <c r="AE9" s="45">
        <v>687.09999999999991</v>
      </c>
      <c r="AF9" s="117">
        <v>0.93833445156870909</v>
      </c>
      <c r="AG9" s="45">
        <v>7439121</v>
      </c>
      <c r="AH9" s="45">
        <v>699.15000000000009</v>
      </c>
      <c r="AI9" s="117">
        <v>0.93982877815806476</v>
      </c>
      <c r="AJ9" s="45">
        <v>7555183</v>
      </c>
      <c r="AK9" s="117">
        <v>755.85000000000048</v>
      </c>
      <c r="AL9" s="117">
        <v>1.0004390363542492</v>
      </c>
    </row>
    <row r="10" spans="2:40">
      <c r="B10" s="115" t="s">
        <v>67</v>
      </c>
      <c r="C10" s="44">
        <v>690049</v>
      </c>
      <c r="D10" s="44">
        <v>48.85</v>
      </c>
      <c r="E10" s="97">
        <v>0.70792074186036069</v>
      </c>
      <c r="F10" s="44">
        <v>701848</v>
      </c>
      <c r="G10" s="44">
        <v>10.87</v>
      </c>
      <c r="H10" s="97">
        <v>0.15487683942962008</v>
      </c>
      <c r="I10" s="44">
        <v>714015</v>
      </c>
      <c r="J10" s="44">
        <v>17.900000000000006</v>
      </c>
      <c r="K10" s="97">
        <v>0.25069501341008249</v>
      </c>
      <c r="L10" s="44">
        <v>726564</v>
      </c>
      <c r="M10" s="44">
        <v>8</v>
      </c>
      <c r="N10" s="97">
        <v>0.11010729956342456</v>
      </c>
      <c r="O10" s="44">
        <v>739520</v>
      </c>
      <c r="P10" s="44">
        <v>20.2</v>
      </c>
      <c r="Q10" s="97">
        <v>0.27315015144958893</v>
      </c>
      <c r="R10" s="44">
        <v>753493</v>
      </c>
      <c r="S10" s="44">
        <v>14.450000000000006</v>
      </c>
      <c r="T10" s="97">
        <v>0.19177351348984009</v>
      </c>
      <c r="U10" s="44">
        <v>767695</v>
      </c>
      <c r="V10" s="44">
        <v>109.95000000000005</v>
      </c>
      <c r="W10" s="97">
        <v>1.4322094060792376</v>
      </c>
      <c r="X10" s="44">
        <v>781919</v>
      </c>
      <c r="Y10" s="44">
        <v>14.14999999999999</v>
      </c>
      <c r="Z10" s="97">
        <v>0.18096503602035491</v>
      </c>
      <c r="AA10" s="44">
        <v>796169</v>
      </c>
      <c r="AB10" s="44">
        <v>12.899999999999999</v>
      </c>
      <c r="AC10" s="97">
        <v>0.1620259015359804</v>
      </c>
      <c r="AD10" s="44">
        <v>810412</v>
      </c>
      <c r="AE10" s="44">
        <v>11.300000000000004</v>
      </c>
      <c r="AF10" s="97">
        <v>0.13943525021840747</v>
      </c>
      <c r="AG10" s="44">
        <v>824646</v>
      </c>
      <c r="AH10" s="44">
        <v>16.499999999999986</v>
      </c>
      <c r="AI10" s="97">
        <v>0.2000858550214272</v>
      </c>
      <c r="AJ10" s="44">
        <v>838859</v>
      </c>
      <c r="AK10" s="97">
        <v>27.350000000000009</v>
      </c>
      <c r="AL10" s="97">
        <v>0.32603810652326565</v>
      </c>
    </row>
    <row r="11" spans="2:40">
      <c r="B11" s="115" t="s">
        <v>68</v>
      </c>
      <c r="C11" s="44">
        <v>185685</v>
      </c>
      <c r="D11" s="44">
        <v>17.34</v>
      </c>
      <c r="E11" s="97">
        <v>0.93383956700864357</v>
      </c>
      <c r="F11" s="44">
        <v>187095</v>
      </c>
      <c r="G11" s="44">
        <v>18.12</v>
      </c>
      <c r="H11" s="97">
        <v>0.96849194259600746</v>
      </c>
      <c r="I11" s="44">
        <v>188551</v>
      </c>
      <c r="J11" s="44">
        <v>18.2</v>
      </c>
      <c r="K11" s="97">
        <v>0.9652560845606758</v>
      </c>
      <c r="L11" s="44">
        <v>190075</v>
      </c>
      <c r="M11" s="44">
        <v>20.100000000000009</v>
      </c>
      <c r="N11" s="97">
        <v>1.0574773115875318</v>
      </c>
      <c r="O11" s="44">
        <v>191631</v>
      </c>
      <c r="P11" s="44">
        <v>19.499999999999993</v>
      </c>
      <c r="Q11" s="97">
        <v>1.0175806628363882</v>
      </c>
      <c r="R11" s="44">
        <v>193689</v>
      </c>
      <c r="S11" s="44">
        <v>17</v>
      </c>
      <c r="T11" s="97">
        <v>0.87769568741642534</v>
      </c>
      <c r="U11" s="44">
        <v>195719</v>
      </c>
      <c r="V11" s="44">
        <v>21.200000000000003</v>
      </c>
      <c r="W11" s="97">
        <v>1.0831855875004472</v>
      </c>
      <c r="X11" s="44">
        <v>197708</v>
      </c>
      <c r="Y11" s="44">
        <v>25.999999999999996</v>
      </c>
      <c r="Z11" s="97">
        <v>1.3150707103405019</v>
      </c>
      <c r="AA11" s="44">
        <v>199646</v>
      </c>
      <c r="AB11" s="44">
        <v>21</v>
      </c>
      <c r="AC11" s="97">
        <v>1.0518617953778189</v>
      </c>
      <c r="AD11" s="44">
        <v>201533</v>
      </c>
      <c r="AE11" s="44">
        <v>27.000000000000011</v>
      </c>
      <c r="AF11" s="97">
        <v>1.3397309621749296</v>
      </c>
      <c r="AG11" s="44">
        <v>203344</v>
      </c>
      <c r="AH11" s="44">
        <v>26.000000000000011</v>
      </c>
      <c r="AI11" s="97">
        <v>1.2786214493665911</v>
      </c>
      <c r="AJ11" s="44">
        <v>205094</v>
      </c>
      <c r="AK11" s="97">
        <v>20.400000000000002</v>
      </c>
      <c r="AL11" s="97">
        <v>0.99466586053224382</v>
      </c>
    </row>
    <row r="12" spans="2:40">
      <c r="B12" s="115" t="s">
        <v>65</v>
      </c>
      <c r="C12" s="44">
        <v>227589</v>
      </c>
      <c r="D12" s="44">
        <v>10.02</v>
      </c>
      <c r="E12" s="97">
        <v>0.4402673239919328</v>
      </c>
      <c r="F12" s="44">
        <v>229527</v>
      </c>
      <c r="G12" s="44">
        <v>9.57</v>
      </c>
      <c r="H12" s="97">
        <v>0.41694441176855013</v>
      </c>
      <c r="I12" s="44">
        <v>231539</v>
      </c>
      <c r="J12" s="44">
        <v>7.0000000000000018</v>
      </c>
      <c r="K12" s="97">
        <v>0.30232487831423654</v>
      </c>
      <c r="L12" s="44">
        <v>233635</v>
      </c>
      <c r="M12" s="44">
        <v>6.0000000000000009</v>
      </c>
      <c r="N12" s="97">
        <v>0.25681083741733907</v>
      </c>
      <c r="O12" s="44">
        <v>235814</v>
      </c>
      <c r="P12" s="44">
        <v>15.749999999999996</v>
      </c>
      <c r="Q12" s="97">
        <v>0.66789927654846604</v>
      </c>
      <c r="R12" s="44">
        <v>240248</v>
      </c>
      <c r="S12" s="44">
        <v>22.749999999999989</v>
      </c>
      <c r="T12" s="97">
        <v>0.94693816389730567</v>
      </c>
      <c r="U12" s="44">
        <v>244754</v>
      </c>
      <c r="V12" s="44">
        <v>7.2000000000000037</v>
      </c>
      <c r="W12" s="97">
        <v>0.29417292465087408</v>
      </c>
      <c r="X12" s="44">
        <v>249297</v>
      </c>
      <c r="Y12" s="44">
        <v>5.9999999999999973</v>
      </c>
      <c r="Z12" s="97">
        <v>0.2406767831141168</v>
      </c>
      <c r="AA12" s="44">
        <v>253863</v>
      </c>
      <c r="AB12" s="44">
        <v>7.0000000000000009</v>
      </c>
      <c r="AC12" s="97">
        <v>0.2757392766964859</v>
      </c>
      <c r="AD12" s="44">
        <v>258450</v>
      </c>
      <c r="AE12" s="44">
        <v>4.9999999999999973</v>
      </c>
      <c r="AF12" s="97">
        <v>0.19346101760495252</v>
      </c>
      <c r="AG12" s="44">
        <v>263048</v>
      </c>
      <c r="AH12" s="44">
        <v>8.0000000000000018</v>
      </c>
      <c r="AI12" s="97">
        <v>0.30412700343663523</v>
      </c>
      <c r="AJ12" s="44">
        <v>267643</v>
      </c>
      <c r="AK12" s="97">
        <v>10.000000000000002</v>
      </c>
      <c r="AL12" s="97">
        <v>0.37363203969466802</v>
      </c>
    </row>
    <row r="13" spans="2:40">
      <c r="B13" s="115" t="s">
        <v>69</v>
      </c>
      <c r="C13" s="44">
        <v>166991</v>
      </c>
      <c r="D13" s="44">
        <v>18.18</v>
      </c>
      <c r="E13" s="97">
        <v>1.0886814259451107</v>
      </c>
      <c r="F13" s="44">
        <v>168110</v>
      </c>
      <c r="G13" s="44">
        <v>23.62</v>
      </c>
      <c r="H13" s="97">
        <v>1.4050324192493011</v>
      </c>
      <c r="I13" s="44">
        <v>169279</v>
      </c>
      <c r="J13" s="44">
        <v>23.45</v>
      </c>
      <c r="K13" s="97">
        <v>1.3852870113835738</v>
      </c>
      <c r="L13" s="44">
        <v>170487</v>
      </c>
      <c r="M13" s="44">
        <v>26.299999999999994</v>
      </c>
      <c r="N13" s="97">
        <v>1.5426396147506845</v>
      </c>
      <c r="O13" s="44">
        <v>171746</v>
      </c>
      <c r="P13" s="44">
        <v>27.299999999999997</v>
      </c>
      <c r="Q13" s="97">
        <v>1.5895566708977207</v>
      </c>
      <c r="R13" s="44">
        <v>173410</v>
      </c>
      <c r="S13" s="44">
        <v>38.099999999999987</v>
      </c>
      <c r="T13" s="97">
        <v>2.1971051265786281</v>
      </c>
      <c r="U13" s="44">
        <v>175050</v>
      </c>
      <c r="V13" s="44">
        <v>36.550000000000018</v>
      </c>
      <c r="W13" s="97">
        <v>2.0879748643244795</v>
      </c>
      <c r="X13" s="44">
        <v>176662</v>
      </c>
      <c r="Y13" s="44">
        <v>50.399999999999991</v>
      </c>
      <c r="Z13" s="97">
        <v>2.8529055484484491</v>
      </c>
      <c r="AA13" s="44">
        <v>178228</v>
      </c>
      <c r="AB13" s="44">
        <v>42.900000000000006</v>
      </c>
      <c r="AC13" s="97">
        <v>2.4070291985546608</v>
      </c>
      <c r="AD13" s="44">
        <v>179768</v>
      </c>
      <c r="AE13" s="44">
        <v>33.950000000000017</v>
      </c>
      <c r="AF13" s="97">
        <v>1.8885452360820623</v>
      </c>
      <c r="AG13" s="44">
        <v>181265</v>
      </c>
      <c r="AH13" s="44">
        <v>43.500000000000014</v>
      </c>
      <c r="AI13" s="97">
        <v>2.3998013957465596</v>
      </c>
      <c r="AJ13" s="44">
        <v>182719</v>
      </c>
      <c r="AK13" s="97">
        <v>41.899999999999984</v>
      </c>
      <c r="AL13" s="97">
        <v>2.293138644585401</v>
      </c>
    </row>
    <row r="14" spans="2:40">
      <c r="B14" s="115" t="s">
        <v>70</v>
      </c>
      <c r="C14" s="44">
        <v>398369</v>
      </c>
      <c r="D14" s="44">
        <v>34.25</v>
      </c>
      <c r="E14" s="97">
        <v>0.85975565367787143</v>
      </c>
      <c r="F14" s="44">
        <v>404706</v>
      </c>
      <c r="G14" s="44">
        <v>51.74</v>
      </c>
      <c r="H14" s="97">
        <v>1.2784589306805434</v>
      </c>
      <c r="I14" s="44">
        <v>411193</v>
      </c>
      <c r="J14" s="44">
        <v>50.400000000000034</v>
      </c>
      <c r="K14" s="97">
        <v>1.225701799398337</v>
      </c>
      <c r="L14" s="44">
        <v>417846</v>
      </c>
      <c r="M14" s="44">
        <v>37.949999999999989</v>
      </c>
      <c r="N14" s="97">
        <v>0.90822934765439878</v>
      </c>
      <c r="O14" s="44">
        <v>424663</v>
      </c>
      <c r="P14" s="44">
        <v>41.45</v>
      </c>
      <c r="Q14" s="97">
        <v>0.97606808222049024</v>
      </c>
      <c r="R14" s="44">
        <v>431243</v>
      </c>
      <c r="S14" s="44">
        <v>78.050000000000026</v>
      </c>
      <c r="T14" s="97">
        <v>1.8098844502983245</v>
      </c>
      <c r="U14" s="44">
        <v>437826</v>
      </c>
      <c r="V14" s="44">
        <v>47.100000000000016</v>
      </c>
      <c r="W14" s="97">
        <v>1.07576982636938</v>
      </c>
      <c r="X14" s="44">
        <v>444398</v>
      </c>
      <c r="Y14" s="44">
        <v>47.750000000000028</v>
      </c>
      <c r="Z14" s="97">
        <v>1.0744872839211703</v>
      </c>
      <c r="AA14" s="44">
        <v>450921</v>
      </c>
      <c r="AB14" s="44">
        <v>75.05</v>
      </c>
      <c r="AC14" s="97">
        <v>1.6643713643853359</v>
      </c>
      <c r="AD14" s="44">
        <v>457404</v>
      </c>
      <c r="AE14" s="44">
        <v>67.000000000000028</v>
      </c>
      <c r="AF14" s="97">
        <v>1.4647882397180616</v>
      </c>
      <c r="AG14" s="44">
        <v>463819</v>
      </c>
      <c r="AH14" s="44">
        <v>65.600000000000051</v>
      </c>
      <c r="AI14" s="97">
        <v>1.4143448198542978</v>
      </c>
      <c r="AJ14" s="44">
        <v>470167</v>
      </c>
      <c r="AK14" s="97">
        <v>77.499999999999972</v>
      </c>
      <c r="AL14" s="97">
        <v>1.6483504797231616</v>
      </c>
    </row>
    <row r="15" spans="2:40">
      <c r="B15" s="115" t="s">
        <v>71</v>
      </c>
      <c r="C15" s="44">
        <v>452333</v>
      </c>
      <c r="D15" s="44">
        <v>38.81</v>
      </c>
      <c r="E15" s="97">
        <v>0.85799621075623489</v>
      </c>
      <c r="F15" s="44">
        <v>458039</v>
      </c>
      <c r="G15" s="44">
        <v>37.69</v>
      </c>
      <c r="H15" s="97">
        <v>0.82285569569403472</v>
      </c>
      <c r="I15" s="44">
        <v>463935</v>
      </c>
      <c r="J15" s="44">
        <v>45.200000000000017</v>
      </c>
      <c r="K15" s="97">
        <v>0.97427441344153853</v>
      </c>
      <c r="L15" s="44">
        <v>469998</v>
      </c>
      <c r="M15" s="44">
        <v>40.54999999999999</v>
      </c>
      <c r="N15" s="97">
        <v>0.86276962880693087</v>
      </c>
      <c r="O15" s="44">
        <v>476255</v>
      </c>
      <c r="P15" s="44">
        <v>31.800000000000011</v>
      </c>
      <c r="Q15" s="97">
        <v>0.66770952535931405</v>
      </c>
      <c r="R15" s="44">
        <v>481498</v>
      </c>
      <c r="S15" s="44">
        <v>33.649999999999977</v>
      </c>
      <c r="T15" s="97">
        <v>0.69886063908884299</v>
      </c>
      <c r="U15" s="44">
        <v>486680</v>
      </c>
      <c r="V15" s="44">
        <v>29.90000000000002</v>
      </c>
      <c r="W15" s="97">
        <v>0.61436672967863926</v>
      </c>
      <c r="X15" s="44">
        <v>491753</v>
      </c>
      <c r="Y15" s="44">
        <v>37.700000000000003</v>
      </c>
      <c r="Z15" s="97">
        <v>0.76664504334493133</v>
      </c>
      <c r="AA15" s="44">
        <v>496735</v>
      </c>
      <c r="AB15" s="44">
        <v>51.999999999999986</v>
      </c>
      <c r="AC15" s="97">
        <v>1.0468358380222853</v>
      </c>
      <c r="AD15" s="44">
        <v>501584</v>
      </c>
      <c r="AE15" s="44">
        <v>51.599999999999987</v>
      </c>
      <c r="AF15" s="97">
        <v>1.0287409486745986</v>
      </c>
      <c r="AG15" s="44">
        <v>506325</v>
      </c>
      <c r="AH15" s="44">
        <v>58.099999999999994</v>
      </c>
      <c r="AI15" s="97">
        <v>1.1474843233101268</v>
      </c>
      <c r="AJ15" s="44">
        <v>510935</v>
      </c>
      <c r="AK15" s="97">
        <v>61.699999999999996</v>
      </c>
      <c r="AL15" s="97">
        <v>1.207590006556607</v>
      </c>
    </row>
    <row r="16" spans="2:40">
      <c r="B16" s="115" t="s">
        <v>72</v>
      </c>
      <c r="C16" s="44">
        <v>389743</v>
      </c>
      <c r="D16" s="44">
        <v>19.02</v>
      </c>
      <c r="E16" s="97">
        <v>0.4880138963368168</v>
      </c>
      <c r="F16" s="44">
        <v>395498</v>
      </c>
      <c r="G16" s="44">
        <v>16.760000000000002</v>
      </c>
      <c r="H16" s="97">
        <v>0.42376952601530227</v>
      </c>
      <c r="I16" s="44">
        <v>401386</v>
      </c>
      <c r="J16" s="44">
        <v>31.749999999999989</v>
      </c>
      <c r="K16" s="97">
        <v>0.79100915328387111</v>
      </c>
      <c r="L16" s="44">
        <v>407435</v>
      </c>
      <c r="M16" s="44">
        <v>25.25</v>
      </c>
      <c r="N16" s="97">
        <v>0.61973075459889315</v>
      </c>
      <c r="O16" s="44">
        <v>413657</v>
      </c>
      <c r="P16" s="44">
        <v>28.749999999999993</v>
      </c>
      <c r="Q16" s="97">
        <v>0.69502027041727799</v>
      </c>
      <c r="R16" s="44">
        <v>419919</v>
      </c>
      <c r="S16" s="44">
        <v>28.600000000000005</v>
      </c>
      <c r="T16" s="97">
        <v>0.68108373281513834</v>
      </c>
      <c r="U16" s="44">
        <v>426223</v>
      </c>
      <c r="V16" s="44">
        <v>31.849999999999998</v>
      </c>
      <c r="W16" s="97">
        <v>0.74726141010691582</v>
      </c>
      <c r="X16" s="44">
        <v>432543</v>
      </c>
      <c r="Y16" s="44">
        <v>31.45</v>
      </c>
      <c r="Z16" s="97">
        <v>0.72709534081004668</v>
      </c>
      <c r="AA16" s="44">
        <v>438868</v>
      </c>
      <c r="AB16" s="44">
        <v>19.699999999999992</v>
      </c>
      <c r="AC16" s="97">
        <v>0.4488821240099527</v>
      </c>
      <c r="AD16" s="44">
        <v>445175</v>
      </c>
      <c r="AE16" s="44">
        <v>36.399999999999991</v>
      </c>
      <c r="AF16" s="97">
        <v>0.81765597798618495</v>
      </c>
      <c r="AG16" s="44">
        <v>451476</v>
      </c>
      <c r="AH16" s="44">
        <v>32.900000000000013</v>
      </c>
      <c r="AI16" s="97">
        <v>0.72872090653766786</v>
      </c>
      <c r="AJ16" s="44">
        <v>457737</v>
      </c>
      <c r="AK16" s="97">
        <v>42.800000000000011</v>
      </c>
      <c r="AL16" s="97">
        <v>0.93503474702722333</v>
      </c>
    </row>
    <row r="17" spans="2:38">
      <c r="B17" s="115" t="s">
        <v>63</v>
      </c>
      <c r="C17" s="44">
        <v>448329</v>
      </c>
      <c r="D17" s="44">
        <v>16.829999999999998</v>
      </c>
      <c r="E17" s="97">
        <v>0.37539396291562666</v>
      </c>
      <c r="F17" s="44">
        <v>452886</v>
      </c>
      <c r="G17" s="44">
        <v>11.56</v>
      </c>
      <c r="H17" s="97">
        <v>0.25525187353991952</v>
      </c>
      <c r="I17" s="44">
        <v>457614</v>
      </c>
      <c r="J17" s="44">
        <v>19.999999999999996</v>
      </c>
      <c r="K17" s="97">
        <v>0.43704956579125631</v>
      </c>
      <c r="L17" s="44">
        <v>462534</v>
      </c>
      <c r="M17" s="44">
        <v>13.300000000000011</v>
      </c>
      <c r="N17" s="97">
        <v>0.28754642901927235</v>
      </c>
      <c r="O17" s="44">
        <v>467671</v>
      </c>
      <c r="P17" s="44">
        <v>13.599999999999996</v>
      </c>
      <c r="Q17" s="97">
        <v>0.29080272242666311</v>
      </c>
      <c r="R17" s="44">
        <v>473331</v>
      </c>
      <c r="S17" s="44">
        <v>10.399999999999999</v>
      </c>
      <c r="T17" s="97">
        <v>0.21971939298292315</v>
      </c>
      <c r="U17" s="44">
        <v>478964</v>
      </c>
      <c r="V17" s="44">
        <v>18.800000000000008</v>
      </c>
      <c r="W17" s="97">
        <v>0.3925138423764627</v>
      </c>
      <c r="X17" s="44">
        <v>484529</v>
      </c>
      <c r="Y17" s="44">
        <v>27.099999999999991</v>
      </c>
      <c r="Z17" s="97">
        <v>0.55930604772882508</v>
      </c>
      <c r="AA17" s="44">
        <v>490039</v>
      </c>
      <c r="AB17" s="44">
        <v>31.200000000000035</v>
      </c>
      <c r="AC17" s="97">
        <v>0.63668401902705773</v>
      </c>
      <c r="AD17" s="44">
        <v>495464</v>
      </c>
      <c r="AE17" s="44">
        <v>16.200000000000003</v>
      </c>
      <c r="AF17" s="97">
        <v>0.32696623770849148</v>
      </c>
      <c r="AG17" s="44">
        <v>500794</v>
      </c>
      <c r="AH17" s="44">
        <v>23.600000000000016</v>
      </c>
      <c r="AI17" s="97">
        <v>0.47125165237602723</v>
      </c>
      <c r="AJ17" s="44">
        <v>506035</v>
      </c>
      <c r="AK17" s="97">
        <v>22.70000000000001</v>
      </c>
      <c r="AL17" s="97">
        <v>0.44858557214421946</v>
      </c>
    </row>
    <row r="18" spans="2:38">
      <c r="B18" s="115" t="s">
        <v>66</v>
      </c>
      <c r="C18" s="44">
        <v>2449745</v>
      </c>
      <c r="D18" s="44">
        <v>232.6</v>
      </c>
      <c r="E18" s="97">
        <v>0.9494865792153877</v>
      </c>
      <c r="F18" s="44">
        <v>2501735</v>
      </c>
      <c r="G18" s="44">
        <v>182.37</v>
      </c>
      <c r="H18" s="97">
        <v>0.72897409198016583</v>
      </c>
      <c r="I18" s="44">
        <v>2555387</v>
      </c>
      <c r="J18" s="44">
        <v>234.20000000000007</v>
      </c>
      <c r="K18" s="97">
        <v>0.9164952314463527</v>
      </c>
      <c r="L18" s="44">
        <v>2610755</v>
      </c>
      <c r="M18" s="44">
        <v>180.60000000000011</v>
      </c>
      <c r="N18" s="97">
        <v>0.69175391792795604</v>
      </c>
      <c r="O18" s="44">
        <v>2667953</v>
      </c>
      <c r="P18" s="44">
        <v>180.39999999999978</v>
      </c>
      <c r="Q18" s="97">
        <v>0.67617383064844017</v>
      </c>
      <c r="R18" s="44">
        <v>2723509</v>
      </c>
      <c r="S18" s="44">
        <v>491.84999999999974</v>
      </c>
      <c r="T18" s="97">
        <v>1.8059422605175888</v>
      </c>
      <c r="U18" s="44">
        <v>2779370</v>
      </c>
      <c r="V18" s="44">
        <v>369.89999999999969</v>
      </c>
      <c r="W18" s="97">
        <v>1.3308771412226501</v>
      </c>
      <c r="X18" s="44">
        <v>2835373</v>
      </c>
      <c r="Y18" s="44">
        <v>280.69999999999993</v>
      </c>
      <c r="Z18" s="97">
        <v>0.98999320371605404</v>
      </c>
      <c r="AA18" s="44">
        <v>2891472</v>
      </c>
      <c r="AB18" s="44">
        <v>370.05000000000013</v>
      </c>
      <c r="AC18" s="97">
        <v>1.2797979714138685</v>
      </c>
      <c r="AD18" s="44">
        <v>2947627</v>
      </c>
      <c r="AE18" s="44">
        <v>329.74999999999989</v>
      </c>
      <c r="AF18" s="97">
        <v>1.118696497216235</v>
      </c>
      <c r="AG18" s="44">
        <v>3003799</v>
      </c>
      <c r="AH18" s="44">
        <v>302.55</v>
      </c>
      <c r="AI18" s="97">
        <v>1.0072245180186823</v>
      </c>
      <c r="AJ18" s="44">
        <v>3059971</v>
      </c>
      <c r="AK18" s="97">
        <v>331.04999999999995</v>
      </c>
      <c r="AL18" s="97">
        <v>1.0818729981427926</v>
      </c>
    </row>
    <row r="19" spans="2:38">
      <c r="B19" s="115" t="s">
        <v>73</v>
      </c>
      <c r="C19" s="44">
        <v>496233</v>
      </c>
      <c r="D19" s="44">
        <v>109.54</v>
      </c>
      <c r="E19" s="97">
        <v>2.2074307835230629</v>
      </c>
      <c r="F19" s="44">
        <v>502883</v>
      </c>
      <c r="G19" s="44">
        <v>40.58</v>
      </c>
      <c r="H19" s="97">
        <v>0.80694714277476076</v>
      </c>
      <c r="I19" s="44">
        <v>509740</v>
      </c>
      <c r="J19" s="44">
        <v>38.40000000000002</v>
      </c>
      <c r="K19" s="97">
        <v>0.75332522462431872</v>
      </c>
      <c r="L19" s="44">
        <v>516779</v>
      </c>
      <c r="M19" s="44">
        <v>46.450000000000024</v>
      </c>
      <c r="N19" s="97">
        <v>0.89883683354006305</v>
      </c>
      <c r="O19" s="44">
        <v>524048</v>
      </c>
      <c r="P19" s="44">
        <v>44.150000000000027</v>
      </c>
      <c r="Q19" s="97">
        <v>0.84248007816077963</v>
      </c>
      <c r="R19" s="44">
        <v>530655</v>
      </c>
      <c r="S19" s="44">
        <v>34.899999999999991</v>
      </c>
      <c r="T19" s="97">
        <v>0.65767777557923679</v>
      </c>
      <c r="U19" s="44">
        <v>537351</v>
      </c>
      <c r="V19" s="44">
        <v>46.800000000000033</v>
      </c>
      <c r="W19" s="97">
        <v>0.87093910684078057</v>
      </c>
      <c r="X19" s="44">
        <v>544090</v>
      </c>
      <c r="Y19" s="44">
        <v>43.7</v>
      </c>
      <c r="Z19" s="97">
        <v>0.80317594515613233</v>
      </c>
      <c r="AA19" s="44">
        <v>550832</v>
      </c>
      <c r="AB19" s="44">
        <v>53.05</v>
      </c>
      <c r="AC19" s="97">
        <v>0.96308856420832489</v>
      </c>
      <c r="AD19" s="44">
        <v>557563</v>
      </c>
      <c r="AE19" s="44">
        <v>46.6</v>
      </c>
      <c r="AF19" s="97">
        <v>0.83577999257483004</v>
      </c>
      <c r="AG19" s="44">
        <v>564260</v>
      </c>
      <c r="AH19" s="44">
        <v>61.15</v>
      </c>
      <c r="AI19" s="97">
        <v>1.0837202707971503</v>
      </c>
      <c r="AJ19" s="44">
        <v>570933</v>
      </c>
      <c r="AK19" s="97">
        <v>64.40000000000002</v>
      </c>
      <c r="AL19" s="97">
        <v>1.1279782391278841</v>
      </c>
    </row>
    <row r="20" spans="2:38">
      <c r="B20" s="115" t="s">
        <v>74</v>
      </c>
      <c r="C20" s="44">
        <v>382303</v>
      </c>
      <c r="D20" s="44">
        <v>24.47</v>
      </c>
      <c r="E20" s="97">
        <v>0.64006821814110793</v>
      </c>
      <c r="F20" s="44">
        <v>392180</v>
      </c>
      <c r="G20" s="44">
        <v>28.19</v>
      </c>
      <c r="H20" s="97">
        <v>0.7188025906471518</v>
      </c>
      <c r="I20" s="44">
        <v>402372</v>
      </c>
      <c r="J20" s="44">
        <v>12.050000000000002</v>
      </c>
      <c r="K20" s="97">
        <v>0.29947411847742889</v>
      </c>
      <c r="L20" s="44">
        <v>412862</v>
      </c>
      <c r="M20" s="44">
        <v>25.349999999999991</v>
      </c>
      <c r="N20" s="97">
        <v>0.61400661722318817</v>
      </c>
      <c r="O20" s="44">
        <v>423682</v>
      </c>
      <c r="P20" s="44">
        <v>21.900000000000009</v>
      </c>
      <c r="Q20" s="97">
        <v>0.51689710679235867</v>
      </c>
      <c r="R20" s="44">
        <v>387229</v>
      </c>
      <c r="S20" s="44">
        <v>28.099999999999984</v>
      </c>
      <c r="T20" s="97">
        <v>0.72566879030237874</v>
      </c>
      <c r="U20" s="44">
        <v>395133</v>
      </c>
      <c r="V20" s="44">
        <v>37.100000000000009</v>
      </c>
      <c r="W20" s="97">
        <v>0.93892436217678621</v>
      </c>
      <c r="X20" s="44">
        <v>403063</v>
      </c>
      <c r="Y20" s="44">
        <v>54.699999999999989</v>
      </c>
      <c r="Z20" s="97">
        <v>1.3571079459042379</v>
      </c>
      <c r="AA20" s="44">
        <v>458785</v>
      </c>
      <c r="AB20" s="44">
        <v>70.500000000000014</v>
      </c>
      <c r="AC20" s="97">
        <v>1.5366675022069165</v>
      </c>
      <c r="AD20" s="44">
        <v>467569</v>
      </c>
      <c r="AE20" s="44">
        <v>62.3</v>
      </c>
      <c r="AF20" s="97">
        <v>1.332423663673169</v>
      </c>
      <c r="AG20" s="44">
        <v>476345</v>
      </c>
      <c r="AH20" s="44">
        <v>61.24999999999995</v>
      </c>
      <c r="AI20" s="97">
        <v>1.2858327472735087</v>
      </c>
      <c r="AJ20" s="44">
        <v>485090</v>
      </c>
      <c r="AK20" s="97">
        <v>56.050000000000004</v>
      </c>
      <c r="AL20" s="97">
        <v>1.1554556886350988</v>
      </c>
    </row>
    <row r="21" spans="2:38">
      <c r="B21" s="110" t="s">
        <v>42</v>
      </c>
      <c r="C21" s="45">
        <v>6952421</v>
      </c>
      <c r="D21" s="45">
        <v>393.61</v>
      </c>
      <c r="E21" s="117">
        <v>0.56614810869479859</v>
      </c>
      <c r="F21" s="45">
        <v>7073096</v>
      </c>
      <c r="G21" s="45">
        <v>485.7</v>
      </c>
      <c r="H21" s="117">
        <v>0.68668656554357521</v>
      </c>
      <c r="I21" s="45">
        <v>7197036</v>
      </c>
      <c r="J21" s="45">
        <v>605.65000000000009</v>
      </c>
      <c r="K21" s="117">
        <v>0.84152698416403648</v>
      </c>
      <c r="L21" s="45">
        <v>7324324</v>
      </c>
      <c r="M21" s="45">
        <v>668.05</v>
      </c>
      <c r="N21" s="117">
        <v>0.91209782636595538</v>
      </c>
      <c r="O21" s="45">
        <v>7455097</v>
      </c>
      <c r="P21" s="45">
        <v>940.95</v>
      </c>
      <c r="Q21" s="117">
        <v>1.2621566158025845</v>
      </c>
      <c r="R21" s="45">
        <v>7616555</v>
      </c>
      <c r="S21" s="45">
        <v>871.34999999999957</v>
      </c>
      <c r="T21" s="117">
        <v>1.1440211486689187</v>
      </c>
      <c r="U21" s="45">
        <v>7733291</v>
      </c>
      <c r="V21" s="45">
        <v>1171.7499999999984</v>
      </c>
      <c r="W21" s="117">
        <v>1.5152022599434036</v>
      </c>
      <c r="X21" s="45">
        <v>7849237</v>
      </c>
      <c r="Y21" s="45">
        <v>1127.8000000000002</v>
      </c>
      <c r="Z21" s="117">
        <v>1.4368275540667204</v>
      </c>
      <c r="AA21" s="45">
        <v>7916493</v>
      </c>
      <c r="AB21" s="45">
        <v>1121.3500000000006</v>
      </c>
      <c r="AC21" s="117">
        <v>1.4164731782116153</v>
      </c>
      <c r="AD21" s="45">
        <v>8029673</v>
      </c>
      <c r="AE21" s="45">
        <v>1188.3500000000004</v>
      </c>
      <c r="AF21" s="117">
        <v>1.4799481871802256</v>
      </c>
      <c r="AG21" s="45">
        <v>8141834</v>
      </c>
      <c r="AH21" s="45">
        <v>1217.2499999999998</v>
      </c>
      <c r="AI21" s="117">
        <v>1.4950562735619515</v>
      </c>
      <c r="AJ21" s="45">
        <v>8252927</v>
      </c>
      <c r="AK21" s="117">
        <v>1180.6500000000019</v>
      </c>
      <c r="AL21" s="117">
        <v>1.4305833554567997</v>
      </c>
    </row>
    <row r="22" spans="2:38">
      <c r="B22" s="115" t="s">
        <v>75</v>
      </c>
      <c r="C22" s="44">
        <v>591950</v>
      </c>
      <c r="D22" s="44">
        <v>33.549999999999997</v>
      </c>
      <c r="E22" s="97">
        <v>0.56677084213193674</v>
      </c>
      <c r="F22" s="44">
        <v>599845</v>
      </c>
      <c r="G22" s="44">
        <v>43</v>
      </c>
      <c r="H22" s="97">
        <v>0.71685185339546054</v>
      </c>
      <c r="I22" s="44">
        <v>607959</v>
      </c>
      <c r="J22" s="44">
        <v>70.350000000000009</v>
      </c>
      <c r="K22" s="97">
        <v>1.1571503999447332</v>
      </c>
      <c r="L22" s="44">
        <v>616299</v>
      </c>
      <c r="M22" s="44">
        <v>67.349999999999994</v>
      </c>
      <c r="N22" s="97">
        <v>1.0928137154205992</v>
      </c>
      <c r="O22" s="44">
        <v>624860</v>
      </c>
      <c r="P22" s="44">
        <v>67.749999999999986</v>
      </c>
      <c r="Q22" s="97">
        <v>1.0842428704029701</v>
      </c>
      <c r="R22" s="44">
        <v>634481</v>
      </c>
      <c r="S22" s="44">
        <v>96.40000000000002</v>
      </c>
      <c r="T22" s="97">
        <v>1.5193520373344518</v>
      </c>
      <c r="U22" s="44">
        <v>644000</v>
      </c>
      <c r="V22" s="44">
        <v>87.450000000000045</v>
      </c>
      <c r="W22" s="97">
        <v>1.3579192546583858</v>
      </c>
      <c r="X22" s="44">
        <v>653400</v>
      </c>
      <c r="Y22" s="44">
        <v>114.29999999999993</v>
      </c>
      <c r="Z22" s="97">
        <v>1.7493112947658391</v>
      </c>
      <c r="AA22" s="44">
        <v>662671</v>
      </c>
      <c r="AB22" s="44">
        <v>105.50000000000006</v>
      </c>
      <c r="AC22" s="97">
        <v>1.5920419031465094</v>
      </c>
      <c r="AD22" s="44">
        <v>671817</v>
      </c>
      <c r="AE22" s="44">
        <v>96.949999999999974</v>
      </c>
      <c r="AF22" s="97">
        <v>1.4431013207465722</v>
      </c>
      <c r="AG22" s="44">
        <v>680845</v>
      </c>
      <c r="AH22" s="44">
        <v>89.700000000000045</v>
      </c>
      <c r="AI22" s="97">
        <v>1.3174804838105596</v>
      </c>
      <c r="AJ22" s="44">
        <v>689760</v>
      </c>
      <c r="AK22" s="97">
        <v>107.1</v>
      </c>
      <c r="AL22" s="97">
        <v>1.552713987473904</v>
      </c>
    </row>
    <row r="23" spans="2:38">
      <c r="B23" s="115" t="s">
        <v>64</v>
      </c>
      <c r="C23" s="44">
        <v>464796</v>
      </c>
      <c r="D23" s="44">
        <v>38.07</v>
      </c>
      <c r="E23" s="97">
        <v>0.8190690109209201</v>
      </c>
      <c r="F23" s="44">
        <v>475037</v>
      </c>
      <c r="G23" s="44">
        <v>39.47</v>
      </c>
      <c r="H23" s="97">
        <v>0.83088264703591508</v>
      </c>
      <c r="I23" s="44">
        <v>485548</v>
      </c>
      <c r="J23" s="44">
        <v>59.499999999999986</v>
      </c>
      <c r="K23" s="97">
        <v>1.2254195259788936</v>
      </c>
      <c r="L23" s="44">
        <v>496331</v>
      </c>
      <c r="M23" s="44">
        <v>65.049999999999969</v>
      </c>
      <c r="N23" s="97">
        <v>1.3106173098194547</v>
      </c>
      <c r="O23" s="44">
        <v>507408</v>
      </c>
      <c r="P23" s="44">
        <v>69.700000000000031</v>
      </c>
      <c r="Q23" s="97">
        <v>1.373648030776023</v>
      </c>
      <c r="R23" s="44">
        <v>561605</v>
      </c>
      <c r="S23" s="44">
        <v>74.65000000000002</v>
      </c>
      <c r="T23" s="97">
        <v>1.3292260574603147</v>
      </c>
      <c r="U23" s="44">
        <v>571382</v>
      </c>
      <c r="V23" s="44">
        <v>129.00000000000006</v>
      </c>
      <c r="W23" s="97">
        <v>2.2576840012461026</v>
      </c>
      <c r="X23" s="44">
        <v>581010</v>
      </c>
      <c r="Y23" s="44">
        <v>134.55000000000004</v>
      </c>
      <c r="Z23" s="97">
        <v>2.3157949088655969</v>
      </c>
      <c r="AA23" s="44">
        <v>542707</v>
      </c>
      <c r="AB23" s="44">
        <v>137.29999999999998</v>
      </c>
      <c r="AC23" s="97">
        <v>2.5299102462286278</v>
      </c>
      <c r="AD23" s="44">
        <v>551165</v>
      </c>
      <c r="AE23" s="44">
        <v>143.30000000000001</v>
      </c>
      <c r="AF23" s="97">
        <v>2.5999473841771521</v>
      </c>
      <c r="AG23" s="44">
        <v>559471</v>
      </c>
      <c r="AH23" s="44">
        <v>119.54999999999998</v>
      </c>
      <c r="AI23" s="97">
        <v>2.1368399791946318</v>
      </c>
      <c r="AJ23" s="44">
        <v>567610</v>
      </c>
      <c r="AK23" s="97">
        <v>183.50000000000006</v>
      </c>
      <c r="AL23" s="97">
        <v>3.2328535438064878</v>
      </c>
    </row>
    <row r="24" spans="2:38">
      <c r="B24" s="115" t="s">
        <v>76</v>
      </c>
      <c r="C24" s="44">
        <v>3522015</v>
      </c>
      <c r="D24" s="44">
        <v>199.87</v>
      </c>
      <c r="E24" s="97">
        <v>0.56748764556652942</v>
      </c>
      <c r="F24" s="44">
        <v>3583719</v>
      </c>
      <c r="G24" s="44">
        <v>251.83</v>
      </c>
      <c r="H24" s="97">
        <v>0.70270576459817302</v>
      </c>
      <c r="I24" s="44">
        <v>3647031</v>
      </c>
      <c r="J24" s="44">
        <v>296.85000000000019</v>
      </c>
      <c r="K24" s="97">
        <v>0.81394975803605774</v>
      </c>
      <c r="L24" s="44">
        <v>3712012</v>
      </c>
      <c r="M24" s="44">
        <v>364</v>
      </c>
      <c r="N24" s="97">
        <v>0.98060027823185913</v>
      </c>
      <c r="O24" s="44">
        <v>3778720</v>
      </c>
      <c r="P24" s="44">
        <v>509.04999999999995</v>
      </c>
      <c r="Q24" s="97">
        <v>1.3471492992336029</v>
      </c>
      <c r="R24" s="44">
        <v>3840319</v>
      </c>
      <c r="S24" s="44">
        <v>477.19999999999959</v>
      </c>
      <c r="T24" s="97">
        <v>1.24260510650287</v>
      </c>
      <c r="U24" s="44">
        <v>3901981</v>
      </c>
      <c r="V24" s="44">
        <v>520.79999999999859</v>
      </c>
      <c r="W24" s="97">
        <v>1.3347066528514584</v>
      </c>
      <c r="X24" s="44">
        <v>3963541</v>
      </c>
      <c r="Y24" s="44">
        <v>554.05000000000018</v>
      </c>
      <c r="Z24" s="97">
        <v>1.3978662009551566</v>
      </c>
      <c r="AA24" s="44">
        <v>4024929</v>
      </c>
      <c r="AB24" s="44">
        <v>549.85000000000059</v>
      </c>
      <c r="AC24" s="97">
        <v>1.3661110543813335</v>
      </c>
      <c r="AD24" s="44">
        <v>4086089</v>
      </c>
      <c r="AE24" s="44">
        <v>575.00000000000034</v>
      </c>
      <c r="AF24" s="97">
        <v>1.4072135971585551</v>
      </c>
      <c r="AG24" s="44">
        <v>4146996</v>
      </c>
      <c r="AH24" s="44">
        <v>635.5999999999998</v>
      </c>
      <c r="AI24" s="97">
        <v>1.5326757006758622</v>
      </c>
      <c r="AJ24" s="44">
        <v>4207610</v>
      </c>
      <c r="AK24" s="97">
        <v>520.55000000000041</v>
      </c>
      <c r="AL24" s="97">
        <v>1.2371631401199266</v>
      </c>
    </row>
    <row r="25" spans="2:38">
      <c r="B25" s="115" t="s">
        <v>77</v>
      </c>
      <c r="C25" s="44">
        <v>748853</v>
      </c>
      <c r="D25" s="44">
        <v>60.05</v>
      </c>
      <c r="E25" s="97">
        <v>0.80189302840477361</v>
      </c>
      <c r="F25" s="44">
        <v>762484</v>
      </c>
      <c r="G25" s="44">
        <v>76.02</v>
      </c>
      <c r="H25" s="97">
        <v>0.99700452730811406</v>
      </c>
      <c r="I25" s="44">
        <v>776460</v>
      </c>
      <c r="J25" s="44">
        <v>76.549999999999955</v>
      </c>
      <c r="K25" s="97">
        <v>0.98588465600288422</v>
      </c>
      <c r="L25" s="44">
        <v>790808</v>
      </c>
      <c r="M25" s="44">
        <v>84.500000000000028</v>
      </c>
      <c r="N25" s="97">
        <v>1.0685273795915069</v>
      </c>
      <c r="O25" s="44">
        <v>805514</v>
      </c>
      <c r="P25" s="44">
        <v>107.40000000000006</v>
      </c>
      <c r="Q25" s="97">
        <v>1.3333101597241024</v>
      </c>
      <c r="R25" s="44">
        <v>817676</v>
      </c>
      <c r="S25" s="44">
        <v>110</v>
      </c>
      <c r="T25" s="97">
        <v>1.3452761240393505</v>
      </c>
      <c r="U25" s="44">
        <v>829779</v>
      </c>
      <c r="V25" s="44">
        <v>141.94999999999996</v>
      </c>
      <c r="W25" s="97">
        <v>1.7106964625520766</v>
      </c>
      <c r="X25" s="44">
        <v>841767</v>
      </c>
      <c r="Y25" s="44">
        <v>150.75</v>
      </c>
      <c r="Z25" s="97">
        <v>1.7908756223515532</v>
      </c>
      <c r="AA25" s="44">
        <v>853622</v>
      </c>
      <c r="AB25" s="44">
        <v>150.34999999999994</v>
      </c>
      <c r="AC25" s="97">
        <v>1.7613182415635953</v>
      </c>
      <c r="AD25" s="44">
        <v>865340</v>
      </c>
      <c r="AE25" s="44">
        <v>160.05000000000013</v>
      </c>
      <c r="AF25" s="97">
        <v>1.8495620218642397</v>
      </c>
      <c r="AG25" s="44">
        <v>876912</v>
      </c>
      <c r="AH25" s="44">
        <v>150.14999999999995</v>
      </c>
      <c r="AI25" s="97">
        <v>1.7122584706333126</v>
      </c>
      <c r="AJ25" s="44">
        <v>888351</v>
      </c>
      <c r="AK25" s="97">
        <v>156.69999999999999</v>
      </c>
      <c r="AL25" s="97">
        <v>1.7639424056482178</v>
      </c>
    </row>
    <row r="26" spans="2:38">
      <c r="B26" s="115" t="s">
        <v>78</v>
      </c>
      <c r="C26" s="44">
        <v>1340526</v>
      </c>
      <c r="D26" s="44">
        <v>43.88</v>
      </c>
      <c r="E26" s="97">
        <v>0.32733419568139671</v>
      </c>
      <c r="F26" s="44">
        <v>1359648</v>
      </c>
      <c r="G26" s="44">
        <v>48.26</v>
      </c>
      <c r="H26" s="97">
        <v>0.3549448092447457</v>
      </c>
      <c r="I26" s="44">
        <v>1379329</v>
      </c>
      <c r="J26" s="44">
        <v>61.400000000000013</v>
      </c>
      <c r="K26" s="97">
        <v>0.4451439794276783</v>
      </c>
      <c r="L26" s="44">
        <v>1399539</v>
      </c>
      <c r="M26" s="44">
        <v>49.449999999999989</v>
      </c>
      <c r="N26" s="97">
        <v>0.35333063244396895</v>
      </c>
      <c r="O26" s="44">
        <v>1420348</v>
      </c>
      <c r="P26" s="44">
        <v>126.59999999999991</v>
      </c>
      <c r="Q26" s="97">
        <v>0.89133085694491709</v>
      </c>
      <c r="R26" s="44">
        <v>1436259</v>
      </c>
      <c r="S26" s="44">
        <v>51.349999999999923</v>
      </c>
      <c r="T26" s="97">
        <v>0.35752604509353758</v>
      </c>
      <c r="U26" s="44">
        <v>1451873</v>
      </c>
      <c r="V26" s="44">
        <v>236.4</v>
      </c>
      <c r="W26" s="97">
        <v>1.6282415886237984</v>
      </c>
      <c r="X26" s="44">
        <v>1467111</v>
      </c>
      <c r="Y26" s="44">
        <v>92.60000000000008</v>
      </c>
      <c r="Z26" s="97">
        <v>0.63117241981008987</v>
      </c>
      <c r="AA26" s="44">
        <v>1481940</v>
      </c>
      <c r="AB26" s="44">
        <v>92.55</v>
      </c>
      <c r="AC26" s="97">
        <v>0.62451921130410137</v>
      </c>
      <c r="AD26" s="44">
        <v>1496366</v>
      </c>
      <c r="AE26" s="44">
        <v>135.25000000000006</v>
      </c>
      <c r="AF26" s="97">
        <v>0.90385640946132195</v>
      </c>
      <c r="AG26" s="44">
        <v>1510375</v>
      </c>
      <c r="AH26" s="44">
        <v>134.84999999999988</v>
      </c>
      <c r="AI26" s="97">
        <v>0.8928246296449549</v>
      </c>
      <c r="AJ26" s="44">
        <v>1523950</v>
      </c>
      <c r="AK26" s="97">
        <v>138.99999999999997</v>
      </c>
      <c r="AL26" s="97">
        <v>0.91210341546638662</v>
      </c>
    </row>
    <row r="27" spans="2:38">
      <c r="B27" s="115" t="s">
        <v>48</v>
      </c>
      <c r="C27" s="44">
        <v>284281</v>
      </c>
      <c r="D27" s="44">
        <v>18.190000000000001</v>
      </c>
      <c r="E27" s="97">
        <v>0.63985985697250258</v>
      </c>
      <c r="F27" s="44">
        <v>292363</v>
      </c>
      <c r="G27" s="44">
        <v>27.12</v>
      </c>
      <c r="H27" s="97">
        <v>0.92761395935874247</v>
      </c>
      <c r="I27" s="44">
        <v>300709</v>
      </c>
      <c r="J27" s="44">
        <v>40.999999999999993</v>
      </c>
      <c r="K27" s="97">
        <v>1.3634443930843438</v>
      </c>
      <c r="L27" s="44">
        <v>309335</v>
      </c>
      <c r="M27" s="44">
        <v>37.70000000000001</v>
      </c>
      <c r="N27" s="97">
        <v>1.2187434334944318</v>
      </c>
      <c r="O27" s="44">
        <v>318247</v>
      </c>
      <c r="P27" s="44">
        <v>60.45</v>
      </c>
      <c r="Q27" s="97">
        <v>1.8994680232649486</v>
      </c>
      <c r="R27" s="44">
        <v>326215</v>
      </c>
      <c r="S27" s="44">
        <v>61.750000000000028</v>
      </c>
      <c r="T27" s="97">
        <v>1.8929233787532771</v>
      </c>
      <c r="U27" s="44">
        <v>334276</v>
      </c>
      <c r="V27" s="44">
        <v>56.149999999999963</v>
      </c>
      <c r="W27" s="97">
        <v>1.6797496679390671</v>
      </c>
      <c r="X27" s="44">
        <v>342408</v>
      </c>
      <c r="Y27" s="44">
        <v>81.549999999999983</v>
      </c>
      <c r="Z27" s="97">
        <v>2.3816616434195454</v>
      </c>
      <c r="AA27" s="44">
        <v>350624</v>
      </c>
      <c r="AB27" s="44">
        <v>85.800000000000011</v>
      </c>
      <c r="AC27" s="97">
        <v>2.4470658026832166</v>
      </c>
      <c r="AD27" s="44">
        <v>358896</v>
      </c>
      <c r="AE27" s="44">
        <v>77.8</v>
      </c>
      <c r="AF27" s="97">
        <v>2.1677589050867105</v>
      </c>
      <c r="AG27" s="44">
        <v>367235</v>
      </c>
      <c r="AH27" s="44">
        <v>87.4</v>
      </c>
      <c r="AI27" s="97">
        <v>2.3799474450964642</v>
      </c>
      <c r="AJ27" s="44">
        <v>375646</v>
      </c>
      <c r="AK27" s="97">
        <v>73.800000000000026</v>
      </c>
      <c r="AL27" s="97">
        <v>1.9646156221549018</v>
      </c>
    </row>
    <row r="28" spans="2:38">
      <c r="B28" s="110" t="s">
        <v>49</v>
      </c>
      <c r="C28" s="45">
        <v>670655</v>
      </c>
      <c r="D28" s="45">
        <v>50.91</v>
      </c>
      <c r="E28" s="117">
        <v>0.75910863260543793</v>
      </c>
      <c r="F28" s="45">
        <v>691933</v>
      </c>
      <c r="G28" s="45">
        <v>59.48</v>
      </c>
      <c r="H28" s="117">
        <v>0.85962080143597719</v>
      </c>
      <c r="I28" s="45">
        <v>714054</v>
      </c>
      <c r="J28" s="45">
        <v>76.099999999999994</v>
      </c>
      <c r="K28" s="117">
        <v>1.0657457279141354</v>
      </c>
      <c r="L28" s="45">
        <v>736993</v>
      </c>
      <c r="M28" s="45">
        <v>83.1</v>
      </c>
      <c r="N28" s="117">
        <v>1.1275548071691317</v>
      </c>
      <c r="O28" s="45">
        <v>760853</v>
      </c>
      <c r="P28" s="45">
        <v>71.7</v>
      </c>
      <c r="Q28" s="117">
        <v>0.94236337373973689</v>
      </c>
      <c r="R28" s="45">
        <v>780529</v>
      </c>
      <c r="S28" s="45">
        <v>98.200000000000031</v>
      </c>
      <c r="T28" s="117">
        <v>1.2581210947959658</v>
      </c>
      <c r="U28" s="45">
        <v>800285</v>
      </c>
      <c r="V28" s="45">
        <v>98.15000000000002</v>
      </c>
      <c r="W28" s="117">
        <v>1.2264380814334894</v>
      </c>
      <c r="X28" s="45">
        <v>820024</v>
      </c>
      <c r="Y28" s="45">
        <v>148.29999999999998</v>
      </c>
      <c r="Z28" s="117">
        <v>1.8084836541369518</v>
      </c>
      <c r="AA28" s="45">
        <v>839722</v>
      </c>
      <c r="AB28" s="45">
        <v>152.75</v>
      </c>
      <c r="AC28" s="117">
        <v>1.8190544013375853</v>
      </c>
      <c r="AD28" s="45">
        <v>859385</v>
      </c>
      <c r="AE28" s="45">
        <v>136.10000000000002</v>
      </c>
      <c r="AF28" s="117">
        <v>1.5836906625086546</v>
      </c>
      <c r="AG28" s="45">
        <v>878996</v>
      </c>
      <c r="AH28" s="45">
        <v>148.60000000000002</v>
      </c>
      <c r="AI28" s="117">
        <v>1.6905651447788161</v>
      </c>
      <c r="AJ28" s="45">
        <v>898547</v>
      </c>
      <c r="AK28" s="117">
        <v>196.25000000000006</v>
      </c>
      <c r="AL28" s="117">
        <v>2.184081634015806</v>
      </c>
    </row>
    <row r="29" spans="2:38">
      <c r="B29" s="115" t="s">
        <v>50</v>
      </c>
      <c r="C29" s="44">
        <v>137965</v>
      </c>
      <c r="D29" s="44">
        <v>1.73</v>
      </c>
      <c r="E29" s="97">
        <v>0.125394121697532</v>
      </c>
      <c r="F29" s="44">
        <v>141598</v>
      </c>
      <c r="G29" s="44">
        <v>4.5</v>
      </c>
      <c r="H29" s="97">
        <v>0.3178010988855775</v>
      </c>
      <c r="I29" s="44">
        <v>145352</v>
      </c>
      <c r="J29" s="44">
        <v>7</v>
      </c>
      <c r="K29" s="97">
        <v>0.48158952061203153</v>
      </c>
      <c r="L29" s="44">
        <v>149206</v>
      </c>
      <c r="M29" s="44">
        <v>8.0000000000000018</v>
      </c>
      <c r="N29" s="97">
        <v>0.53617146763534995</v>
      </c>
      <c r="O29" s="44">
        <v>153163</v>
      </c>
      <c r="P29" s="44">
        <v>7.2000000000000055</v>
      </c>
      <c r="Q29" s="97">
        <v>0.47008742320273211</v>
      </c>
      <c r="R29" s="44">
        <v>157551</v>
      </c>
      <c r="S29" s="44">
        <v>8</v>
      </c>
      <c r="T29" s="97">
        <v>0.50777208649897498</v>
      </c>
      <c r="U29" s="44">
        <v>161948</v>
      </c>
      <c r="V29" s="44">
        <v>7.9999999999999982</v>
      </c>
      <c r="W29" s="97">
        <v>0.49398572381258171</v>
      </c>
      <c r="X29" s="44">
        <v>166345</v>
      </c>
      <c r="Y29" s="44">
        <v>9.1999999999999993</v>
      </c>
      <c r="Z29" s="97">
        <v>0.55306742012083321</v>
      </c>
      <c r="AA29" s="44">
        <v>170722</v>
      </c>
      <c r="AB29" s="44">
        <v>20</v>
      </c>
      <c r="AC29" s="97">
        <v>1.1714951792973372</v>
      </c>
      <c r="AD29" s="44">
        <v>175074</v>
      </c>
      <c r="AE29" s="44">
        <v>18.499999999999993</v>
      </c>
      <c r="AF29" s="97">
        <v>1.0566960256805691</v>
      </c>
      <c r="AG29" s="44">
        <v>179406</v>
      </c>
      <c r="AH29" s="44">
        <v>26.000000000000011</v>
      </c>
      <c r="AI29" s="97">
        <v>1.4492268931919785</v>
      </c>
      <c r="AJ29" s="44">
        <v>183728</v>
      </c>
      <c r="AK29" s="97">
        <v>36.199999999999974</v>
      </c>
      <c r="AL29" s="97">
        <v>1.9703039275450651</v>
      </c>
    </row>
    <row r="30" spans="2:38">
      <c r="B30" s="115" t="s">
        <v>51</v>
      </c>
      <c r="C30" s="44">
        <v>95474</v>
      </c>
      <c r="D30" s="44">
        <v>5.93</v>
      </c>
      <c r="E30" s="97">
        <v>0.62111150679766225</v>
      </c>
      <c r="F30" s="44">
        <v>98194</v>
      </c>
      <c r="G30" s="44">
        <v>11.41</v>
      </c>
      <c r="H30" s="97">
        <v>1.1619854573599202</v>
      </c>
      <c r="I30" s="44">
        <v>101017</v>
      </c>
      <c r="J30" s="44">
        <v>10.8</v>
      </c>
      <c r="K30" s="97">
        <v>1.0691269786273598</v>
      </c>
      <c r="L30" s="44">
        <v>103933</v>
      </c>
      <c r="M30" s="44">
        <v>17.799999999999994</v>
      </c>
      <c r="N30" s="97">
        <v>1.7126417980814559</v>
      </c>
      <c r="O30" s="44">
        <v>106953</v>
      </c>
      <c r="P30" s="44">
        <v>15.499999999999998</v>
      </c>
      <c r="Q30" s="97">
        <v>1.4492347105738035</v>
      </c>
      <c r="R30" s="44">
        <v>109514</v>
      </c>
      <c r="S30" s="44">
        <v>20.200000000000006</v>
      </c>
      <c r="T30" s="97">
        <v>1.8445130302974968</v>
      </c>
      <c r="U30" s="44">
        <v>112151</v>
      </c>
      <c r="V30" s="44">
        <v>25.199999999999996</v>
      </c>
      <c r="W30" s="97">
        <v>2.2469706021346219</v>
      </c>
      <c r="X30" s="44">
        <v>114805</v>
      </c>
      <c r="Y30" s="44">
        <v>50.599999999999987</v>
      </c>
      <c r="Z30" s="97">
        <v>4.407473542093113</v>
      </c>
      <c r="AA30" s="44">
        <v>117465</v>
      </c>
      <c r="AB30" s="44">
        <v>37.199999999999996</v>
      </c>
      <c r="AC30" s="97">
        <v>3.1669007789554331</v>
      </c>
      <c r="AD30" s="44">
        <v>120144</v>
      </c>
      <c r="AE30" s="44">
        <v>30.000000000000007</v>
      </c>
      <c r="AF30" s="97">
        <v>2.4970035956851788</v>
      </c>
      <c r="AG30" s="44">
        <v>122838</v>
      </c>
      <c r="AH30" s="44">
        <v>34.949999999999996</v>
      </c>
      <c r="AI30" s="97">
        <v>2.8452107653983294</v>
      </c>
      <c r="AJ30" s="44">
        <v>125538</v>
      </c>
      <c r="AK30" s="97">
        <v>41.75</v>
      </c>
      <c r="AL30" s="97">
        <v>3.3256862463955139</v>
      </c>
    </row>
    <row r="31" spans="2:38">
      <c r="B31" s="115" t="s">
        <v>52</v>
      </c>
      <c r="C31" s="44">
        <v>75992</v>
      </c>
      <c r="D31" s="44">
        <v>9.43</v>
      </c>
      <c r="E31" s="97">
        <v>1.2409200968523002</v>
      </c>
      <c r="F31" s="44">
        <v>78474</v>
      </c>
      <c r="G31" s="44">
        <v>12.95</v>
      </c>
      <c r="H31" s="97">
        <v>1.6502281010270916</v>
      </c>
      <c r="I31" s="44">
        <v>81047</v>
      </c>
      <c r="J31" s="44">
        <v>13.899999999999997</v>
      </c>
      <c r="K31" s="97">
        <v>1.7150542277937491</v>
      </c>
      <c r="L31" s="44">
        <v>83711</v>
      </c>
      <c r="M31" s="44">
        <v>21.699999999999996</v>
      </c>
      <c r="N31" s="97">
        <v>2.5922519143242821</v>
      </c>
      <c r="O31" s="44">
        <v>86470</v>
      </c>
      <c r="P31" s="44">
        <v>16.200000000000003</v>
      </c>
      <c r="Q31" s="97">
        <v>1.8734821325315141</v>
      </c>
      <c r="R31" s="44">
        <v>89053</v>
      </c>
      <c r="S31" s="44">
        <v>38.200000000000017</v>
      </c>
      <c r="T31" s="97">
        <v>4.2895803622561868</v>
      </c>
      <c r="U31" s="44">
        <v>91699</v>
      </c>
      <c r="V31" s="44">
        <v>25.799999999999997</v>
      </c>
      <c r="W31" s="97">
        <v>2.8135530376558084</v>
      </c>
      <c r="X31" s="44">
        <v>94373</v>
      </c>
      <c r="Y31" s="44">
        <v>21.700000000000006</v>
      </c>
      <c r="Z31" s="97">
        <v>2.2993864770644152</v>
      </c>
      <c r="AA31" s="44">
        <v>97093</v>
      </c>
      <c r="AB31" s="44">
        <v>24.150000000000006</v>
      </c>
      <c r="AC31" s="97">
        <v>2.4873059849834696</v>
      </c>
      <c r="AD31" s="44">
        <v>99855</v>
      </c>
      <c r="AE31" s="44">
        <v>21.600000000000005</v>
      </c>
      <c r="AF31" s="97">
        <v>2.1631365479945925</v>
      </c>
      <c r="AG31" s="44">
        <v>102655</v>
      </c>
      <c r="AH31" s="44">
        <v>15.700000000000001</v>
      </c>
      <c r="AI31" s="97">
        <v>1.5293945740587405</v>
      </c>
      <c r="AJ31" s="44">
        <v>105494</v>
      </c>
      <c r="AK31" s="97">
        <v>18.600000000000005</v>
      </c>
      <c r="AL31" s="97">
        <v>1.7631334483477736</v>
      </c>
    </row>
    <row r="32" spans="2:38">
      <c r="B32" s="115" t="s">
        <v>53</v>
      </c>
      <c r="C32" s="44">
        <v>88353</v>
      </c>
      <c r="D32" s="44">
        <v>10.15</v>
      </c>
      <c r="E32" s="97">
        <v>1.1488008330220818</v>
      </c>
      <c r="F32" s="44">
        <v>89999</v>
      </c>
      <c r="G32" s="44">
        <v>9.76</v>
      </c>
      <c r="H32" s="97">
        <v>1.0844564939610442</v>
      </c>
      <c r="I32" s="44">
        <v>91691</v>
      </c>
      <c r="J32" s="44">
        <v>7.0000000000000009</v>
      </c>
      <c r="K32" s="97">
        <v>0.76343370668877009</v>
      </c>
      <c r="L32" s="44">
        <v>93409</v>
      </c>
      <c r="M32" s="44">
        <v>7.200000000000002</v>
      </c>
      <c r="N32" s="97">
        <v>0.7708036698819174</v>
      </c>
      <c r="O32" s="44">
        <v>95194</v>
      </c>
      <c r="P32" s="44">
        <v>4</v>
      </c>
      <c r="Q32" s="97">
        <v>0.42019455007668549</v>
      </c>
      <c r="R32" s="44">
        <v>97676</v>
      </c>
      <c r="S32" s="44">
        <v>2.7000000000000006</v>
      </c>
      <c r="T32" s="97">
        <v>0.2764240959908269</v>
      </c>
      <c r="U32" s="44">
        <v>100170</v>
      </c>
      <c r="V32" s="44">
        <v>4.0000000000000009</v>
      </c>
      <c r="W32" s="97">
        <v>0.39932115403813523</v>
      </c>
      <c r="X32" s="44">
        <v>102684</v>
      </c>
      <c r="Y32" s="44">
        <v>5</v>
      </c>
      <c r="Z32" s="97">
        <v>0.48693077792061079</v>
      </c>
      <c r="AA32" s="44">
        <v>105213</v>
      </c>
      <c r="AB32" s="44">
        <v>6</v>
      </c>
      <c r="AC32" s="97">
        <v>0.57027173448148039</v>
      </c>
      <c r="AD32" s="44">
        <v>107749</v>
      </c>
      <c r="AE32" s="44">
        <v>6</v>
      </c>
      <c r="AF32" s="97">
        <v>0.55684971554260365</v>
      </c>
      <c r="AG32" s="44">
        <v>110296</v>
      </c>
      <c r="AH32" s="44">
        <v>7.0000000000000018</v>
      </c>
      <c r="AI32" s="97">
        <v>0.63465583520707924</v>
      </c>
      <c r="AJ32" s="44">
        <v>112835</v>
      </c>
      <c r="AK32" s="97">
        <v>18.000000000000007</v>
      </c>
      <c r="AL32" s="97">
        <v>1.5952497008906819</v>
      </c>
    </row>
    <row r="33" spans="2:38">
      <c r="B33" s="115" t="s">
        <v>54</v>
      </c>
      <c r="C33" s="44">
        <v>158903</v>
      </c>
      <c r="D33" s="44">
        <v>18.29</v>
      </c>
      <c r="E33" s="97">
        <v>1.1510166579611461</v>
      </c>
      <c r="F33" s="44">
        <v>164183</v>
      </c>
      <c r="G33" s="44">
        <v>14.57</v>
      </c>
      <c r="H33" s="97">
        <v>0.8874243983847292</v>
      </c>
      <c r="I33" s="44">
        <v>169667</v>
      </c>
      <c r="J33" s="44">
        <v>25.699999999999996</v>
      </c>
      <c r="K33" s="97">
        <v>1.5147317981693549</v>
      </c>
      <c r="L33" s="44">
        <v>175358</v>
      </c>
      <c r="M33" s="44">
        <v>20.099999999999998</v>
      </c>
      <c r="N33" s="97">
        <v>1.146226576489239</v>
      </c>
      <c r="O33" s="44">
        <v>181287</v>
      </c>
      <c r="P33" s="44">
        <v>21.099999999999998</v>
      </c>
      <c r="Q33" s="97">
        <v>1.1639003348282004</v>
      </c>
      <c r="R33" s="44">
        <v>186072</v>
      </c>
      <c r="S33" s="44">
        <v>18.900000000000002</v>
      </c>
      <c r="T33" s="97">
        <v>1.0157358441893463</v>
      </c>
      <c r="U33" s="44">
        <v>190896</v>
      </c>
      <c r="V33" s="44">
        <v>18.150000000000006</v>
      </c>
      <c r="W33" s="97">
        <v>0.95077948202162466</v>
      </c>
      <c r="X33" s="44">
        <v>195759</v>
      </c>
      <c r="Y33" s="44">
        <v>30.8</v>
      </c>
      <c r="Z33" s="97">
        <v>1.5733631659336225</v>
      </c>
      <c r="AA33" s="44">
        <v>200656</v>
      </c>
      <c r="AB33" s="44">
        <v>35.000000000000007</v>
      </c>
      <c r="AC33" s="97">
        <v>1.7442787656486727</v>
      </c>
      <c r="AD33" s="44">
        <v>205586</v>
      </c>
      <c r="AE33" s="44">
        <v>28.000000000000004</v>
      </c>
      <c r="AF33" s="97">
        <v>1.3619604447773683</v>
      </c>
      <c r="AG33" s="44">
        <v>210532</v>
      </c>
      <c r="AH33" s="44">
        <v>26</v>
      </c>
      <c r="AI33" s="97">
        <v>1.2349666559002908</v>
      </c>
      <c r="AJ33" s="44">
        <v>215499</v>
      </c>
      <c r="AK33" s="97">
        <v>33.000000000000007</v>
      </c>
      <c r="AL33" s="97">
        <v>1.5313296117383379</v>
      </c>
    </row>
    <row r="34" spans="2:38">
      <c r="B34" s="115" t="s">
        <v>55</v>
      </c>
      <c r="C34" s="44">
        <v>113968</v>
      </c>
      <c r="D34" s="44">
        <v>5.38</v>
      </c>
      <c r="E34" s="97">
        <v>0.47206233328653657</v>
      </c>
      <c r="F34" s="44">
        <v>119485</v>
      </c>
      <c r="G34" s="44">
        <v>6.29</v>
      </c>
      <c r="H34" s="97">
        <v>0.52642591120224302</v>
      </c>
      <c r="I34" s="44">
        <v>125280</v>
      </c>
      <c r="J34" s="44">
        <v>11.699999999999996</v>
      </c>
      <c r="K34" s="97">
        <v>0.93390804597701116</v>
      </c>
      <c r="L34" s="44">
        <v>131376</v>
      </c>
      <c r="M34" s="44">
        <v>8.3000000000000007</v>
      </c>
      <c r="N34" s="97">
        <v>0.6317744489099989</v>
      </c>
      <c r="O34" s="44">
        <v>137786</v>
      </c>
      <c r="P34" s="44">
        <v>7.7000000000000028</v>
      </c>
      <c r="Q34" s="97">
        <v>0.55883761775506968</v>
      </c>
      <c r="R34" s="44">
        <v>140663</v>
      </c>
      <c r="S34" s="44">
        <v>10.200000000000003</v>
      </c>
      <c r="T34" s="97">
        <v>0.72513738509771608</v>
      </c>
      <c r="U34" s="44">
        <v>143421</v>
      </c>
      <c r="V34" s="44">
        <v>17.000000000000014</v>
      </c>
      <c r="W34" s="97">
        <v>1.1853215358978122</v>
      </c>
      <c r="X34" s="44">
        <v>146058</v>
      </c>
      <c r="Y34" s="44">
        <v>31</v>
      </c>
      <c r="Z34" s="97">
        <v>2.1224445083459997</v>
      </c>
      <c r="AA34" s="44">
        <v>148573</v>
      </c>
      <c r="AB34" s="44">
        <v>30.4</v>
      </c>
      <c r="AC34" s="97">
        <v>2.0461322043709149</v>
      </c>
      <c r="AD34" s="44">
        <v>150977</v>
      </c>
      <c r="AE34" s="44">
        <v>32</v>
      </c>
      <c r="AF34" s="97">
        <v>2.1195281400478216</v>
      </c>
      <c r="AG34" s="44">
        <v>153269</v>
      </c>
      <c r="AH34" s="44">
        <v>38.950000000000017</v>
      </c>
      <c r="AI34" s="97">
        <v>2.5412836255211437</v>
      </c>
      <c r="AJ34" s="44">
        <v>155453</v>
      </c>
      <c r="AK34" s="97">
        <v>48.699999999999996</v>
      </c>
      <c r="AL34" s="97">
        <v>3.1327796826050314</v>
      </c>
    </row>
    <row r="35" spans="2:38">
      <c r="B35" s="110" t="s">
        <v>56</v>
      </c>
      <c r="C35" s="45">
        <v>22729</v>
      </c>
      <c r="D35" s="45">
        <v>2.69</v>
      </c>
      <c r="E35" s="117">
        <v>1.1835100532359539</v>
      </c>
      <c r="F35" s="45">
        <v>23455</v>
      </c>
      <c r="G35" s="45">
        <v>3.69</v>
      </c>
      <c r="H35" s="117">
        <v>1.573225325090599</v>
      </c>
      <c r="I35" s="45">
        <v>24214</v>
      </c>
      <c r="J35" s="45">
        <v>1</v>
      </c>
      <c r="K35" s="117">
        <v>0.41298422400264312</v>
      </c>
      <c r="L35" s="45">
        <v>25036</v>
      </c>
      <c r="M35" s="45">
        <v>2</v>
      </c>
      <c r="N35" s="117">
        <v>0.79884965649464768</v>
      </c>
      <c r="O35" s="45">
        <v>25884</v>
      </c>
      <c r="P35" s="45">
        <v>2.0000000000000004</v>
      </c>
      <c r="Q35" s="117">
        <v>0.77267810230258094</v>
      </c>
      <c r="R35" s="45">
        <v>26576</v>
      </c>
      <c r="S35" s="45">
        <v>2.0000000000000004</v>
      </c>
      <c r="T35" s="117">
        <v>0.75255869957856725</v>
      </c>
      <c r="U35" s="45">
        <v>27284</v>
      </c>
      <c r="V35" s="45">
        <v>3</v>
      </c>
      <c r="W35" s="117">
        <v>1.099545521184577</v>
      </c>
      <c r="X35" s="45">
        <v>28000</v>
      </c>
      <c r="Y35" s="45">
        <v>4.0000000000000009</v>
      </c>
      <c r="Z35" s="117">
        <v>1.428571428571429</v>
      </c>
      <c r="AA35" s="45">
        <v>28726</v>
      </c>
      <c r="AB35" s="45">
        <v>7</v>
      </c>
      <c r="AC35" s="117">
        <v>2.4368168209983985</v>
      </c>
      <c r="AD35" s="45">
        <v>29453</v>
      </c>
      <c r="AE35" s="45">
        <v>1.9999999999999998</v>
      </c>
      <c r="AF35" s="117">
        <v>0.67904797473941525</v>
      </c>
      <c r="AG35" s="45">
        <v>30172</v>
      </c>
      <c r="AH35" s="45">
        <v>4</v>
      </c>
      <c r="AI35" s="117">
        <v>1.3257324671881214</v>
      </c>
      <c r="AJ35" s="45">
        <v>30890</v>
      </c>
      <c r="AK35" s="117">
        <v>4</v>
      </c>
      <c r="AL35" s="117">
        <v>1.2949174490126254</v>
      </c>
    </row>
    <row r="36" spans="2:38">
      <c r="B36" s="115" t="s">
        <v>57</v>
      </c>
      <c r="C36" s="44">
        <v>22729</v>
      </c>
      <c r="D36" s="44">
        <v>2.69</v>
      </c>
      <c r="E36" s="97">
        <v>1.1835100532359539</v>
      </c>
      <c r="F36" s="44">
        <v>23455</v>
      </c>
      <c r="G36" s="44">
        <v>3.69</v>
      </c>
      <c r="H36" s="97">
        <v>1.573225325090599</v>
      </c>
      <c r="I36" s="44">
        <v>24212</v>
      </c>
      <c r="J36" s="44">
        <v>1</v>
      </c>
      <c r="K36" s="97">
        <v>0.41301833801420779</v>
      </c>
      <c r="L36" s="44">
        <v>25036</v>
      </c>
      <c r="M36" s="44">
        <v>2</v>
      </c>
      <c r="N36" s="97">
        <v>0.79884965649464768</v>
      </c>
      <c r="O36" s="44">
        <v>25884</v>
      </c>
      <c r="P36" s="44">
        <v>2.0000000000000004</v>
      </c>
      <c r="Q36" s="97">
        <v>0.77267810230258094</v>
      </c>
      <c r="R36" s="44">
        <v>26576</v>
      </c>
      <c r="S36" s="44">
        <v>2.0000000000000004</v>
      </c>
      <c r="T36" s="97">
        <v>0.75255869957856725</v>
      </c>
      <c r="U36" s="44">
        <v>27284</v>
      </c>
      <c r="V36" s="44">
        <v>3</v>
      </c>
      <c r="W36" s="97">
        <v>1.099545521184577</v>
      </c>
      <c r="X36" s="44">
        <v>28000</v>
      </c>
      <c r="Y36" s="44">
        <v>4.0000000000000009</v>
      </c>
      <c r="Z36" s="97">
        <v>1.428571428571429</v>
      </c>
      <c r="AA36" s="44">
        <v>28726</v>
      </c>
      <c r="AB36" s="44">
        <v>7</v>
      </c>
      <c r="AC36" s="97">
        <v>2.4368168209983985</v>
      </c>
      <c r="AD36" s="44">
        <v>29453</v>
      </c>
      <c r="AE36" s="44">
        <v>1.9999999999999998</v>
      </c>
      <c r="AF36" s="97">
        <v>0.67904797473941525</v>
      </c>
      <c r="AG36" s="44">
        <v>30172</v>
      </c>
      <c r="AH36" s="44">
        <v>4</v>
      </c>
      <c r="AI36" s="97">
        <v>1.3257324671881214</v>
      </c>
      <c r="AJ36" s="44">
        <v>30890</v>
      </c>
      <c r="AK36" s="97">
        <v>4</v>
      </c>
      <c r="AL36" s="97">
        <v>1.2949174490126254</v>
      </c>
    </row>
    <row r="37" spans="2:38">
      <c r="B37" s="110" t="s">
        <v>301</v>
      </c>
      <c r="C37" s="45">
        <v>31432</v>
      </c>
      <c r="D37" s="45">
        <v>0</v>
      </c>
      <c r="E37" s="117">
        <v>0</v>
      </c>
      <c r="F37" s="45">
        <v>31991</v>
      </c>
      <c r="G37" s="45">
        <v>0</v>
      </c>
      <c r="H37" s="117">
        <v>0</v>
      </c>
      <c r="I37" s="45">
        <v>32566</v>
      </c>
      <c r="J37" s="45">
        <v>0</v>
      </c>
      <c r="K37" s="117">
        <v>0</v>
      </c>
      <c r="L37" s="45">
        <v>33149</v>
      </c>
      <c r="M37" s="45">
        <v>0</v>
      </c>
      <c r="N37" s="117">
        <v>0</v>
      </c>
      <c r="O37" s="45">
        <v>33754</v>
      </c>
      <c r="P37" s="45">
        <v>0</v>
      </c>
      <c r="Q37" s="117">
        <v>0</v>
      </c>
      <c r="R37" s="45">
        <v>34547</v>
      </c>
      <c r="S37" s="45">
        <v>0</v>
      </c>
      <c r="T37" s="117">
        <v>0</v>
      </c>
      <c r="U37" s="45">
        <v>35348</v>
      </c>
      <c r="V37" s="45">
        <v>0</v>
      </c>
      <c r="W37" s="117">
        <v>0</v>
      </c>
      <c r="X37" s="45">
        <v>36153</v>
      </c>
      <c r="Y37" s="45"/>
      <c r="Z37" s="117">
        <v>0</v>
      </c>
      <c r="AA37" s="45">
        <v>36967</v>
      </c>
      <c r="AB37" s="45">
        <v>2</v>
      </c>
      <c r="AC37" s="117">
        <v>0.54102307463413313</v>
      </c>
      <c r="AD37" s="45">
        <v>37784</v>
      </c>
      <c r="AE37" s="45">
        <v>5</v>
      </c>
      <c r="AF37" s="117">
        <v>1.3233114545839508</v>
      </c>
      <c r="AG37" s="45">
        <v>38607</v>
      </c>
      <c r="AH37" s="45">
        <v>2</v>
      </c>
      <c r="AI37" s="117">
        <v>0.51804076980858393</v>
      </c>
      <c r="AJ37" s="45">
        <v>39430</v>
      </c>
      <c r="AK37" s="117">
        <v>1</v>
      </c>
      <c r="AL37" s="117">
        <v>0.25361399949277202</v>
      </c>
    </row>
    <row r="38" spans="2:38">
      <c r="B38"/>
      <c r="C38"/>
      <c r="D38"/>
      <c r="E38"/>
      <c r="F38"/>
      <c r="G38"/>
      <c r="H38"/>
      <c r="I38"/>
      <c r="J38"/>
      <c r="K38"/>
      <c r="L38"/>
      <c r="M38"/>
      <c r="N38"/>
      <c r="O38"/>
      <c r="P38"/>
      <c r="Q38"/>
      <c r="R38"/>
      <c r="S38"/>
      <c r="T38"/>
      <c r="U38"/>
      <c r="V38"/>
      <c r="W38"/>
      <c r="X38"/>
      <c r="Y38"/>
      <c r="Z38"/>
      <c r="AA38"/>
      <c r="AB38"/>
      <c r="AC38"/>
      <c r="AD38" s="82"/>
      <c r="AE38" s="105"/>
      <c r="AF38" s="105"/>
      <c r="AG38"/>
      <c r="AH38"/>
      <c r="AI38"/>
    </row>
    <row r="39" spans="2:38">
      <c r="B39" s="373" t="s">
        <v>306</v>
      </c>
      <c r="C39" s="373"/>
      <c r="D39" s="373"/>
      <c r="E39" s="373"/>
      <c r="F39" s="373"/>
      <c r="G39" s="373"/>
      <c r="H39" s="373"/>
      <c r="I39" s="373"/>
      <c r="J39" s="373"/>
      <c r="K39" s="373"/>
      <c r="L39" s="373"/>
      <c r="M39" s="373"/>
      <c r="N39" s="373"/>
      <c r="O39" s="373"/>
      <c r="P39" s="373"/>
      <c r="Q39" s="373"/>
      <c r="R39" s="373"/>
      <c r="S39" s="373"/>
      <c r="T39" s="373"/>
      <c r="U39" s="3"/>
      <c r="V39" s="3"/>
      <c r="W39" s="3"/>
      <c r="X39"/>
      <c r="Y39" s="5"/>
      <c r="Z39"/>
      <c r="AA39"/>
      <c r="AB39" s="5"/>
      <c r="AC39"/>
      <c r="AD39" s="108"/>
      <c r="AE39" s="108"/>
      <c r="AF39" s="108"/>
      <c r="AG39"/>
      <c r="AH39"/>
      <c r="AI39"/>
    </row>
    <row r="40" spans="2:38">
      <c r="B40" s="374" t="s">
        <v>933</v>
      </c>
      <c r="C40" s="374"/>
      <c r="D40" s="374"/>
      <c r="E40" s="374"/>
      <c r="F40" s="374"/>
      <c r="G40" s="374"/>
      <c r="H40" s="374"/>
      <c r="I40" s="374"/>
      <c r="J40" s="374"/>
      <c r="K40" s="374"/>
      <c r="L40" s="374"/>
      <c r="M40" s="374"/>
      <c r="N40" s="374"/>
      <c r="O40" s="374"/>
      <c r="P40" s="374"/>
      <c r="Q40" s="374"/>
      <c r="R40" s="374"/>
      <c r="S40" s="374"/>
      <c r="T40" s="374"/>
      <c r="U40" s="3"/>
      <c r="V40" s="3"/>
      <c r="W40" s="3"/>
      <c r="X40"/>
      <c r="Y40" s="5"/>
      <c r="Z40"/>
      <c r="AA40"/>
      <c r="AB40" s="5"/>
      <c r="AC40"/>
      <c r="AD40"/>
      <c r="AE40"/>
      <c r="AF40"/>
      <c r="AG40"/>
      <c r="AH40"/>
      <c r="AI40"/>
    </row>
    <row r="41" spans="2:38" ht="15.75">
      <c r="B41" s="52" t="s">
        <v>303</v>
      </c>
      <c r="C41" s="119"/>
      <c r="D41" s="119"/>
      <c r="E41" s="119"/>
      <c r="F41" s="119"/>
      <c r="G41" s="119"/>
      <c r="H41" s="119"/>
      <c r="I41" s="119"/>
      <c r="J41" s="119"/>
      <c r="K41" s="119"/>
      <c r="L41" s="119"/>
      <c r="M41" s="119"/>
      <c r="N41" s="119"/>
      <c r="O41" s="119"/>
      <c r="P41" s="119"/>
      <c r="Q41" s="119"/>
      <c r="R41" s="119"/>
      <c r="S41" s="119"/>
      <c r="T41" s="119"/>
      <c r="U41" s="3"/>
      <c r="V41" s="3"/>
      <c r="W41" s="3"/>
      <c r="X41"/>
      <c r="Y41" s="5"/>
      <c r="Z41"/>
      <c r="AA41"/>
      <c r="AB41" s="5"/>
      <c r="AC41"/>
      <c r="AD41"/>
      <c r="AE41"/>
      <c r="AF41"/>
      <c r="AG41"/>
      <c r="AH41"/>
      <c r="AI41"/>
    </row>
    <row r="42" spans="2:38">
      <c r="B42" s="3"/>
      <c r="C42" s="112"/>
      <c r="D42" s="112"/>
      <c r="E42" s="3"/>
      <c r="F42" s="112"/>
      <c r="G42" s="112"/>
      <c r="H42" s="3"/>
      <c r="I42" s="113"/>
      <c r="J42" s="113"/>
      <c r="K42"/>
      <c r="L42" s="112"/>
      <c r="M42" s="112"/>
      <c r="N42" s="3"/>
      <c r="O42" s="112"/>
      <c r="P42" s="112"/>
      <c r="Q42" s="3"/>
      <c r="R42" s="112"/>
      <c r="S42" s="112"/>
      <c r="T42" s="3"/>
      <c r="U42" s="3"/>
      <c r="V42" s="3"/>
      <c r="W42" s="3"/>
      <c r="X42"/>
      <c r="Y42" s="5"/>
      <c r="Z42"/>
      <c r="AA42"/>
      <c r="AB42" s="5"/>
      <c r="AC42"/>
      <c r="AD42"/>
      <c r="AE42"/>
      <c r="AF42"/>
      <c r="AG42"/>
      <c r="AH42"/>
      <c r="AI42"/>
    </row>
    <row r="43" spans="2:38">
      <c r="B43" s="3"/>
      <c r="C43" s="112"/>
      <c r="D43" s="112"/>
      <c r="E43" s="3"/>
      <c r="F43" s="112"/>
      <c r="G43" s="112"/>
      <c r="H43" s="3"/>
      <c r="I43" s="113"/>
      <c r="J43" s="113"/>
      <c r="K43"/>
      <c r="L43" s="112"/>
      <c r="M43" s="112"/>
      <c r="N43" s="3"/>
      <c r="O43" s="112"/>
      <c r="P43" s="112"/>
      <c r="Q43" s="3"/>
      <c r="R43" s="112"/>
      <c r="S43" s="112"/>
      <c r="T43" s="3"/>
      <c r="U43" s="3"/>
      <c r="V43" s="3"/>
      <c r="W43" s="3"/>
      <c r="X43"/>
      <c r="Y43" s="5"/>
      <c r="Z43"/>
      <c r="AA43"/>
      <c r="AB43" s="5"/>
      <c r="AC43"/>
      <c r="AD43"/>
      <c r="AE43"/>
      <c r="AF43"/>
      <c r="AG43"/>
      <c r="AH43"/>
      <c r="AI43"/>
    </row>
  </sheetData>
  <mergeCells count="41">
    <mergeCell ref="B39:T39"/>
    <mergeCell ref="B40:T40"/>
    <mergeCell ref="AJ5:AL5"/>
    <mergeCell ref="AJ6:AJ7"/>
    <mergeCell ref="AK6:AL6"/>
    <mergeCell ref="AA6:AA7"/>
    <mergeCell ref="AB6:AC6"/>
    <mergeCell ref="AD6:AD7"/>
    <mergeCell ref="AE6:AF6"/>
    <mergeCell ref="AG6:AG7"/>
    <mergeCell ref="S6:T6"/>
    <mergeCell ref="U6:U7"/>
    <mergeCell ref="V6:W6"/>
    <mergeCell ref="X6:X7"/>
    <mergeCell ref="Y6:Z6"/>
    <mergeCell ref="M6:N6"/>
    <mergeCell ref="O6:O7"/>
    <mergeCell ref="P6:Q6"/>
    <mergeCell ref="R6:R7"/>
    <mergeCell ref="AH6:AI6"/>
    <mergeCell ref="F6:F7"/>
    <mergeCell ref="G6:H6"/>
    <mergeCell ref="I6:I7"/>
    <mergeCell ref="J6:K6"/>
    <mergeCell ref="L6:L7"/>
    <mergeCell ref="B2:AI2"/>
    <mergeCell ref="B3:AI3"/>
    <mergeCell ref="B5:B7"/>
    <mergeCell ref="C5:E5"/>
    <mergeCell ref="F5:H5"/>
    <mergeCell ref="I5:K5"/>
    <mergeCell ref="L5:N5"/>
    <mergeCell ref="O5:Q5"/>
    <mergeCell ref="R5:T5"/>
    <mergeCell ref="U5:W5"/>
    <mergeCell ref="X5:Z5"/>
    <mergeCell ref="AA5:AC5"/>
    <mergeCell ref="AD5:AF5"/>
    <mergeCell ref="AG5:AI5"/>
    <mergeCell ref="C6:C7"/>
    <mergeCell ref="D6:E6"/>
  </mergeCells>
  <hyperlinks>
    <hyperlink ref="AN5" location="INDICE!A17" display="INICIO"/>
  </hyperlinks>
  <printOptions horizontalCentered="1"/>
  <pageMargins left="0.39370078740157483" right="0" top="1.1811023622047245" bottom="0" header="0.11811023622047245" footer="0"/>
  <pageSetup paperSize="9" scale="85" firstPageNumber="41" orientation="landscape" useFirstPageNumber="1" r:id="rId1"/>
  <headerFooter>
    <oddHeader>&amp;C&amp;G</oddHeader>
    <oddFooter>&amp;C&amp;14&amp;P</oddFooter>
  </headerFooter>
  <drawing r:id="rId2"/>
  <legacyDrawingHF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2"/>
  <dimension ref="B1:AN43"/>
  <sheetViews>
    <sheetView showGridLines="0" zoomScale="85" zoomScaleNormal="85" workbookViewId="0">
      <selection activeCell="C12" sqref="C12"/>
    </sheetView>
  </sheetViews>
  <sheetFormatPr baseColWidth="10" defaultRowHeight="15"/>
  <cols>
    <col min="1" max="1" width="3.7109375" style="13" customWidth="1"/>
    <col min="2" max="2" width="31.140625" style="13" customWidth="1"/>
    <col min="3" max="3" width="22.85546875" style="13" customWidth="1"/>
    <col min="4" max="5" width="14" style="13" customWidth="1"/>
    <col min="6" max="6" width="22.85546875" style="13" customWidth="1"/>
    <col min="7" max="8" width="14.7109375" style="13" customWidth="1"/>
    <col min="9" max="9" width="22.85546875" style="13" customWidth="1"/>
    <col min="10" max="11" width="14.7109375" style="13" customWidth="1"/>
    <col min="12" max="12" width="22.85546875" style="13" customWidth="1"/>
    <col min="13" max="14" width="14.7109375" style="13" customWidth="1"/>
    <col min="15" max="15" width="22.85546875" style="13" customWidth="1"/>
    <col min="16" max="17" width="14.7109375" style="13" customWidth="1"/>
    <col min="18" max="18" width="22.85546875" style="13" customWidth="1"/>
    <col min="19" max="20" width="14.7109375" style="13" customWidth="1"/>
    <col min="21" max="21" width="22.85546875" style="13" customWidth="1"/>
    <col min="22" max="23" width="14.7109375" style="13" customWidth="1"/>
    <col min="24" max="24" width="22.85546875" style="13" customWidth="1"/>
    <col min="25" max="26" width="14.7109375" style="13" customWidth="1"/>
    <col min="27" max="27" width="22.85546875" style="13" customWidth="1"/>
    <col min="28" max="29" width="14.7109375" style="13" customWidth="1"/>
    <col min="30" max="30" width="22.85546875" style="13" customWidth="1"/>
    <col min="31" max="32" width="14.7109375" style="13" customWidth="1"/>
    <col min="33" max="33" width="22.85546875" style="13" customWidth="1"/>
    <col min="34" max="35" width="14.7109375" style="13" customWidth="1"/>
    <col min="36" max="36" width="22.85546875" style="13" customWidth="1"/>
    <col min="37" max="38" width="14.7109375" style="13" customWidth="1"/>
    <col min="39" max="16384" width="11.42578125" style="13"/>
  </cols>
  <sheetData>
    <row r="1" spans="2:40" ht="68.25" customHeight="1"/>
    <row r="2" spans="2:40" ht="48" customHeight="1">
      <c r="B2" s="370" t="s">
        <v>314</v>
      </c>
      <c r="C2" s="370"/>
      <c r="D2" s="370"/>
      <c r="E2" s="370"/>
      <c r="F2" s="370"/>
      <c r="G2" s="370"/>
      <c r="H2" s="370"/>
      <c r="I2" s="370"/>
      <c r="J2" s="370"/>
      <c r="K2" s="370"/>
      <c r="L2" s="370"/>
      <c r="M2" s="370"/>
      <c r="N2" s="370"/>
      <c r="O2" s="370"/>
      <c r="P2" s="370"/>
      <c r="Q2" s="370"/>
      <c r="R2" s="370"/>
      <c r="S2" s="370"/>
      <c r="T2" s="370"/>
      <c r="U2" s="370"/>
      <c r="V2" s="370"/>
      <c r="W2" s="370"/>
      <c r="X2" s="370"/>
      <c r="Y2" s="370"/>
      <c r="Z2" s="370"/>
      <c r="AA2" s="370"/>
      <c r="AB2" s="370"/>
      <c r="AC2" s="370"/>
      <c r="AD2" s="370"/>
      <c r="AE2" s="370"/>
      <c r="AF2" s="370"/>
      <c r="AG2" s="370"/>
      <c r="AH2" s="370"/>
      <c r="AI2" s="370"/>
    </row>
    <row r="3" spans="2:40" ht="36.75" customHeight="1">
      <c r="B3" s="358" t="s">
        <v>315</v>
      </c>
      <c r="C3" s="358"/>
      <c r="D3" s="358"/>
      <c r="E3" s="358"/>
      <c r="F3" s="358"/>
      <c r="G3" s="358"/>
      <c r="H3" s="358"/>
      <c r="I3" s="358"/>
      <c r="J3" s="358"/>
      <c r="K3" s="358"/>
      <c r="L3" s="358"/>
      <c r="M3" s="358"/>
      <c r="N3" s="358"/>
      <c r="O3" s="358"/>
      <c r="P3" s="358"/>
      <c r="Q3" s="358"/>
      <c r="R3" s="358"/>
      <c r="S3" s="358"/>
      <c r="T3" s="358"/>
      <c r="U3" s="358"/>
      <c r="V3" s="358"/>
      <c r="W3" s="358"/>
      <c r="X3" s="358"/>
      <c r="Y3" s="358"/>
      <c r="Z3" s="358"/>
      <c r="AA3" s="358"/>
      <c r="AB3" s="358"/>
      <c r="AC3" s="358"/>
      <c r="AD3" s="358"/>
      <c r="AE3" s="358"/>
      <c r="AF3" s="358"/>
      <c r="AG3" s="358"/>
      <c r="AH3" s="358"/>
      <c r="AI3" s="358"/>
    </row>
    <row r="4" spans="2:40" ht="15.75" customHeight="1">
      <c r="B4" s="80"/>
      <c r="C4" s="8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row>
    <row r="5" spans="2:40" s="14" customFormat="1" ht="15" customHeight="1">
      <c r="B5" s="359" t="s">
        <v>298</v>
      </c>
      <c r="C5" s="361">
        <v>2006</v>
      </c>
      <c r="D5" s="362"/>
      <c r="E5" s="363"/>
      <c r="F5" s="361">
        <v>2007</v>
      </c>
      <c r="G5" s="362"/>
      <c r="H5" s="363"/>
      <c r="I5" s="361">
        <v>2008</v>
      </c>
      <c r="J5" s="362"/>
      <c r="K5" s="363"/>
      <c r="L5" s="361">
        <v>2009</v>
      </c>
      <c r="M5" s="362"/>
      <c r="N5" s="363"/>
      <c r="O5" s="361">
        <v>2010</v>
      </c>
      <c r="P5" s="362"/>
      <c r="Q5" s="363"/>
      <c r="R5" s="361">
        <v>2011</v>
      </c>
      <c r="S5" s="362"/>
      <c r="T5" s="363"/>
      <c r="U5" s="361">
        <v>2012</v>
      </c>
      <c r="V5" s="362"/>
      <c r="W5" s="363"/>
      <c r="X5" s="361">
        <v>2013</v>
      </c>
      <c r="Y5" s="362"/>
      <c r="Z5" s="363"/>
      <c r="AA5" s="361">
        <v>2014</v>
      </c>
      <c r="AB5" s="362"/>
      <c r="AC5" s="363"/>
      <c r="AD5" s="361">
        <v>2015</v>
      </c>
      <c r="AE5" s="362"/>
      <c r="AF5" s="363"/>
      <c r="AG5" s="361">
        <v>2016</v>
      </c>
      <c r="AH5" s="362"/>
      <c r="AI5" s="363"/>
      <c r="AJ5" s="361">
        <v>2017</v>
      </c>
      <c r="AK5" s="362"/>
      <c r="AL5" s="363"/>
    </row>
    <row r="6" spans="2:40" ht="17.25" customHeight="1">
      <c r="B6" s="372"/>
      <c r="C6" s="359" t="s">
        <v>269</v>
      </c>
      <c r="D6" s="361" t="s">
        <v>277</v>
      </c>
      <c r="E6" s="363"/>
      <c r="F6" s="359" t="s">
        <v>269</v>
      </c>
      <c r="G6" s="361" t="s">
        <v>277</v>
      </c>
      <c r="H6" s="363"/>
      <c r="I6" s="359" t="s">
        <v>269</v>
      </c>
      <c r="J6" s="361" t="s">
        <v>277</v>
      </c>
      <c r="K6" s="363"/>
      <c r="L6" s="359" t="s">
        <v>269</v>
      </c>
      <c r="M6" s="361" t="s">
        <v>277</v>
      </c>
      <c r="N6" s="363"/>
      <c r="O6" s="359" t="s">
        <v>269</v>
      </c>
      <c r="P6" s="361" t="s">
        <v>277</v>
      </c>
      <c r="Q6" s="363"/>
      <c r="R6" s="359" t="s">
        <v>269</v>
      </c>
      <c r="S6" s="361" t="s">
        <v>277</v>
      </c>
      <c r="T6" s="363"/>
      <c r="U6" s="359" t="s">
        <v>269</v>
      </c>
      <c r="V6" s="361" t="s">
        <v>277</v>
      </c>
      <c r="W6" s="363"/>
      <c r="X6" s="359" t="s">
        <v>269</v>
      </c>
      <c r="Y6" s="361" t="s">
        <v>277</v>
      </c>
      <c r="Z6" s="363"/>
      <c r="AA6" s="359" t="s">
        <v>269</v>
      </c>
      <c r="AB6" s="361" t="s">
        <v>277</v>
      </c>
      <c r="AC6" s="363"/>
      <c r="AD6" s="359" t="s">
        <v>269</v>
      </c>
      <c r="AE6" s="361" t="s">
        <v>277</v>
      </c>
      <c r="AF6" s="363"/>
      <c r="AG6" s="359" t="s">
        <v>269</v>
      </c>
      <c r="AH6" s="361" t="s">
        <v>277</v>
      </c>
      <c r="AI6" s="363"/>
      <c r="AJ6" s="359" t="s">
        <v>269</v>
      </c>
      <c r="AK6" s="361" t="s">
        <v>277</v>
      </c>
      <c r="AL6" s="363"/>
      <c r="AN6" s="6" t="s">
        <v>30</v>
      </c>
    </row>
    <row r="7" spans="2:40" ht="17.25" customHeight="1">
      <c r="B7" s="360"/>
      <c r="C7" s="360"/>
      <c r="D7" s="87" t="s">
        <v>82</v>
      </c>
      <c r="E7" s="87" t="s">
        <v>299</v>
      </c>
      <c r="F7" s="360"/>
      <c r="G7" s="87" t="s">
        <v>82</v>
      </c>
      <c r="H7" s="87" t="s">
        <v>299</v>
      </c>
      <c r="I7" s="360"/>
      <c r="J7" s="87" t="s">
        <v>82</v>
      </c>
      <c r="K7" s="87" t="s">
        <v>299</v>
      </c>
      <c r="L7" s="360"/>
      <c r="M7" s="87" t="s">
        <v>82</v>
      </c>
      <c r="N7" s="87" t="s">
        <v>299</v>
      </c>
      <c r="O7" s="360"/>
      <c r="P7" s="87" t="s">
        <v>82</v>
      </c>
      <c r="Q7" s="87" t="s">
        <v>299</v>
      </c>
      <c r="R7" s="360"/>
      <c r="S7" s="87" t="s">
        <v>82</v>
      </c>
      <c r="T7" s="87" t="s">
        <v>299</v>
      </c>
      <c r="U7" s="360"/>
      <c r="V7" s="87" t="s">
        <v>82</v>
      </c>
      <c r="W7" s="87" t="s">
        <v>299</v>
      </c>
      <c r="X7" s="360"/>
      <c r="Y7" s="87" t="s">
        <v>82</v>
      </c>
      <c r="Z7" s="87" t="s">
        <v>299</v>
      </c>
      <c r="AA7" s="360"/>
      <c r="AB7" s="87" t="s">
        <v>82</v>
      </c>
      <c r="AC7" s="87" t="s">
        <v>299</v>
      </c>
      <c r="AD7" s="360"/>
      <c r="AE7" s="87" t="s">
        <v>82</v>
      </c>
      <c r="AF7" s="87" t="s">
        <v>299</v>
      </c>
      <c r="AG7" s="360"/>
      <c r="AH7" s="87" t="s">
        <v>82</v>
      </c>
      <c r="AI7" s="87" t="s">
        <v>299</v>
      </c>
      <c r="AJ7" s="360"/>
      <c r="AK7" s="87" t="s">
        <v>82</v>
      </c>
      <c r="AL7" s="87" t="s">
        <v>299</v>
      </c>
    </row>
    <row r="8" spans="2:40" ht="17.25" customHeight="1">
      <c r="B8" s="110" t="s">
        <v>300</v>
      </c>
      <c r="C8" s="45">
        <v>13964606</v>
      </c>
      <c r="D8" s="45">
        <v>12393.19</v>
      </c>
      <c r="E8" s="117">
        <v>8.8747151190660158</v>
      </c>
      <c r="F8" s="45">
        <v>14214982</v>
      </c>
      <c r="G8" s="45">
        <v>12448.98</v>
      </c>
      <c r="H8" s="117">
        <v>8.7576473892123108</v>
      </c>
      <c r="I8" s="45">
        <v>14472881</v>
      </c>
      <c r="J8" s="45">
        <v>13454.85</v>
      </c>
      <c r="K8" s="117">
        <v>9.2965940920815999</v>
      </c>
      <c r="L8" s="45">
        <v>14738472</v>
      </c>
      <c r="M8" s="45">
        <v>13998.1</v>
      </c>
      <c r="N8" s="117">
        <v>9.4976602730594895</v>
      </c>
      <c r="O8" s="45">
        <v>15012228</v>
      </c>
      <c r="P8" s="45">
        <v>14615.199999999901</v>
      </c>
      <c r="Q8" s="117">
        <v>9.7355302623967308</v>
      </c>
      <c r="R8" s="45">
        <v>15266431</v>
      </c>
      <c r="S8" s="45">
        <v>15481.15</v>
      </c>
      <c r="T8" s="117">
        <v>10.1406478043231</v>
      </c>
      <c r="U8" s="45">
        <v>15520973</v>
      </c>
      <c r="V8" s="45">
        <v>16797.650000000001</v>
      </c>
      <c r="W8" s="117">
        <v>10.8225495914464</v>
      </c>
      <c r="X8" s="45">
        <v>15774749</v>
      </c>
      <c r="Y8" s="45">
        <v>17630.25</v>
      </c>
      <c r="Z8" s="117">
        <v>11.176247558677501</v>
      </c>
      <c r="AA8" s="45">
        <v>16027466</v>
      </c>
      <c r="AB8" s="45">
        <v>17205.400000000001</v>
      </c>
      <c r="AC8" s="117">
        <v>10.7349471213978</v>
      </c>
      <c r="AD8" s="45">
        <v>16278844</v>
      </c>
      <c r="AE8" s="45">
        <v>17674.75</v>
      </c>
      <c r="AF8" s="117">
        <v>10.8574970065442</v>
      </c>
      <c r="AG8" s="45">
        <v>16528730</v>
      </c>
      <c r="AH8" s="45">
        <v>17872</v>
      </c>
      <c r="AI8" s="117">
        <v>10.8126879681621</v>
      </c>
      <c r="AJ8" s="45">
        <v>16776977</v>
      </c>
      <c r="AK8" s="117">
        <v>17427.200000000019</v>
      </c>
      <c r="AL8" s="117">
        <v>10.38756863051074</v>
      </c>
    </row>
    <row r="9" spans="2:40" ht="17.25" customHeight="1">
      <c r="B9" s="110" t="s">
        <v>31</v>
      </c>
      <c r="C9" s="45">
        <v>6287369</v>
      </c>
      <c r="D9" s="45">
        <v>5949.06</v>
      </c>
      <c r="E9" s="117">
        <v>9.4619227851904348</v>
      </c>
      <c r="F9" s="45">
        <v>6394507</v>
      </c>
      <c r="G9" s="45">
        <v>6838</v>
      </c>
      <c r="H9" s="117">
        <v>10.693553076101098</v>
      </c>
      <c r="I9" s="45">
        <v>6505011</v>
      </c>
      <c r="J9" s="45">
        <v>6799</v>
      </c>
      <c r="K9" s="117">
        <v>10.451942356438753</v>
      </c>
      <c r="L9" s="45">
        <v>6618970</v>
      </c>
      <c r="M9" s="45">
        <v>6968</v>
      </c>
      <c r="N9" s="117">
        <v>10.527317694444907</v>
      </c>
      <c r="O9" s="45">
        <v>6736640</v>
      </c>
      <c r="P9" s="45">
        <v>7290</v>
      </c>
      <c r="Q9" s="117">
        <v>10.821418392551777</v>
      </c>
      <c r="R9" s="45">
        <v>6808224</v>
      </c>
      <c r="S9" s="45">
        <v>7627</v>
      </c>
      <c r="T9" s="117">
        <v>11.202627880633775</v>
      </c>
      <c r="U9" s="45">
        <v>6924765</v>
      </c>
      <c r="V9" s="45">
        <v>7794</v>
      </c>
      <c r="W9" s="117">
        <v>11.255255593511114</v>
      </c>
      <c r="X9" s="45">
        <v>7041335</v>
      </c>
      <c r="Y9" s="45">
        <v>8342.0000000000036</v>
      </c>
      <c r="Z9" s="117">
        <v>11.847185228369341</v>
      </c>
      <c r="AA9" s="45">
        <v>7205558</v>
      </c>
      <c r="AB9" s="45">
        <v>8133</v>
      </c>
      <c r="AC9" s="117">
        <v>11.287120303521254</v>
      </c>
      <c r="AD9" s="45">
        <v>7322549</v>
      </c>
      <c r="AE9" s="45">
        <v>8695</v>
      </c>
      <c r="AF9" s="117">
        <v>11.874280390612613</v>
      </c>
      <c r="AG9" s="45">
        <v>7439121</v>
      </c>
      <c r="AH9" s="45">
        <v>8667.9999999999982</v>
      </c>
      <c r="AI9" s="117">
        <v>11.651914251697207</v>
      </c>
      <c r="AJ9" s="45">
        <v>7555183</v>
      </c>
      <c r="AK9" s="117">
        <v>8124.949999999978</v>
      </c>
      <c r="AL9" s="117">
        <v>10.754140568137101</v>
      </c>
    </row>
    <row r="10" spans="2:40" ht="17.25" customHeight="1">
      <c r="B10" s="115" t="s">
        <v>67</v>
      </c>
      <c r="C10" s="44">
        <v>690049</v>
      </c>
      <c r="D10" s="44">
        <v>662.13</v>
      </c>
      <c r="E10" s="97">
        <v>9.59540554366429</v>
      </c>
      <c r="F10" s="44">
        <v>701848</v>
      </c>
      <c r="G10" s="44">
        <v>737</v>
      </c>
      <c r="H10" s="97">
        <v>10.500849186718492</v>
      </c>
      <c r="I10" s="44">
        <v>714015</v>
      </c>
      <c r="J10" s="44">
        <v>769</v>
      </c>
      <c r="K10" s="97">
        <v>10.770081861025329</v>
      </c>
      <c r="L10" s="44">
        <v>726564</v>
      </c>
      <c r="M10" s="44">
        <v>784</v>
      </c>
      <c r="N10" s="97">
        <v>10.790515357215606</v>
      </c>
      <c r="O10" s="44">
        <v>739520</v>
      </c>
      <c r="P10" s="44">
        <v>763</v>
      </c>
      <c r="Q10" s="97">
        <v>10.317503245348334</v>
      </c>
      <c r="R10" s="44">
        <v>753493</v>
      </c>
      <c r="S10" s="44">
        <v>810</v>
      </c>
      <c r="T10" s="97">
        <v>10.749933974170961</v>
      </c>
      <c r="U10" s="44">
        <v>767695</v>
      </c>
      <c r="V10" s="44">
        <v>866</v>
      </c>
      <c r="W10" s="97">
        <v>11.28052156129713</v>
      </c>
      <c r="X10" s="44">
        <v>781919</v>
      </c>
      <c r="Y10" s="44">
        <v>837.00000000000011</v>
      </c>
      <c r="Z10" s="97">
        <v>10.704433579437257</v>
      </c>
      <c r="AA10" s="44">
        <v>796169</v>
      </c>
      <c r="AB10" s="44">
        <v>658.00000000000011</v>
      </c>
      <c r="AC10" s="97">
        <v>8.2645769930755915</v>
      </c>
      <c r="AD10" s="44">
        <v>810412</v>
      </c>
      <c r="AE10" s="44">
        <v>925</v>
      </c>
      <c r="AF10" s="97">
        <v>11.413947473630696</v>
      </c>
      <c r="AG10" s="44">
        <v>824646</v>
      </c>
      <c r="AH10" s="44">
        <v>861.00000000000011</v>
      </c>
      <c r="AI10" s="97">
        <v>10.440843707481756</v>
      </c>
      <c r="AJ10" s="44">
        <v>838859</v>
      </c>
      <c r="AK10" s="97">
        <v>774.8</v>
      </c>
      <c r="AL10" s="97">
        <v>9.2363555734634772</v>
      </c>
    </row>
    <row r="11" spans="2:40" ht="17.25" customHeight="1">
      <c r="B11" s="115" t="s">
        <v>68</v>
      </c>
      <c r="C11" s="44">
        <v>185685</v>
      </c>
      <c r="D11" s="44">
        <v>146.99</v>
      </c>
      <c r="E11" s="97">
        <v>7.9160944610496271</v>
      </c>
      <c r="F11" s="44">
        <v>187095</v>
      </c>
      <c r="G11" s="44">
        <v>172</v>
      </c>
      <c r="H11" s="97">
        <v>9.1931906250835134</v>
      </c>
      <c r="I11" s="44">
        <v>188551</v>
      </c>
      <c r="J11" s="44">
        <v>169</v>
      </c>
      <c r="K11" s="97">
        <v>8.9630922137777045</v>
      </c>
      <c r="L11" s="44">
        <v>190075</v>
      </c>
      <c r="M11" s="44">
        <v>173</v>
      </c>
      <c r="N11" s="97">
        <v>9.1016703932658167</v>
      </c>
      <c r="O11" s="44">
        <v>191631</v>
      </c>
      <c r="P11" s="44">
        <v>178</v>
      </c>
      <c r="Q11" s="97">
        <v>9.2886850248654973</v>
      </c>
      <c r="R11" s="44">
        <v>193689</v>
      </c>
      <c r="S11" s="44">
        <v>159</v>
      </c>
      <c r="T11" s="97">
        <v>8.209036135247743</v>
      </c>
      <c r="U11" s="44">
        <v>195719</v>
      </c>
      <c r="V11" s="44">
        <v>180</v>
      </c>
      <c r="W11" s="97">
        <v>9.1968587617962481</v>
      </c>
      <c r="X11" s="44">
        <v>197708</v>
      </c>
      <c r="Y11" s="44">
        <v>180</v>
      </c>
      <c r="Z11" s="97">
        <v>9.104335686972707</v>
      </c>
      <c r="AA11" s="44">
        <v>199646</v>
      </c>
      <c r="AB11" s="44">
        <v>173</v>
      </c>
      <c r="AC11" s="97">
        <v>8.6653376476363153</v>
      </c>
      <c r="AD11" s="44">
        <v>201533</v>
      </c>
      <c r="AE11" s="44">
        <v>183</v>
      </c>
      <c r="AF11" s="97">
        <v>9.0803987436300755</v>
      </c>
      <c r="AG11" s="44">
        <v>203344</v>
      </c>
      <c r="AH11" s="44">
        <v>167</v>
      </c>
      <c r="AI11" s="97">
        <v>8.2126839247777159</v>
      </c>
      <c r="AJ11" s="44">
        <v>205094</v>
      </c>
      <c r="AK11" s="97">
        <v>122.75000000000009</v>
      </c>
      <c r="AL11" s="97">
        <v>5.9850605088398536</v>
      </c>
    </row>
    <row r="12" spans="2:40" ht="17.25" customHeight="1">
      <c r="B12" s="115" t="s">
        <v>65</v>
      </c>
      <c r="C12" s="44">
        <v>227589</v>
      </c>
      <c r="D12" s="44">
        <v>238.7</v>
      </c>
      <c r="E12" s="97">
        <v>10.488204614458517</v>
      </c>
      <c r="F12" s="44">
        <v>229527</v>
      </c>
      <c r="G12" s="44">
        <v>284</v>
      </c>
      <c r="H12" s="97">
        <v>12.373271989787693</v>
      </c>
      <c r="I12" s="44">
        <v>231539</v>
      </c>
      <c r="J12" s="44">
        <v>299</v>
      </c>
      <c r="K12" s="97">
        <v>12.913591230850958</v>
      </c>
      <c r="L12" s="44">
        <v>233635</v>
      </c>
      <c r="M12" s="44">
        <v>311</v>
      </c>
      <c r="N12" s="97">
        <v>13.311361739465404</v>
      </c>
      <c r="O12" s="44">
        <v>235814</v>
      </c>
      <c r="P12" s="44">
        <v>317</v>
      </c>
      <c r="Q12" s="97">
        <v>13.442798137515162</v>
      </c>
      <c r="R12" s="44">
        <v>240248</v>
      </c>
      <c r="S12" s="44">
        <v>314</v>
      </c>
      <c r="T12" s="97">
        <v>13.069827844560621</v>
      </c>
      <c r="U12" s="44">
        <v>244754</v>
      </c>
      <c r="V12" s="44">
        <v>324</v>
      </c>
      <c r="W12" s="97">
        <v>13.237781609289328</v>
      </c>
      <c r="X12" s="44">
        <v>249297</v>
      </c>
      <c r="Y12" s="44">
        <v>316.00000000000011</v>
      </c>
      <c r="Z12" s="97">
        <v>12.675643910676827</v>
      </c>
      <c r="AA12" s="44">
        <v>253863</v>
      </c>
      <c r="AB12" s="44">
        <v>312.00000000000006</v>
      </c>
      <c r="AC12" s="97">
        <v>12.290093475614803</v>
      </c>
      <c r="AD12" s="44">
        <v>258450</v>
      </c>
      <c r="AE12" s="44">
        <v>282</v>
      </c>
      <c r="AF12" s="97">
        <v>10.911201392919327</v>
      </c>
      <c r="AG12" s="44">
        <v>263048</v>
      </c>
      <c r="AH12" s="44">
        <v>293</v>
      </c>
      <c r="AI12" s="97">
        <v>11.138651500866763</v>
      </c>
      <c r="AJ12" s="44">
        <v>267643</v>
      </c>
      <c r="AK12" s="97">
        <v>274.75000000000011</v>
      </c>
      <c r="AL12" s="97">
        <v>10.265540290611003</v>
      </c>
    </row>
    <row r="13" spans="2:40" ht="17.25" customHeight="1">
      <c r="B13" s="115" t="s">
        <v>69</v>
      </c>
      <c r="C13" s="44">
        <v>166991</v>
      </c>
      <c r="D13" s="44">
        <v>128.66</v>
      </c>
      <c r="E13" s="97">
        <v>7.7046068350988968</v>
      </c>
      <c r="F13" s="44">
        <v>168110</v>
      </c>
      <c r="G13" s="44">
        <v>140</v>
      </c>
      <c r="H13" s="97">
        <v>8.3278805543989058</v>
      </c>
      <c r="I13" s="44">
        <v>169279</v>
      </c>
      <c r="J13" s="44">
        <v>145</v>
      </c>
      <c r="K13" s="97">
        <v>8.5657405821159145</v>
      </c>
      <c r="L13" s="44">
        <v>170487</v>
      </c>
      <c r="M13" s="44">
        <v>144</v>
      </c>
      <c r="N13" s="97">
        <v>8.4463918069999462</v>
      </c>
      <c r="O13" s="44">
        <v>171746</v>
      </c>
      <c r="P13" s="44">
        <v>135</v>
      </c>
      <c r="Q13" s="97">
        <v>7.8604450758678519</v>
      </c>
      <c r="R13" s="44">
        <v>173410</v>
      </c>
      <c r="S13" s="44">
        <v>157</v>
      </c>
      <c r="T13" s="97">
        <v>9.0536877919381809</v>
      </c>
      <c r="U13" s="44">
        <v>175050</v>
      </c>
      <c r="V13" s="44">
        <v>145</v>
      </c>
      <c r="W13" s="97">
        <v>8.2833476149671519</v>
      </c>
      <c r="X13" s="44">
        <v>176662</v>
      </c>
      <c r="Y13" s="44">
        <v>150.00000000000011</v>
      </c>
      <c r="Z13" s="97">
        <v>8.4907903227632495</v>
      </c>
      <c r="AA13" s="44">
        <v>178228</v>
      </c>
      <c r="AB13" s="44">
        <v>143.00000000000003</v>
      </c>
      <c r="AC13" s="97">
        <v>8.0234306618488702</v>
      </c>
      <c r="AD13" s="44">
        <v>179768</v>
      </c>
      <c r="AE13" s="44">
        <v>127</v>
      </c>
      <c r="AF13" s="97">
        <v>7.0646611187753097</v>
      </c>
      <c r="AG13" s="44">
        <v>181265</v>
      </c>
      <c r="AH13" s="44">
        <v>114</v>
      </c>
      <c r="AI13" s="97">
        <v>6.2891346923013263</v>
      </c>
      <c r="AJ13" s="44">
        <v>182719</v>
      </c>
      <c r="AK13" s="97">
        <v>112.39999999999998</v>
      </c>
      <c r="AL13" s="97">
        <v>6.1515222828496201</v>
      </c>
    </row>
    <row r="14" spans="2:40" ht="17.25" customHeight="1">
      <c r="B14" s="115" t="s">
        <v>70</v>
      </c>
      <c r="C14" s="44">
        <v>398369</v>
      </c>
      <c r="D14" s="44">
        <v>276.08</v>
      </c>
      <c r="E14" s="97">
        <v>6.9302581275149411</v>
      </c>
      <c r="F14" s="44">
        <v>404706</v>
      </c>
      <c r="G14" s="44">
        <v>322</v>
      </c>
      <c r="H14" s="97">
        <v>7.9563930359322566</v>
      </c>
      <c r="I14" s="44">
        <v>411193</v>
      </c>
      <c r="J14" s="44">
        <v>312</v>
      </c>
      <c r="K14" s="97">
        <v>7.5876778057992231</v>
      </c>
      <c r="L14" s="44">
        <v>417846</v>
      </c>
      <c r="M14" s="44">
        <v>293</v>
      </c>
      <c r="N14" s="97">
        <v>7.0121528027072175</v>
      </c>
      <c r="O14" s="44">
        <v>424663</v>
      </c>
      <c r="P14" s="44">
        <v>297</v>
      </c>
      <c r="Q14" s="97">
        <v>6.9937809510129201</v>
      </c>
      <c r="R14" s="44">
        <v>431243</v>
      </c>
      <c r="S14" s="44">
        <v>322</v>
      </c>
      <c r="T14" s="97">
        <v>7.4667878667016039</v>
      </c>
      <c r="U14" s="44">
        <v>437826</v>
      </c>
      <c r="V14" s="44">
        <v>334</v>
      </c>
      <c r="W14" s="97">
        <v>7.6286013165047306</v>
      </c>
      <c r="X14" s="44">
        <v>444398</v>
      </c>
      <c r="Y14" s="44">
        <v>311</v>
      </c>
      <c r="Z14" s="97">
        <v>6.9982313151724354</v>
      </c>
      <c r="AA14" s="44">
        <v>450921</v>
      </c>
      <c r="AB14" s="44">
        <v>307.99999999999994</v>
      </c>
      <c r="AC14" s="97">
        <v>6.8304647599025099</v>
      </c>
      <c r="AD14" s="44">
        <v>457404</v>
      </c>
      <c r="AE14" s="44">
        <v>273</v>
      </c>
      <c r="AF14" s="97">
        <v>5.9684655140750849</v>
      </c>
      <c r="AG14" s="44">
        <v>463819</v>
      </c>
      <c r="AH14" s="44">
        <v>291.99999999999983</v>
      </c>
      <c r="AI14" s="97">
        <v>6.2955592591075362</v>
      </c>
      <c r="AJ14" s="44">
        <v>470167</v>
      </c>
      <c r="AK14" s="97">
        <v>304.9000000000002</v>
      </c>
      <c r="AL14" s="97">
        <v>6.4849298228076453</v>
      </c>
    </row>
    <row r="15" spans="2:40" ht="17.25" customHeight="1">
      <c r="B15" s="115" t="s">
        <v>71</v>
      </c>
      <c r="C15" s="44">
        <v>452333</v>
      </c>
      <c r="D15" s="44">
        <v>383.79</v>
      </c>
      <c r="E15" s="97">
        <v>8.4846783232706873</v>
      </c>
      <c r="F15" s="44">
        <v>458039</v>
      </c>
      <c r="G15" s="44">
        <v>450</v>
      </c>
      <c r="H15" s="97">
        <v>9.8244909276284318</v>
      </c>
      <c r="I15" s="44">
        <v>463935</v>
      </c>
      <c r="J15" s="44">
        <v>420</v>
      </c>
      <c r="K15" s="97">
        <v>9.0529923372886287</v>
      </c>
      <c r="L15" s="44">
        <v>469998</v>
      </c>
      <c r="M15" s="44">
        <v>425</v>
      </c>
      <c r="N15" s="97">
        <v>9.0425916706028531</v>
      </c>
      <c r="O15" s="44">
        <v>476255</v>
      </c>
      <c r="P15" s="44">
        <v>414</v>
      </c>
      <c r="Q15" s="97">
        <v>8.6928221226023883</v>
      </c>
      <c r="R15" s="44">
        <v>481498</v>
      </c>
      <c r="S15" s="44">
        <v>445</v>
      </c>
      <c r="T15" s="97">
        <v>9.241990620937159</v>
      </c>
      <c r="U15" s="44">
        <v>486680</v>
      </c>
      <c r="V15" s="44">
        <v>472</v>
      </c>
      <c r="W15" s="97">
        <v>9.6983644283718249</v>
      </c>
      <c r="X15" s="44">
        <v>491753</v>
      </c>
      <c r="Y15" s="44">
        <v>509.00000000000011</v>
      </c>
      <c r="Z15" s="97">
        <v>10.350724855771091</v>
      </c>
      <c r="AA15" s="44">
        <v>496735</v>
      </c>
      <c r="AB15" s="44">
        <v>470.99999999999989</v>
      </c>
      <c r="AC15" s="97">
        <v>9.481916917471084</v>
      </c>
      <c r="AD15" s="44">
        <v>501584</v>
      </c>
      <c r="AE15" s="44">
        <v>495</v>
      </c>
      <c r="AF15" s="97">
        <v>9.8687358448435365</v>
      </c>
      <c r="AG15" s="44">
        <v>506325</v>
      </c>
      <c r="AH15" s="44">
        <v>452.00000000000006</v>
      </c>
      <c r="AI15" s="97">
        <v>8.9270725324643276</v>
      </c>
      <c r="AJ15" s="44">
        <v>510935</v>
      </c>
      <c r="AK15" s="97">
        <v>460.34999999999997</v>
      </c>
      <c r="AL15" s="97">
        <v>9.0099523422744578</v>
      </c>
    </row>
    <row r="16" spans="2:40" ht="17.25" customHeight="1">
      <c r="B16" s="115" t="s">
        <v>72</v>
      </c>
      <c r="C16" s="44">
        <v>389743</v>
      </c>
      <c r="D16" s="44">
        <v>251.03</v>
      </c>
      <c r="E16" s="97">
        <v>6.4409110619048962</v>
      </c>
      <c r="F16" s="44">
        <v>395498</v>
      </c>
      <c r="G16" s="44">
        <v>290</v>
      </c>
      <c r="H16" s="97">
        <v>7.3325275981168048</v>
      </c>
      <c r="I16" s="44">
        <v>401386</v>
      </c>
      <c r="J16" s="44">
        <v>277</v>
      </c>
      <c r="K16" s="97">
        <v>6.9010877310120433</v>
      </c>
      <c r="L16" s="44">
        <v>407435</v>
      </c>
      <c r="M16" s="44">
        <v>283</v>
      </c>
      <c r="N16" s="97">
        <v>6.9458932099598707</v>
      </c>
      <c r="O16" s="44">
        <v>413657</v>
      </c>
      <c r="P16" s="44">
        <v>342</v>
      </c>
      <c r="Q16" s="97">
        <v>8.2677193907029256</v>
      </c>
      <c r="R16" s="44">
        <v>419919</v>
      </c>
      <c r="S16" s="44">
        <v>292</v>
      </c>
      <c r="T16" s="97">
        <v>6.9537220273433693</v>
      </c>
      <c r="U16" s="44">
        <v>426223</v>
      </c>
      <c r="V16" s="44">
        <v>387</v>
      </c>
      <c r="W16" s="97">
        <v>9.0797540254749265</v>
      </c>
      <c r="X16" s="44">
        <v>432543</v>
      </c>
      <c r="Y16" s="44">
        <v>372.99999999999989</v>
      </c>
      <c r="Z16" s="97">
        <v>8.6234200992733641</v>
      </c>
      <c r="AA16" s="44">
        <v>438868</v>
      </c>
      <c r="AB16" s="44">
        <v>389.00000000000011</v>
      </c>
      <c r="AC16" s="97">
        <v>8.8637130071000865</v>
      </c>
      <c r="AD16" s="44">
        <v>445175</v>
      </c>
      <c r="AE16" s="44">
        <v>324</v>
      </c>
      <c r="AF16" s="97">
        <v>7.2780367271297806</v>
      </c>
      <c r="AG16" s="44">
        <v>451476</v>
      </c>
      <c r="AH16" s="44">
        <v>379.00000000000006</v>
      </c>
      <c r="AI16" s="97">
        <v>8.3946876467409126</v>
      </c>
      <c r="AJ16" s="44">
        <v>457737</v>
      </c>
      <c r="AK16" s="97">
        <v>354.39999999999992</v>
      </c>
      <c r="AL16" s="97">
        <v>7.742437251085228</v>
      </c>
    </row>
    <row r="17" spans="2:38" ht="17.25" customHeight="1">
      <c r="B17" s="115" t="s">
        <v>63</v>
      </c>
      <c r="C17" s="44">
        <v>448329</v>
      </c>
      <c r="D17" s="44">
        <v>515.46</v>
      </c>
      <c r="E17" s="97">
        <v>11.497360197533508</v>
      </c>
      <c r="F17" s="44">
        <v>452886</v>
      </c>
      <c r="G17" s="44">
        <v>580</v>
      </c>
      <c r="H17" s="97">
        <v>12.806754900791811</v>
      </c>
      <c r="I17" s="44">
        <v>457614</v>
      </c>
      <c r="J17" s="44">
        <v>532</v>
      </c>
      <c r="K17" s="97">
        <v>11.625518450047419</v>
      </c>
      <c r="L17" s="44">
        <v>462534</v>
      </c>
      <c r="M17" s="44">
        <v>553</v>
      </c>
      <c r="N17" s="97">
        <v>11.955877838169735</v>
      </c>
      <c r="O17" s="44">
        <v>467671</v>
      </c>
      <c r="P17" s="44">
        <v>606</v>
      </c>
      <c r="Q17" s="97">
        <v>12.957827190482197</v>
      </c>
      <c r="R17" s="44">
        <v>473331</v>
      </c>
      <c r="S17" s="44">
        <v>613</v>
      </c>
      <c r="T17" s="97">
        <v>12.950768067166527</v>
      </c>
      <c r="U17" s="44">
        <v>478964</v>
      </c>
      <c r="V17" s="44">
        <v>588</v>
      </c>
      <c r="W17" s="97">
        <v>12.276496772199998</v>
      </c>
      <c r="X17" s="44">
        <v>484529</v>
      </c>
      <c r="Y17" s="44">
        <v>641</v>
      </c>
      <c r="Z17" s="97">
        <v>13.22934230974823</v>
      </c>
      <c r="AA17" s="44">
        <v>490039</v>
      </c>
      <c r="AB17" s="44">
        <v>569.99999999999989</v>
      </c>
      <c r="AC17" s="97">
        <v>11.631727270686616</v>
      </c>
      <c r="AD17" s="44">
        <v>495464</v>
      </c>
      <c r="AE17" s="44">
        <v>654</v>
      </c>
      <c r="AF17" s="97">
        <v>13.199748114898359</v>
      </c>
      <c r="AG17" s="44">
        <v>500794</v>
      </c>
      <c r="AH17" s="44">
        <v>560</v>
      </c>
      <c r="AI17" s="97">
        <v>11.182242598753181</v>
      </c>
      <c r="AJ17" s="44">
        <v>506035</v>
      </c>
      <c r="AK17" s="97">
        <v>550.4500000000005</v>
      </c>
      <c r="AL17" s="97">
        <v>10.877706087523601</v>
      </c>
    </row>
    <row r="18" spans="2:38" ht="17.25" customHeight="1">
      <c r="B18" s="115" t="s">
        <v>66</v>
      </c>
      <c r="C18" s="44">
        <v>2449745</v>
      </c>
      <c r="D18" s="44">
        <v>2762.79</v>
      </c>
      <c r="E18" s="97">
        <v>11.277867696433709</v>
      </c>
      <c r="F18" s="44">
        <v>2501735</v>
      </c>
      <c r="G18" s="44">
        <v>3190</v>
      </c>
      <c r="H18" s="97">
        <v>12.751150701413218</v>
      </c>
      <c r="I18" s="44">
        <v>2555387</v>
      </c>
      <c r="J18" s="44">
        <v>3183</v>
      </c>
      <c r="K18" s="97">
        <v>12.456038948308027</v>
      </c>
      <c r="L18" s="44">
        <v>2610755</v>
      </c>
      <c r="M18" s="44">
        <v>3280</v>
      </c>
      <c r="N18" s="97">
        <v>12.563415563697092</v>
      </c>
      <c r="O18" s="44">
        <v>2667953</v>
      </c>
      <c r="P18" s="44">
        <v>3519</v>
      </c>
      <c r="Q18" s="97">
        <v>13.189887528003679</v>
      </c>
      <c r="R18" s="44">
        <v>2723509</v>
      </c>
      <c r="S18" s="44">
        <v>3742</v>
      </c>
      <c r="T18" s="97">
        <v>13.739627811033488</v>
      </c>
      <c r="U18" s="44">
        <v>2779370</v>
      </c>
      <c r="V18" s="44">
        <v>3682</v>
      </c>
      <c r="W18" s="97">
        <v>13.247606471970265</v>
      </c>
      <c r="X18" s="44">
        <v>2835373</v>
      </c>
      <c r="Y18" s="44">
        <v>4183.0000000000018</v>
      </c>
      <c r="Z18" s="97">
        <v>14.752909052882996</v>
      </c>
      <c r="AA18" s="44">
        <v>2891472</v>
      </c>
      <c r="AB18" s="44">
        <v>4220</v>
      </c>
      <c r="AC18" s="97">
        <v>14.594642452010602</v>
      </c>
      <c r="AD18" s="44">
        <v>2947627</v>
      </c>
      <c r="AE18" s="44">
        <v>4502</v>
      </c>
      <c r="AF18" s="97">
        <v>15.273302897551147</v>
      </c>
      <c r="AG18" s="44">
        <v>3003799</v>
      </c>
      <c r="AH18" s="44">
        <v>4592.0000000000009</v>
      </c>
      <c r="AI18" s="97">
        <v>15.287307839172996</v>
      </c>
      <c r="AJ18" s="44">
        <v>3059971</v>
      </c>
      <c r="AK18" s="97">
        <v>4279.4500000000007</v>
      </c>
      <c r="AL18" s="97">
        <v>13.985263259030887</v>
      </c>
    </row>
    <row r="19" spans="2:38" ht="17.25" customHeight="1">
      <c r="B19" s="115" t="s">
        <v>73</v>
      </c>
      <c r="C19" s="44">
        <v>496233</v>
      </c>
      <c r="D19" s="44">
        <v>352</v>
      </c>
      <c r="E19" s="97">
        <v>7.0934419919674827</v>
      </c>
      <c r="F19" s="44">
        <v>502883</v>
      </c>
      <c r="G19" s="44">
        <v>399</v>
      </c>
      <c r="H19" s="97">
        <v>7.9342511081106339</v>
      </c>
      <c r="I19" s="44">
        <v>509740</v>
      </c>
      <c r="J19" s="44">
        <v>423</v>
      </c>
      <c r="K19" s="97">
        <v>8.2983481775022554</v>
      </c>
      <c r="L19" s="44">
        <v>516779</v>
      </c>
      <c r="M19" s="44">
        <v>433</v>
      </c>
      <c r="N19" s="97">
        <v>8.3788234429030588</v>
      </c>
      <c r="O19" s="44">
        <v>524048</v>
      </c>
      <c r="P19" s="44">
        <v>463</v>
      </c>
      <c r="Q19" s="97">
        <v>8.8350685433395419</v>
      </c>
      <c r="R19" s="44">
        <v>530655</v>
      </c>
      <c r="S19" s="44">
        <v>462</v>
      </c>
      <c r="T19" s="97">
        <v>8.7062215563784378</v>
      </c>
      <c r="U19" s="44">
        <v>537351</v>
      </c>
      <c r="V19" s="44">
        <v>491</v>
      </c>
      <c r="W19" s="97">
        <v>9.1374166978380984</v>
      </c>
      <c r="X19" s="44">
        <v>544090</v>
      </c>
      <c r="Y19" s="44">
        <v>473.00000000000074</v>
      </c>
      <c r="Z19" s="97">
        <v>8.6934146924222233</v>
      </c>
      <c r="AA19" s="44">
        <v>550832</v>
      </c>
      <c r="AB19" s="44">
        <v>513.00000000000023</v>
      </c>
      <c r="AC19" s="97">
        <v>9.3131844192058608</v>
      </c>
      <c r="AD19" s="44">
        <v>557563</v>
      </c>
      <c r="AE19" s="44">
        <v>491</v>
      </c>
      <c r="AF19" s="97">
        <v>8.8061797500910206</v>
      </c>
      <c r="AG19" s="44">
        <v>564260</v>
      </c>
      <c r="AH19" s="44">
        <v>455.99999999999994</v>
      </c>
      <c r="AI19" s="97">
        <v>8.0813809236876608</v>
      </c>
      <c r="AJ19" s="44">
        <v>570933</v>
      </c>
      <c r="AK19" s="97">
        <v>484.00000000000011</v>
      </c>
      <c r="AL19" s="97">
        <v>8.4773519835076989</v>
      </c>
    </row>
    <row r="20" spans="2:38" ht="17.25" customHeight="1">
      <c r="B20" s="115" t="s">
        <v>74</v>
      </c>
      <c r="C20" s="44">
        <v>382303</v>
      </c>
      <c r="D20" s="44">
        <v>231.43</v>
      </c>
      <c r="E20" s="97">
        <v>6.0535753054514361</v>
      </c>
      <c r="F20" s="44">
        <v>392180</v>
      </c>
      <c r="G20" s="44">
        <v>274</v>
      </c>
      <c r="H20" s="97">
        <v>6.9865877913203125</v>
      </c>
      <c r="I20" s="44">
        <v>402372</v>
      </c>
      <c r="J20" s="44">
        <v>270</v>
      </c>
      <c r="K20" s="97">
        <v>6.7102084638096091</v>
      </c>
      <c r="L20" s="44">
        <v>412862</v>
      </c>
      <c r="M20" s="44">
        <v>289</v>
      </c>
      <c r="N20" s="97">
        <v>6.9999176480276697</v>
      </c>
      <c r="O20" s="44">
        <v>423682</v>
      </c>
      <c r="P20" s="44">
        <v>256</v>
      </c>
      <c r="Q20" s="97">
        <v>6.0422675497188925</v>
      </c>
      <c r="R20" s="44">
        <v>387229</v>
      </c>
      <c r="S20" s="44">
        <v>311</v>
      </c>
      <c r="T20" s="97">
        <v>8.0314232663359402</v>
      </c>
      <c r="U20" s="44">
        <v>395133</v>
      </c>
      <c r="V20" s="44">
        <v>325</v>
      </c>
      <c r="W20" s="97">
        <v>8.2250786444058068</v>
      </c>
      <c r="X20" s="44">
        <v>403063</v>
      </c>
      <c r="Y20" s="44">
        <v>369.00000000000017</v>
      </c>
      <c r="Z20" s="97">
        <v>9.1548963809627821</v>
      </c>
      <c r="AA20" s="44">
        <v>458785</v>
      </c>
      <c r="AB20" s="44">
        <v>376.00000000000011</v>
      </c>
      <c r="AC20" s="97">
        <v>8.1955600117702225</v>
      </c>
      <c r="AD20" s="44">
        <v>467569</v>
      </c>
      <c r="AE20" s="44">
        <v>439</v>
      </c>
      <c r="AF20" s="97">
        <v>9.3889885770870176</v>
      </c>
      <c r="AG20" s="44">
        <v>476345</v>
      </c>
      <c r="AH20" s="44">
        <v>502.00000000000011</v>
      </c>
      <c r="AI20" s="97">
        <v>10.538580230715135</v>
      </c>
      <c r="AJ20" s="44">
        <v>485090</v>
      </c>
      <c r="AK20" s="97">
        <v>406.7000000000001</v>
      </c>
      <c r="AL20" s="97">
        <v>8.3840112144138228</v>
      </c>
    </row>
    <row r="21" spans="2:38" s="1" customFormat="1" ht="17.25" customHeight="1">
      <c r="B21" s="110" t="s">
        <v>42</v>
      </c>
      <c r="C21" s="45">
        <v>6952421</v>
      </c>
      <c r="D21" s="45">
        <v>5903.95</v>
      </c>
      <c r="E21" s="117">
        <v>8.4919339608461559</v>
      </c>
      <c r="F21" s="45">
        <v>7073096</v>
      </c>
      <c r="G21" s="45">
        <v>6684</v>
      </c>
      <c r="H21" s="117">
        <v>9.4498929464551313</v>
      </c>
      <c r="I21" s="45">
        <v>7197036</v>
      </c>
      <c r="J21" s="45">
        <v>7387</v>
      </c>
      <c r="K21" s="117">
        <v>10.263947547295858</v>
      </c>
      <c r="L21" s="45">
        <v>7324324</v>
      </c>
      <c r="M21" s="45">
        <v>7779</v>
      </c>
      <c r="N21" s="117">
        <v>10.620775378041715</v>
      </c>
      <c r="O21" s="45">
        <v>7455097</v>
      </c>
      <c r="P21" s="45">
        <v>8244</v>
      </c>
      <c r="Q21" s="117">
        <v>11.058206217839956</v>
      </c>
      <c r="R21" s="45">
        <v>7616555</v>
      </c>
      <c r="S21" s="45">
        <v>8486</v>
      </c>
      <c r="T21" s="117">
        <v>11.141520017908359</v>
      </c>
      <c r="U21" s="45">
        <v>7733291</v>
      </c>
      <c r="V21" s="45">
        <v>8983</v>
      </c>
      <c r="W21" s="117">
        <v>11.616011863513219</v>
      </c>
      <c r="X21" s="45">
        <v>7849237</v>
      </c>
      <c r="Y21" s="45">
        <v>9257.0000000000055</v>
      </c>
      <c r="Z21" s="117">
        <v>11.793502986341226</v>
      </c>
      <c r="AA21" s="45">
        <v>7916493</v>
      </c>
      <c r="AB21" s="45">
        <v>9057.9999999999982</v>
      </c>
      <c r="AC21" s="117">
        <v>11.441935210452403</v>
      </c>
      <c r="AD21" s="45">
        <v>8029673</v>
      </c>
      <c r="AE21" s="45">
        <v>8719</v>
      </c>
      <c r="AF21" s="117">
        <v>10.858474560545616</v>
      </c>
      <c r="AG21" s="45">
        <v>8141834</v>
      </c>
      <c r="AH21" s="45">
        <v>9433.99999999998</v>
      </c>
      <c r="AI21" s="117">
        <v>11.587069940261591</v>
      </c>
      <c r="AJ21" s="45">
        <v>8252927</v>
      </c>
      <c r="AK21" s="117">
        <v>8401.0500000000047</v>
      </c>
      <c r="AL21" s="117">
        <v>10.179479353204027</v>
      </c>
    </row>
    <row r="22" spans="2:38" ht="17.25" customHeight="1">
      <c r="B22" s="115" t="s">
        <v>75</v>
      </c>
      <c r="C22" s="44">
        <v>591950</v>
      </c>
      <c r="D22" s="44">
        <v>405.51</v>
      </c>
      <c r="E22" s="97">
        <v>6.8504096629782927</v>
      </c>
      <c r="F22" s="44">
        <v>599845</v>
      </c>
      <c r="G22" s="44">
        <v>502</v>
      </c>
      <c r="H22" s="97">
        <v>8.3688286140586321</v>
      </c>
      <c r="I22" s="44">
        <v>607959</v>
      </c>
      <c r="J22" s="44">
        <v>522</v>
      </c>
      <c r="K22" s="97">
        <v>8.5861053130227525</v>
      </c>
      <c r="L22" s="44">
        <v>616299</v>
      </c>
      <c r="M22" s="44">
        <v>533</v>
      </c>
      <c r="N22" s="97">
        <v>8.6483995593048171</v>
      </c>
      <c r="O22" s="44">
        <v>624860</v>
      </c>
      <c r="P22" s="44">
        <v>604</v>
      </c>
      <c r="Q22" s="97">
        <v>9.6661652210095053</v>
      </c>
      <c r="R22" s="44">
        <v>634481</v>
      </c>
      <c r="S22" s="44">
        <v>553</v>
      </c>
      <c r="T22" s="97">
        <v>8.7157850274476303</v>
      </c>
      <c r="U22" s="44">
        <v>644000</v>
      </c>
      <c r="V22" s="44">
        <v>561</v>
      </c>
      <c r="W22" s="97">
        <v>8.7111801242236027</v>
      </c>
      <c r="X22" s="44">
        <v>653400</v>
      </c>
      <c r="Y22" s="44">
        <v>696.00000000000091</v>
      </c>
      <c r="Z22" s="97">
        <v>10.651974288337939</v>
      </c>
      <c r="AA22" s="44">
        <v>662671</v>
      </c>
      <c r="AB22" s="44">
        <v>712.00000000000023</v>
      </c>
      <c r="AC22" s="97">
        <v>10.744396540666489</v>
      </c>
      <c r="AD22" s="44">
        <v>671817</v>
      </c>
      <c r="AE22" s="44">
        <v>677</v>
      </c>
      <c r="AF22" s="97">
        <v>10.077148985512423</v>
      </c>
      <c r="AG22" s="44">
        <v>680845</v>
      </c>
      <c r="AH22" s="44">
        <v>614.99999999999932</v>
      </c>
      <c r="AI22" s="97">
        <v>9.0328929492028198</v>
      </c>
      <c r="AJ22" s="44">
        <v>689760</v>
      </c>
      <c r="AK22" s="97">
        <v>608.35000000000025</v>
      </c>
      <c r="AL22" s="97">
        <v>8.8197344003711464</v>
      </c>
    </row>
    <row r="23" spans="2:38" ht="17.25" customHeight="1">
      <c r="B23" s="115" t="s">
        <v>64</v>
      </c>
      <c r="C23" s="44">
        <v>464796</v>
      </c>
      <c r="D23" s="44">
        <v>332.7</v>
      </c>
      <c r="E23" s="97">
        <v>7.1579789843286088</v>
      </c>
      <c r="F23" s="44">
        <v>475037</v>
      </c>
      <c r="G23" s="44">
        <v>379</v>
      </c>
      <c r="H23" s="97">
        <v>7.9783258988247239</v>
      </c>
      <c r="I23" s="44">
        <v>485548</v>
      </c>
      <c r="J23" s="44">
        <v>396</v>
      </c>
      <c r="K23" s="97">
        <v>8.15573331575869</v>
      </c>
      <c r="L23" s="44">
        <v>496331</v>
      </c>
      <c r="M23" s="44">
        <v>383</v>
      </c>
      <c r="N23" s="97">
        <v>7.7166245912505973</v>
      </c>
      <c r="O23" s="44">
        <v>507408</v>
      </c>
      <c r="P23" s="44">
        <v>396</v>
      </c>
      <c r="Q23" s="97">
        <v>7.8043704474505722</v>
      </c>
      <c r="R23" s="44">
        <v>561605</v>
      </c>
      <c r="S23" s="44">
        <v>417</v>
      </c>
      <c r="T23" s="97">
        <v>7.4251475681306252</v>
      </c>
      <c r="U23" s="44">
        <v>571382</v>
      </c>
      <c r="V23" s="44">
        <v>459</v>
      </c>
      <c r="W23" s="97">
        <v>8.0331547021082219</v>
      </c>
      <c r="X23" s="44">
        <v>581010</v>
      </c>
      <c r="Y23" s="44">
        <v>473.99999999999966</v>
      </c>
      <c r="Z23" s="97">
        <v>8.1582072597717712</v>
      </c>
      <c r="AA23" s="44">
        <v>542707</v>
      </c>
      <c r="AB23" s="44">
        <v>364.99999999999983</v>
      </c>
      <c r="AC23" s="97">
        <v>6.7255443545043612</v>
      </c>
      <c r="AD23" s="44">
        <v>551165</v>
      </c>
      <c r="AE23" s="44">
        <v>364</v>
      </c>
      <c r="AF23" s="97">
        <v>6.6041929367793673</v>
      </c>
      <c r="AG23" s="44">
        <v>559471</v>
      </c>
      <c r="AH23" s="44">
        <v>282</v>
      </c>
      <c r="AI23" s="97">
        <v>5.0404757351140628</v>
      </c>
      <c r="AJ23" s="44">
        <v>567610</v>
      </c>
      <c r="AK23" s="97">
        <v>338.29999999999995</v>
      </c>
      <c r="AL23" s="97">
        <v>5.9600782227233484</v>
      </c>
    </row>
    <row r="24" spans="2:38" ht="17.25" customHeight="1">
      <c r="B24" s="115" t="s">
        <v>76</v>
      </c>
      <c r="C24" s="44">
        <v>3522015</v>
      </c>
      <c r="D24" s="44">
        <v>3750.12</v>
      </c>
      <c r="E24" s="97">
        <v>10.647654822594451</v>
      </c>
      <c r="F24" s="44">
        <v>3583719</v>
      </c>
      <c r="G24" s="44">
        <v>3912</v>
      </c>
      <c r="H24" s="97">
        <v>10.916034432387137</v>
      </c>
      <c r="I24" s="44">
        <v>3647031</v>
      </c>
      <c r="J24" s="44">
        <v>4584</v>
      </c>
      <c r="K24" s="97">
        <v>12.569128148348614</v>
      </c>
      <c r="L24" s="44">
        <v>3712012</v>
      </c>
      <c r="M24" s="44">
        <v>4914</v>
      </c>
      <c r="N24" s="97">
        <v>13.238103756130098</v>
      </c>
      <c r="O24" s="44">
        <v>3778720</v>
      </c>
      <c r="P24" s="44">
        <v>5155</v>
      </c>
      <c r="Q24" s="97">
        <v>13.642185713680824</v>
      </c>
      <c r="R24" s="44">
        <v>3840319</v>
      </c>
      <c r="S24" s="44">
        <v>5595</v>
      </c>
      <c r="T24" s="97">
        <v>14.569102202186849</v>
      </c>
      <c r="U24" s="44">
        <v>3901981</v>
      </c>
      <c r="V24" s="44">
        <v>5822</v>
      </c>
      <c r="W24" s="97">
        <v>14.920626215248101</v>
      </c>
      <c r="X24" s="44">
        <v>3963541</v>
      </c>
      <c r="Y24" s="44">
        <v>5767.0000000000045</v>
      </c>
      <c r="Z24" s="97">
        <v>14.550120712766702</v>
      </c>
      <c r="AA24" s="44">
        <v>4024929</v>
      </c>
      <c r="AB24" s="44">
        <v>5719.9999999999982</v>
      </c>
      <c r="AC24" s="97">
        <v>14.211430810332303</v>
      </c>
      <c r="AD24" s="44">
        <v>4086089</v>
      </c>
      <c r="AE24" s="44">
        <v>5633</v>
      </c>
      <c r="AF24" s="97">
        <v>13.785798596163716</v>
      </c>
      <c r="AG24" s="44">
        <v>4146996</v>
      </c>
      <c r="AH24" s="44">
        <v>6304.0000000000018</v>
      </c>
      <c r="AI24" s="97">
        <v>15.20136503628169</v>
      </c>
      <c r="AJ24" s="44">
        <v>4207610</v>
      </c>
      <c r="AK24" s="97">
        <v>5273.0500000000029</v>
      </c>
      <c r="AL24" s="97">
        <v>12.532173846910725</v>
      </c>
    </row>
    <row r="25" spans="2:38" ht="17.25" customHeight="1">
      <c r="B25" s="115" t="s">
        <v>77</v>
      </c>
      <c r="C25" s="44">
        <v>748853</v>
      </c>
      <c r="D25" s="44">
        <v>397.65</v>
      </c>
      <c r="E25" s="97">
        <v>5.3101209449651661</v>
      </c>
      <c r="F25" s="44">
        <v>762484</v>
      </c>
      <c r="G25" s="44">
        <v>588</v>
      </c>
      <c r="H25" s="97">
        <v>7.7116372277975671</v>
      </c>
      <c r="I25" s="44">
        <v>776460</v>
      </c>
      <c r="J25" s="44">
        <v>540</v>
      </c>
      <c r="K25" s="97">
        <v>6.954640290549416</v>
      </c>
      <c r="L25" s="44">
        <v>790808</v>
      </c>
      <c r="M25" s="44">
        <v>571</v>
      </c>
      <c r="N25" s="97">
        <v>7.2204631212633155</v>
      </c>
      <c r="O25" s="44">
        <v>805514</v>
      </c>
      <c r="P25" s="44">
        <v>546</v>
      </c>
      <c r="Q25" s="97">
        <v>6.778280700273366</v>
      </c>
      <c r="R25" s="44">
        <v>817676</v>
      </c>
      <c r="S25" s="44">
        <v>547</v>
      </c>
      <c r="T25" s="97">
        <v>6.6896912713593162</v>
      </c>
      <c r="U25" s="44">
        <v>829779</v>
      </c>
      <c r="V25" s="44">
        <v>632</v>
      </c>
      <c r="W25" s="97">
        <v>7.6164858353850846</v>
      </c>
      <c r="X25" s="44">
        <v>841767</v>
      </c>
      <c r="Y25" s="44">
        <v>635</v>
      </c>
      <c r="Z25" s="97">
        <v>7.543655191994934</v>
      </c>
      <c r="AA25" s="44">
        <v>853622</v>
      </c>
      <c r="AB25" s="44">
        <v>642.00000000000023</v>
      </c>
      <c r="AC25" s="97">
        <v>7.520893322805648</v>
      </c>
      <c r="AD25" s="44">
        <v>865340</v>
      </c>
      <c r="AE25" s="44">
        <v>643</v>
      </c>
      <c r="AF25" s="97">
        <v>7.4306053112071559</v>
      </c>
      <c r="AG25" s="44">
        <v>876912</v>
      </c>
      <c r="AH25" s="44">
        <v>624</v>
      </c>
      <c r="AI25" s="97">
        <v>7.1158793584761071</v>
      </c>
      <c r="AJ25" s="44">
        <v>888351</v>
      </c>
      <c r="AK25" s="97">
        <v>547.19999999999982</v>
      </c>
      <c r="AL25" s="97">
        <v>6.1597274050459765</v>
      </c>
    </row>
    <row r="26" spans="2:38">
      <c r="B26" s="115" t="s">
        <v>78</v>
      </c>
      <c r="C26" s="44">
        <v>1340526</v>
      </c>
      <c r="D26" s="44">
        <v>896.35</v>
      </c>
      <c r="E26" s="97">
        <v>6.6865543823842284</v>
      </c>
      <c r="F26" s="44">
        <v>1359648</v>
      </c>
      <c r="G26" s="44">
        <v>1179</v>
      </c>
      <c r="H26" s="97">
        <v>8.6713619995763604</v>
      </c>
      <c r="I26" s="44">
        <v>1379329</v>
      </c>
      <c r="J26" s="44">
        <v>1221</v>
      </c>
      <c r="K26" s="97">
        <v>8.8521302749380322</v>
      </c>
      <c r="L26" s="44">
        <v>1399539</v>
      </c>
      <c r="M26" s="44">
        <v>1238</v>
      </c>
      <c r="N26" s="97">
        <v>8.8457699285264635</v>
      </c>
      <c r="O26" s="44">
        <v>1420348</v>
      </c>
      <c r="P26" s="44">
        <v>1390</v>
      </c>
      <c r="Q26" s="97">
        <v>9.7863340533446745</v>
      </c>
      <c r="R26" s="44">
        <v>1436259</v>
      </c>
      <c r="S26" s="44">
        <v>1204</v>
      </c>
      <c r="T26" s="97">
        <v>8.3828891585709826</v>
      </c>
      <c r="U26" s="44">
        <v>1451873</v>
      </c>
      <c r="V26" s="44">
        <v>1321</v>
      </c>
      <c r="W26" s="97">
        <v>9.0985919567345075</v>
      </c>
      <c r="X26" s="44">
        <v>1467111</v>
      </c>
      <c r="Y26" s="44">
        <v>1406</v>
      </c>
      <c r="Z26" s="97">
        <v>9.583460283509563</v>
      </c>
      <c r="AA26" s="44">
        <v>1481940</v>
      </c>
      <c r="AB26" s="44">
        <v>1307.0000000000002</v>
      </c>
      <c r="AC26" s="97">
        <v>8.8195203584490613</v>
      </c>
      <c r="AD26" s="44">
        <v>1496366</v>
      </c>
      <c r="AE26" s="44">
        <v>1117</v>
      </c>
      <c r="AF26" s="97">
        <v>7.4647512707452588</v>
      </c>
      <c r="AG26" s="44">
        <v>1510375</v>
      </c>
      <c r="AH26" s="44">
        <v>1302.0000000000005</v>
      </c>
      <c r="AI26" s="97">
        <v>8.6203757345030247</v>
      </c>
      <c r="AJ26" s="44">
        <v>1523950</v>
      </c>
      <c r="AK26" s="97">
        <v>1306.5000000000005</v>
      </c>
      <c r="AL26" s="97">
        <v>8.5731159158765085</v>
      </c>
    </row>
    <row r="27" spans="2:38">
      <c r="B27" s="115" t="s">
        <v>48</v>
      </c>
      <c r="C27" s="44">
        <v>284281</v>
      </c>
      <c r="D27" s="44">
        <v>121.62</v>
      </c>
      <c r="E27" s="97">
        <v>4.2781613966462757</v>
      </c>
      <c r="F27" s="44">
        <v>292363</v>
      </c>
      <c r="G27" s="44">
        <v>124</v>
      </c>
      <c r="H27" s="97">
        <v>4.2413027640296477</v>
      </c>
      <c r="I27" s="44">
        <v>300709</v>
      </c>
      <c r="J27" s="44">
        <v>124</v>
      </c>
      <c r="K27" s="97">
        <v>4.1235879205477719</v>
      </c>
      <c r="L27" s="44">
        <v>309335</v>
      </c>
      <c r="M27" s="44">
        <v>140</v>
      </c>
      <c r="N27" s="97">
        <v>4.5258376840642018</v>
      </c>
      <c r="O27" s="44">
        <v>318247</v>
      </c>
      <c r="P27" s="44">
        <v>153</v>
      </c>
      <c r="Q27" s="97">
        <v>4.8075865601246832</v>
      </c>
      <c r="R27" s="44">
        <v>326215</v>
      </c>
      <c r="S27" s="44">
        <v>170</v>
      </c>
      <c r="T27" s="97">
        <v>5.2112870346244051</v>
      </c>
      <c r="U27" s="44">
        <v>334276</v>
      </c>
      <c r="V27" s="44">
        <v>188</v>
      </c>
      <c r="W27" s="97">
        <v>5.6240950591726602</v>
      </c>
      <c r="X27" s="44">
        <v>342408</v>
      </c>
      <c r="Y27" s="44">
        <v>279</v>
      </c>
      <c r="Z27" s="97">
        <v>8.1481741080815873</v>
      </c>
      <c r="AA27" s="44">
        <v>350624</v>
      </c>
      <c r="AB27" s="44">
        <v>311.99999999999994</v>
      </c>
      <c r="AC27" s="97">
        <v>8.8984211006662388</v>
      </c>
      <c r="AD27" s="44">
        <v>358896</v>
      </c>
      <c r="AE27" s="44">
        <v>285</v>
      </c>
      <c r="AF27" s="97">
        <v>7.9410191253176405</v>
      </c>
      <c r="AG27" s="44">
        <v>367235</v>
      </c>
      <c r="AH27" s="44">
        <v>307</v>
      </c>
      <c r="AI27" s="97">
        <v>8.3597696298010806</v>
      </c>
      <c r="AJ27" s="44">
        <v>375646</v>
      </c>
      <c r="AK27" s="97">
        <v>327.65000000000015</v>
      </c>
      <c r="AL27" s="97">
        <v>8.7223077045942219</v>
      </c>
    </row>
    <row r="28" spans="2:38">
      <c r="B28" s="110" t="s">
        <v>49</v>
      </c>
      <c r="C28" s="45">
        <v>670655</v>
      </c>
      <c r="D28" s="45">
        <v>525.17999999999995</v>
      </c>
      <c r="E28" s="117">
        <v>7.8308519283387126</v>
      </c>
      <c r="F28" s="45">
        <v>691933</v>
      </c>
      <c r="G28" s="45">
        <v>698</v>
      </c>
      <c r="H28" s="117">
        <v>10.087681899837124</v>
      </c>
      <c r="I28" s="45">
        <v>714054</v>
      </c>
      <c r="J28" s="45">
        <v>696</v>
      </c>
      <c r="K28" s="117">
        <v>9.7471619793460995</v>
      </c>
      <c r="L28" s="45">
        <v>736993</v>
      </c>
      <c r="M28" s="45">
        <v>687</v>
      </c>
      <c r="N28" s="117">
        <v>9.3216624852610543</v>
      </c>
      <c r="O28" s="45">
        <v>760853</v>
      </c>
      <c r="P28" s="45">
        <v>718</v>
      </c>
      <c r="Q28" s="117">
        <v>9.4367768806852315</v>
      </c>
      <c r="R28" s="45">
        <v>780529</v>
      </c>
      <c r="S28" s="45">
        <v>740</v>
      </c>
      <c r="T28" s="117">
        <v>9.4807495941854825</v>
      </c>
      <c r="U28" s="45">
        <v>800285</v>
      </c>
      <c r="V28" s="45">
        <v>853</v>
      </c>
      <c r="W28" s="117">
        <v>10.658702837114278</v>
      </c>
      <c r="X28" s="45">
        <v>820024</v>
      </c>
      <c r="Y28" s="45">
        <v>850</v>
      </c>
      <c r="Z28" s="117">
        <v>10.36555027657727</v>
      </c>
      <c r="AA28" s="45">
        <v>839722</v>
      </c>
      <c r="AB28" s="45">
        <v>888.99999999999977</v>
      </c>
      <c r="AC28" s="117">
        <v>10.586837072269152</v>
      </c>
      <c r="AD28" s="45">
        <v>859385</v>
      </c>
      <c r="AE28" s="45">
        <v>810</v>
      </c>
      <c r="AF28" s="117">
        <v>9.4253448687142551</v>
      </c>
      <c r="AG28" s="45">
        <v>878996</v>
      </c>
      <c r="AH28" s="45">
        <v>785.99999999999966</v>
      </c>
      <c r="AI28" s="117">
        <v>8.9420202139713911</v>
      </c>
      <c r="AJ28" s="45">
        <v>898547</v>
      </c>
      <c r="AK28" s="117">
        <v>877.95000000000016</v>
      </c>
      <c r="AL28" s="117">
        <v>9.7707743724034479</v>
      </c>
    </row>
    <row r="29" spans="2:38">
      <c r="B29" s="115" t="s">
        <v>50</v>
      </c>
      <c r="C29" s="44">
        <v>137965</v>
      </c>
      <c r="D29" s="44">
        <v>140.76</v>
      </c>
      <c r="E29" s="97">
        <v>10.202587612800347</v>
      </c>
      <c r="F29" s="44">
        <v>141598</v>
      </c>
      <c r="G29" s="44">
        <v>180</v>
      </c>
      <c r="H29" s="97">
        <v>12.7120439554231</v>
      </c>
      <c r="I29" s="44">
        <v>145352</v>
      </c>
      <c r="J29" s="44">
        <v>180</v>
      </c>
      <c r="K29" s="97">
        <v>12.383730530023668</v>
      </c>
      <c r="L29" s="44">
        <v>149206</v>
      </c>
      <c r="M29" s="44">
        <v>180</v>
      </c>
      <c r="N29" s="97">
        <v>12.063858021795369</v>
      </c>
      <c r="O29" s="44">
        <v>153163</v>
      </c>
      <c r="P29" s="44">
        <v>208</v>
      </c>
      <c r="Q29" s="97">
        <v>13.580303336967805</v>
      </c>
      <c r="R29" s="44">
        <v>157551</v>
      </c>
      <c r="S29" s="44">
        <v>222</v>
      </c>
      <c r="T29" s="97">
        <v>14.090675400346553</v>
      </c>
      <c r="U29" s="44">
        <v>161948</v>
      </c>
      <c r="V29" s="44">
        <v>253</v>
      </c>
      <c r="W29" s="97">
        <v>15.622298515572901</v>
      </c>
      <c r="X29" s="44">
        <v>166345</v>
      </c>
      <c r="Y29" s="44">
        <v>234.00000000000006</v>
      </c>
      <c r="Z29" s="97">
        <v>14.067149598725544</v>
      </c>
      <c r="AA29" s="44">
        <v>170722</v>
      </c>
      <c r="AB29" s="44">
        <v>184.99999999999994</v>
      </c>
      <c r="AC29" s="97">
        <v>10.836330408500366</v>
      </c>
      <c r="AD29" s="44">
        <v>175074</v>
      </c>
      <c r="AE29" s="44">
        <v>203</v>
      </c>
      <c r="AF29" s="97">
        <v>11.595096930440841</v>
      </c>
      <c r="AG29" s="44">
        <v>179406</v>
      </c>
      <c r="AH29" s="44">
        <v>227</v>
      </c>
      <c r="AI29" s="97">
        <v>12.652865567483808</v>
      </c>
      <c r="AJ29" s="44">
        <v>183728</v>
      </c>
      <c r="AK29" s="97">
        <v>227.30000000000004</v>
      </c>
      <c r="AL29" s="97">
        <v>12.371549246712533</v>
      </c>
    </row>
    <row r="30" spans="2:38">
      <c r="B30" s="115" t="s">
        <v>51</v>
      </c>
      <c r="C30" s="44">
        <v>95474</v>
      </c>
      <c r="D30" s="44">
        <v>94.91</v>
      </c>
      <c r="E30" s="97">
        <v>9.9409263254917555</v>
      </c>
      <c r="F30" s="44">
        <v>98194</v>
      </c>
      <c r="G30" s="44">
        <v>103</v>
      </c>
      <c r="H30" s="97">
        <v>10.489439273275353</v>
      </c>
      <c r="I30" s="44">
        <v>101017</v>
      </c>
      <c r="J30" s="44">
        <v>103</v>
      </c>
      <c r="K30" s="97">
        <v>10.196303592464634</v>
      </c>
      <c r="L30" s="44">
        <v>103933</v>
      </c>
      <c r="M30" s="44">
        <v>102</v>
      </c>
      <c r="N30" s="97">
        <v>9.8140147979948615</v>
      </c>
      <c r="O30" s="44">
        <v>106953</v>
      </c>
      <c r="P30" s="44">
        <v>93</v>
      </c>
      <c r="Q30" s="97">
        <v>8.69540826344282</v>
      </c>
      <c r="R30" s="44">
        <v>109514</v>
      </c>
      <c r="S30" s="44">
        <v>109</v>
      </c>
      <c r="T30" s="97">
        <v>9.9530653615062921</v>
      </c>
      <c r="U30" s="44">
        <v>112151</v>
      </c>
      <c r="V30" s="44">
        <v>132</v>
      </c>
      <c r="W30" s="97">
        <v>11.769846011181354</v>
      </c>
      <c r="X30" s="44">
        <v>114805</v>
      </c>
      <c r="Y30" s="44">
        <v>127</v>
      </c>
      <c r="Z30" s="97">
        <v>11.062235965332519</v>
      </c>
      <c r="AA30" s="44">
        <v>117465</v>
      </c>
      <c r="AB30" s="44">
        <v>137</v>
      </c>
      <c r="AC30" s="97">
        <v>11.66304856765845</v>
      </c>
      <c r="AD30" s="44">
        <v>120144</v>
      </c>
      <c r="AE30" s="44">
        <v>103</v>
      </c>
      <c r="AF30" s="97">
        <v>8.5730456785191098</v>
      </c>
      <c r="AG30" s="44">
        <v>122838</v>
      </c>
      <c r="AH30" s="44">
        <v>112.00000000000003</v>
      </c>
      <c r="AI30" s="97">
        <v>9.1176997346098148</v>
      </c>
      <c r="AJ30" s="44">
        <v>125538</v>
      </c>
      <c r="AK30" s="97">
        <v>143.75</v>
      </c>
      <c r="AL30" s="97">
        <v>11.450716117828865</v>
      </c>
    </row>
    <row r="31" spans="2:38">
      <c r="B31" s="115" t="s">
        <v>52</v>
      </c>
      <c r="C31" s="44">
        <v>75992</v>
      </c>
      <c r="D31" s="44">
        <v>104.21</v>
      </c>
      <c r="E31" s="97">
        <v>13.713285609011473</v>
      </c>
      <c r="F31" s="44">
        <v>78474</v>
      </c>
      <c r="G31" s="44">
        <v>113</v>
      </c>
      <c r="H31" s="97">
        <v>14.399673777302036</v>
      </c>
      <c r="I31" s="44">
        <v>81047</v>
      </c>
      <c r="J31" s="44">
        <v>119</v>
      </c>
      <c r="K31" s="97">
        <v>14.6828383530544</v>
      </c>
      <c r="L31" s="44">
        <v>83711</v>
      </c>
      <c r="M31" s="44">
        <v>111</v>
      </c>
      <c r="N31" s="97">
        <v>13.259906105529739</v>
      </c>
      <c r="O31" s="44">
        <v>86470</v>
      </c>
      <c r="P31" s="44">
        <v>113</v>
      </c>
      <c r="Q31" s="97">
        <v>13.068116109633399</v>
      </c>
      <c r="R31" s="44">
        <v>89053</v>
      </c>
      <c r="S31" s="44">
        <v>104</v>
      </c>
      <c r="T31" s="97">
        <v>11.678438682582284</v>
      </c>
      <c r="U31" s="44">
        <v>91699</v>
      </c>
      <c r="V31" s="44">
        <v>120</v>
      </c>
      <c r="W31" s="97">
        <v>13.08629319839911</v>
      </c>
      <c r="X31" s="44">
        <v>94373</v>
      </c>
      <c r="Y31" s="44">
        <v>76.000000000000014</v>
      </c>
      <c r="Z31" s="97">
        <v>8.0531507952486425</v>
      </c>
      <c r="AA31" s="44">
        <v>97093</v>
      </c>
      <c r="AB31" s="44">
        <v>111.99999999999999</v>
      </c>
      <c r="AC31" s="97">
        <v>11.535332104271161</v>
      </c>
      <c r="AD31" s="44">
        <v>99855</v>
      </c>
      <c r="AE31" s="44">
        <v>105</v>
      </c>
      <c r="AF31" s="97">
        <v>10.515247108307046</v>
      </c>
      <c r="AG31" s="44">
        <v>102655</v>
      </c>
      <c r="AH31" s="44">
        <v>100.00000000000003</v>
      </c>
      <c r="AI31" s="97">
        <v>9.741366713749942</v>
      </c>
      <c r="AJ31" s="44">
        <v>105494</v>
      </c>
      <c r="AK31" s="97">
        <v>139.20000000000002</v>
      </c>
      <c r="AL31" s="97">
        <v>13.195063226344628</v>
      </c>
    </row>
    <row r="32" spans="2:38">
      <c r="B32" s="115" t="s">
        <v>53</v>
      </c>
      <c r="C32" s="44">
        <v>88353</v>
      </c>
      <c r="D32" s="44">
        <v>77.95</v>
      </c>
      <c r="E32" s="97">
        <v>8.8225640329134265</v>
      </c>
      <c r="F32" s="44">
        <v>89999</v>
      </c>
      <c r="G32" s="44">
        <v>98</v>
      </c>
      <c r="H32" s="97">
        <v>10.889009877887531</v>
      </c>
      <c r="I32" s="44">
        <v>91691</v>
      </c>
      <c r="J32" s="44">
        <v>94</v>
      </c>
      <c r="K32" s="97">
        <v>10.251824061249197</v>
      </c>
      <c r="L32" s="44">
        <v>93409</v>
      </c>
      <c r="M32" s="44">
        <v>99</v>
      </c>
      <c r="N32" s="97">
        <v>10.598550460876361</v>
      </c>
      <c r="O32" s="44">
        <v>95194</v>
      </c>
      <c r="P32" s="44">
        <v>101</v>
      </c>
      <c r="Q32" s="97">
        <v>10.60991238943631</v>
      </c>
      <c r="R32" s="44">
        <v>97676</v>
      </c>
      <c r="S32" s="44">
        <v>106</v>
      </c>
      <c r="T32" s="97">
        <v>10.852205250010238</v>
      </c>
      <c r="U32" s="44">
        <v>100170</v>
      </c>
      <c r="V32" s="44">
        <v>113</v>
      </c>
      <c r="W32" s="97">
        <v>11.280822601577318</v>
      </c>
      <c r="X32" s="44">
        <v>102684</v>
      </c>
      <c r="Y32" s="44">
        <v>118.00000000000004</v>
      </c>
      <c r="Z32" s="97">
        <v>11.491566358926418</v>
      </c>
      <c r="AA32" s="44">
        <v>105213</v>
      </c>
      <c r="AB32" s="44">
        <v>138.99999999999997</v>
      </c>
      <c r="AC32" s="97">
        <v>13.211295182154295</v>
      </c>
      <c r="AD32" s="44">
        <v>107749</v>
      </c>
      <c r="AE32" s="44">
        <v>136</v>
      </c>
      <c r="AF32" s="97">
        <v>12.62192688563235</v>
      </c>
      <c r="AG32" s="44">
        <v>110296</v>
      </c>
      <c r="AH32" s="44">
        <v>106</v>
      </c>
      <c r="AI32" s="97">
        <v>9.6105026474214839</v>
      </c>
      <c r="AJ32" s="44">
        <v>112835</v>
      </c>
      <c r="AK32" s="97">
        <v>108.00000000000003</v>
      </c>
      <c r="AL32" s="97">
        <v>9.5714982053440885</v>
      </c>
    </row>
    <row r="33" spans="2:38">
      <c r="B33" s="115" t="s">
        <v>54</v>
      </c>
      <c r="C33" s="44">
        <v>158903</v>
      </c>
      <c r="D33" s="44">
        <v>61.69</v>
      </c>
      <c r="E33" s="97">
        <v>3.8822426260045435</v>
      </c>
      <c r="F33" s="44">
        <v>164183</v>
      </c>
      <c r="G33" s="44">
        <v>122</v>
      </c>
      <c r="H33" s="97">
        <v>7.4307327798858598</v>
      </c>
      <c r="I33" s="44">
        <v>169667</v>
      </c>
      <c r="J33" s="44">
        <v>114</v>
      </c>
      <c r="K33" s="97">
        <v>6.7190437739807978</v>
      </c>
      <c r="L33" s="44">
        <v>175358</v>
      </c>
      <c r="M33" s="44">
        <v>117</v>
      </c>
      <c r="N33" s="97">
        <v>6.6720651467284071</v>
      </c>
      <c r="O33" s="44">
        <v>181287</v>
      </c>
      <c r="P33" s="44">
        <v>126</v>
      </c>
      <c r="Q33" s="97">
        <v>6.9503053169835685</v>
      </c>
      <c r="R33" s="44">
        <v>186072</v>
      </c>
      <c r="S33" s="44">
        <v>112</v>
      </c>
      <c r="T33" s="97">
        <v>6.019175372973903</v>
      </c>
      <c r="U33" s="44">
        <v>190896</v>
      </c>
      <c r="V33" s="44">
        <v>142</v>
      </c>
      <c r="W33" s="97">
        <v>7.4386053138881909</v>
      </c>
      <c r="X33" s="44">
        <v>195759</v>
      </c>
      <c r="Y33" s="44">
        <v>150.99999999999991</v>
      </c>
      <c r="Z33" s="97">
        <v>7.7135661706485985</v>
      </c>
      <c r="AA33" s="44">
        <v>200656</v>
      </c>
      <c r="AB33" s="44">
        <v>184.99999999999991</v>
      </c>
      <c r="AC33" s="97">
        <v>9.2197591898572639</v>
      </c>
      <c r="AD33" s="44">
        <v>205586</v>
      </c>
      <c r="AE33" s="44">
        <v>166</v>
      </c>
      <c r="AF33" s="97">
        <v>8.07447977975154</v>
      </c>
      <c r="AG33" s="44">
        <v>210532</v>
      </c>
      <c r="AH33" s="44">
        <v>135</v>
      </c>
      <c r="AI33" s="97">
        <v>6.4123268671745866</v>
      </c>
      <c r="AJ33" s="44">
        <v>215499</v>
      </c>
      <c r="AK33" s="97">
        <v>145.19999999999999</v>
      </c>
      <c r="AL33" s="97">
        <v>6.7378502916486847</v>
      </c>
    </row>
    <row r="34" spans="2:38">
      <c r="B34" s="115" t="s">
        <v>55</v>
      </c>
      <c r="C34" s="44">
        <v>113968</v>
      </c>
      <c r="D34" s="44">
        <v>45.66</v>
      </c>
      <c r="E34" s="97">
        <v>4.0063877579671479</v>
      </c>
      <c r="F34" s="44">
        <v>119485</v>
      </c>
      <c r="G34" s="44">
        <v>82</v>
      </c>
      <c r="H34" s="97">
        <v>6.8627861237812269</v>
      </c>
      <c r="I34" s="44">
        <v>125280</v>
      </c>
      <c r="J34" s="44">
        <v>86</v>
      </c>
      <c r="K34" s="97">
        <v>6.8646232439335888</v>
      </c>
      <c r="L34" s="44">
        <v>131376</v>
      </c>
      <c r="M34" s="44">
        <v>78</v>
      </c>
      <c r="N34" s="97">
        <v>5.9371574716843254</v>
      </c>
      <c r="O34" s="44">
        <v>137786</v>
      </c>
      <c r="P34" s="44">
        <v>77</v>
      </c>
      <c r="Q34" s="97">
        <v>5.5883761775506953</v>
      </c>
      <c r="R34" s="44">
        <v>140663</v>
      </c>
      <c r="S34" s="44">
        <v>87</v>
      </c>
      <c r="T34" s="97">
        <v>6.1849953434805167</v>
      </c>
      <c r="U34" s="44">
        <v>143421</v>
      </c>
      <c r="V34" s="44">
        <v>93</v>
      </c>
      <c r="W34" s="97">
        <v>6.4844060493233213</v>
      </c>
      <c r="X34" s="44">
        <v>146058</v>
      </c>
      <c r="Y34" s="44">
        <v>144</v>
      </c>
      <c r="Z34" s="97">
        <v>9.8590970710265768</v>
      </c>
      <c r="AA34" s="44">
        <v>148573</v>
      </c>
      <c r="AB34" s="44">
        <v>131</v>
      </c>
      <c r="AC34" s="97">
        <v>8.8172144333088784</v>
      </c>
      <c r="AD34" s="44">
        <v>150977</v>
      </c>
      <c r="AE34" s="44">
        <v>97</v>
      </c>
      <c r="AF34" s="97">
        <v>6.4248196745199602</v>
      </c>
      <c r="AG34" s="44">
        <v>153269</v>
      </c>
      <c r="AH34" s="44">
        <v>106</v>
      </c>
      <c r="AI34" s="97">
        <v>6.9159451682988724</v>
      </c>
      <c r="AJ34" s="44">
        <v>155453</v>
      </c>
      <c r="AK34" s="97">
        <v>114.50000000000003</v>
      </c>
      <c r="AL34" s="97">
        <v>7.3655703009912976</v>
      </c>
    </row>
    <row r="35" spans="2:38">
      <c r="B35" s="110" t="s">
        <v>56</v>
      </c>
      <c r="C35" s="45">
        <v>22729</v>
      </c>
      <c r="D35" s="45">
        <v>15</v>
      </c>
      <c r="E35" s="117">
        <v>6.5994984381187027</v>
      </c>
      <c r="F35" s="45">
        <v>23455</v>
      </c>
      <c r="G35" s="45">
        <v>15</v>
      </c>
      <c r="H35" s="117">
        <v>6.3952248987422724</v>
      </c>
      <c r="I35" s="45">
        <v>24214</v>
      </c>
      <c r="J35" s="45">
        <v>8</v>
      </c>
      <c r="K35" s="117">
        <v>3.303873792021145</v>
      </c>
      <c r="L35" s="45">
        <v>25036</v>
      </c>
      <c r="M35" s="45">
        <v>16</v>
      </c>
      <c r="N35" s="117">
        <v>6.3907972519571814</v>
      </c>
      <c r="O35" s="45">
        <v>25884</v>
      </c>
      <c r="P35" s="45">
        <v>17</v>
      </c>
      <c r="Q35" s="117">
        <v>6.5677638695719356</v>
      </c>
      <c r="R35" s="45">
        <v>26576</v>
      </c>
      <c r="S35" s="45">
        <v>15</v>
      </c>
      <c r="T35" s="117">
        <v>5.644190246839254</v>
      </c>
      <c r="U35" s="45">
        <v>27284</v>
      </c>
      <c r="V35" s="45">
        <v>17</v>
      </c>
      <c r="W35" s="117">
        <v>6.2307579533792694</v>
      </c>
      <c r="X35" s="45">
        <v>28000</v>
      </c>
      <c r="Y35" s="45">
        <v>17</v>
      </c>
      <c r="Z35" s="117">
        <v>6.0714285714285712</v>
      </c>
      <c r="AA35" s="45">
        <v>28726</v>
      </c>
      <c r="AB35" s="45">
        <v>19.000000000000004</v>
      </c>
      <c r="AC35" s="117">
        <v>6.6142170855670832</v>
      </c>
      <c r="AD35" s="45">
        <v>29453</v>
      </c>
      <c r="AE35" s="45">
        <v>27</v>
      </c>
      <c r="AF35" s="117">
        <v>9.1671476589821079</v>
      </c>
      <c r="AG35" s="45">
        <v>30172</v>
      </c>
      <c r="AH35" s="45">
        <v>19</v>
      </c>
      <c r="AI35" s="117">
        <v>6.2972292191435768</v>
      </c>
      <c r="AJ35" s="45">
        <v>30890</v>
      </c>
      <c r="AK35" s="117">
        <v>21.250000000000004</v>
      </c>
      <c r="AL35" s="117">
        <v>6.8792489478795744</v>
      </c>
    </row>
    <row r="36" spans="2:38">
      <c r="B36" s="115" t="s">
        <v>57</v>
      </c>
      <c r="C36" s="44">
        <v>22729</v>
      </c>
      <c r="D36" s="44">
        <v>15</v>
      </c>
      <c r="E36" s="97">
        <v>6.5994984381187027</v>
      </c>
      <c r="F36" s="44">
        <v>23455</v>
      </c>
      <c r="G36" s="44">
        <v>15</v>
      </c>
      <c r="H36" s="97">
        <v>6.3952248987422724</v>
      </c>
      <c r="I36" s="44">
        <v>24212</v>
      </c>
      <c r="J36" s="44">
        <v>8</v>
      </c>
      <c r="K36" s="97">
        <v>3.3041467041136623</v>
      </c>
      <c r="L36" s="44">
        <v>25036</v>
      </c>
      <c r="M36" s="44">
        <v>16</v>
      </c>
      <c r="N36" s="97">
        <v>6.3907972519571814</v>
      </c>
      <c r="O36" s="44">
        <v>25884</v>
      </c>
      <c r="P36" s="44">
        <v>17</v>
      </c>
      <c r="Q36" s="97">
        <v>6.5677638695719356</v>
      </c>
      <c r="R36" s="44">
        <v>26576</v>
      </c>
      <c r="S36" s="44">
        <v>15</v>
      </c>
      <c r="T36" s="97">
        <v>5.644190246839254</v>
      </c>
      <c r="U36" s="44">
        <v>27284</v>
      </c>
      <c r="V36" s="44">
        <v>17</v>
      </c>
      <c r="W36" s="97">
        <v>6.2307579533792694</v>
      </c>
      <c r="X36" s="44">
        <v>28000</v>
      </c>
      <c r="Y36" s="44">
        <v>17</v>
      </c>
      <c r="Z36" s="97">
        <v>6.0714285714285712</v>
      </c>
      <c r="AA36" s="44">
        <v>28726</v>
      </c>
      <c r="AB36" s="44">
        <v>19.000000000000004</v>
      </c>
      <c r="AC36" s="97">
        <v>6.6142170855670832</v>
      </c>
      <c r="AD36" s="44">
        <v>29453</v>
      </c>
      <c r="AE36" s="44">
        <v>27</v>
      </c>
      <c r="AF36" s="97">
        <v>9.1671476589821079</v>
      </c>
      <c r="AG36" s="44">
        <v>30172</v>
      </c>
      <c r="AH36" s="44">
        <v>19</v>
      </c>
      <c r="AI36" s="97">
        <v>6.2972292191435768</v>
      </c>
      <c r="AJ36" s="44">
        <v>30890</v>
      </c>
      <c r="AK36" s="97">
        <v>21.250000000000004</v>
      </c>
      <c r="AL36" s="97">
        <v>6.8792489478795744</v>
      </c>
    </row>
    <row r="37" spans="2:38">
      <c r="B37" s="110" t="s">
        <v>301</v>
      </c>
      <c r="C37" s="45">
        <v>31432</v>
      </c>
      <c r="D37" s="45">
        <v>0</v>
      </c>
      <c r="E37" s="117">
        <v>0</v>
      </c>
      <c r="F37" s="45">
        <v>31991</v>
      </c>
      <c r="G37" s="45">
        <v>0</v>
      </c>
      <c r="H37" s="117">
        <v>0</v>
      </c>
      <c r="I37" s="45">
        <v>32566</v>
      </c>
      <c r="J37" s="45">
        <v>1</v>
      </c>
      <c r="K37" s="117">
        <v>0.30706872197997914</v>
      </c>
      <c r="L37" s="45">
        <v>33149</v>
      </c>
      <c r="M37" s="45">
        <v>1</v>
      </c>
      <c r="N37" s="117">
        <v>0.30166822528583065</v>
      </c>
      <c r="O37" s="45">
        <v>33754</v>
      </c>
      <c r="P37" s="45">
        <v>1</v>
      </c>
      <c r="Q37" s="117">
        <v>0.29626118385969069</v>
      </c>
      <c r="R37" s="45">
        <v>34547</v>
      </c>
      <c r="S37" s="45">
        <v>1</v>
      </c>
      <c r="T37" s="117">
        <v>0.28946073465134453</v>
      </c>
      <c r="U37" s="45">
        <v>35348</v>
      </c>
      <c r="V37" s="45">
        <v>1</v>
      </c>
      <c r="W37" s="117">
        <v>0.28290143713930099</v>
      </c>
      <c r="X37" s="45">
        <v>36153</v>
      </c>
      <c r="Y37" s="45">
        <v>0</v>
      </c>
      <c r="Z37" s="117">
        <v>0</v>
      </c>
      <c r="AA37" s="45">
        <v>36967</v>
      </c>
      <c r="AB37" s="45">
        <v>5</v>
      </c>
      <c r="AC37" s="117">
        <v>1.3525576865853299</v>
      </c>
      <c r="AD37" s="45">
        <v>37784</v>
      </c>
      <c r="AE37" s="45">
        <v>5</v>
      </c>
      <c r="AF37" s="117">
        <v>1.3233114545839499</v>
      </c>
      <c r="AG37" s="45">
        <v>38607</v>
      </c>
      <c r="AH37" s="45">
        <v>4</v>
      </c>
      <c r="AI37" s="117">
        <v>1.0360815396171679</v>
      </c>
      <c r="AJ37" s="45">
        <v>39430</v>
      </c>
      <c r="AK37" s="117">
        <v>2</v>
      </c>
      <c r="AL37" s="117">
        <v>0.50722799898554405</v>
      </c>
    </row>
    <row r="38" spans="2:38">
      <c r="B38"/>
      <c r="C38"/>
      <c r="D38"/>
      <c r="E38"/>
      <c r="F38"/>
      <c r="G38"/>
      <c r="H38"/>
      <c r="I38"/>
      <c r="J38"/>
      <c r="K38"/>
      <c r="L38"/>
      <c r="M38"/>
      <c r="N38"/>
      <c r="O38"/>
      <c r="P38"/>
      <c r="Q38"/>
      <c r="R38"/>
      <c r="S38"/>
      <c r="T38"/>
      <c r="U38"/>
      <c r="V38"/>
      <c r="W38"/>
      <c r="X38"/>
      <c r="Y38"/>
      <c r="Z38"/>
      <c r="AA38"/>
      <c r="AB38"/>
      <c r="AC38"/>
      <c r="AD38" s="82"/>
      <c r="AE38" s="105"/>
      <c r="AF38" s="105"/>
      <c r="AG38"/>
      <c r="AH38"/>
      <c r="AI38"/>
    </row>
    <row r="39" spans="2:38" ht="15" customHeight="1">
      <c r="B39" s="373" t="s">
        <v>306</v>
      </c>
      <c r="C39" s="373"/>
      <c r="D39" s="373"/>
      <c r="E39" s="373"/>
      <c r="F39" s="373"/>
      <c r="G39" s="373"/>
      <c r="H39" s="373"/>
      <c r="I39" s="373"/>
      <c r="J39" s="373"/>
      <c r="K39" s="373"/>
      <c r="L39" s="373"/>
      <c r="M39" s="373"/>
      <c r="N39" s="373"/>
      <c r="O39" s="373"/>
      <c r="P39" s="373"/>
      <c r="Q39" s="373"/>
      <c r="R39" s="373"/>
      <c r="S39" s="373"/>
      <c r="T39" s="373"/>
      <c r="U39" s="3"/>
      <c r="V39" s="3"/>
      <c r="W39" s="3"/>
      <c r="X39"/>
      <c r="Y39" s="5"/>
      <c r="Z39"/>
      <c r="AA39"/>
      <c r="AB39" s="5"/>
      <c r="AC39"/>
      <c r="AD39" s="108"/>
      <c r="AE39" s="108"/>
      <c r="AF39" s="108"/>
      <c r="AG39"/>
      <c r="AH39"/>
      <c r="AI39"/>
    </row>
    <row r="40" spans="2:38">
      <c r="B40" s="373" t="s">
        <v>935</v>
      </c>
      <c r="C40" s="373"/>
      <c r="D40" s="373"/>
      <c r="E40" s="373"/>
      <c r="F40" s="373"/>
      <c r="G40" s="373"/>
      <c r="H40" s="373"/>
      <c r="I40" s="373"/>
      <c r="J40" s="373"/>
      <c r="K40" s="373"/>
      <c r="L40" s="373"/>
      <c r="M40" s="373"/>
      <c r="N40" s="373"/>
      <c r="O40" s="373"/>
      <c r="P40" s="373"/>
      <c r="Q40" s="373"/>
      <c r="R40" s="373"/>
      <c r="S40" s="373"/>
      <c r="T40" s="373"/>
      <c r="U40" s="3"/>
      <c r="V40" s="3"/>
      <c r="W40" s="3"/>
      <c r="X40"/>
      <c r="Y40" s="5"/>
      <c r="Z40"/>
      <c r="AA40"/>
      <c r="AB40" s="5"/>
      <c r="AC40"/>
      <c r="AD40"/>
      <c r="AE40"/>
      <c r="AF40"/>
      <c r="AG40"/>
      <c r="AH40"/>
      <c r="AI40"/>
    </row>
    <row r="41" spans="2:38">
      <c r="B41" s="373" t="s">
        <v>303</v>
      </c>
      <c r="C41" s="373"/>
      <c r="D41" s="373"/>
      <c r="E41" s="373"/>
      <c r="F41" s="373"/>
      <c r="G41" s="373"/>
      <c r="H41" s="373"/>
      <c r="I41" s="373"/>
      <c r="J41" s="373"/>
      <c r="K41" s="373"/>
      <c r="L41" s="373"/>
      <c r="M41" s="373"/>
      <c r="N41" s="373"/>
      <c r="O41" s="373"/>
      <c r="P41" s="373"/>
      <c r="Q41" s="373"/>
      <c r="R41" s="373"/>
      <c r="S41" s="373"/>
      <c r="T41" s="373"/>
      <c r="U41" s="3"/>
      <c r="V41" s="3"/>
      <c r="W41" s="3"/>
      <c r="X41"/>
      <c r="Y41" s="5"/>
      <c r="Z41"/>
      <c r="AA41"/>
      <c r="AB41" s="5"/>
      <c r="AC41"/>
      <c r="AD41"/>
      <c r="AE41"/>
      <c r="AF41"/>
      <c r="AG41"/>
      <c r="AH41"/>
      <c r="AI41"/>
    </row>
    <row r="42" spans="2:38">
      <c r="B42" s="3"/>
      <c r="C42" s="112"/>
      <c r="D42" s="112"/>
      <c r="E42" s="3"/>
      <c r="F42" s="112"/>
      <c r="G42" s="112"/>
      <c r="H42" s="3"/>
      <c r="I42" s="113"/>
      <c r="J42" s="113"/>
      <c r="K42"/>
      <c r="L42" s="112"/>
      <c r="M42" s="112"/>
      <c r="N42" s="3"/>
      <c r="O42" s="112"/>
      <c r="P42" s="112"/>
      <c r="Q42" s="3"/>
      <c r="R42" s="112"/>
      <c r="S42" s="112"/>
      <c r="T42" s="3"/>
      <c r="U42" s="3"/>
      <c r="V42" s="3"/>
      <c r="W42" s="3"/>
      <c r="X42"/>
      <c r="Y42" s="5"/>
      <c r="Z42"/>
      <c r="AA42"/>
      <c r="AB42" s="5"/>
      <c r="AC42"/>
      <c r="AD42"/>
      <c r="AE42"/>
      <c r="AF42"/>
      <c r="AG42"/>
      <c r="AH42"/>
      <c r="AI42"/>
    </row>
    <row r="43" spans="2:38">
      <c r="B43" s="3"/>
      <c r="C43" s="112"/>
      <c r="D43" s="112"/>
      <c r="E43" s="3"/>
      <c r="F43" s="112"/>
      <c r="G43" s="112"/>
      <c r="H43" s="3"/>
      <c r="I43" s="113"/>
      <c r="J43" s="113"/>
      <c r="K43"/>
      <c r="L43" s="112"/>
      <c r="M43" s="112"/>
      <c r="N43" s="3"/>
      <c r="O43" s="112"/>
      <c r="P43" s="112"/>
      <c r="Q43" s="3"/>
      <c r="R43" s="112"/>
      <c r="S43" s="112"/>
      <c r="T43" s="3"/>
      <c r="U43" s="3"/>
      <c r="V43" s="3"/>
      <c r="W43" s="3"/>
      <c r="X43"/>
      <c r="Y43" s="5"/>
      <c r="Z43"/>
      <c r="AA43"/>
      <c r="AB43" s="5"/>
      <c r="AC43"/>
      <c r="AD43"/>
      <c r="AE43"/>
      <c r="AF43"/>
      <c r="AG43"/>
      <c r="AH43"/>
      <c r="AI43"/>
    </row>
  </sheetData>
  <mergeCells count="42">
    <mergeCell ref="B41:T41"/>
    <mergeCell ref="B39:T39"/>
    <mergeCell ref="B40:T40"/>
    <mergeCell ref="AJ5:AL5"/>
    <mergeCell ref="AJ6:AJ7"/>
    <mergeCell ref="AK6:AL6"/>
    <mergeCell ref="AB6:AC6"/>
    <mergeCell ref="AD6:AD7"/>
    <mergeCell ref="AE6:AF6"/>
    <mergeCell ref="AG6:AG7"/>
    <mergeCell ref="AH6:AI6"/>
    <mergeCell ref="U6:U7"/>
    <mergeCell ref="V6:W6"/>
    <mergeCell ref="X6:X7"/>
    <mergeCell ref="Y6:Z6"/>
    <mergeCell ref="AA6:AA7"/>
    <mergeCell ref="M6:N6"/>
    <mergeCell ref="O6:O7"/>
    <mergeCell ref="P6:Q6"/>
    <mergeCell ref="R6:R7"/>
    <mergeCell ref="S6:T6"/>
    <mergeCell ref="F6:F7"/>
    <mergeCell ref="G6:H6"/>
    <mergeCell ref="I6:I7"/>
    <mergeCell ref="J6:K6"/>
    <mergeCell ref="L6:L7"/>
    <mergeCell ref="B2:AI2"/>
    <mergeCell ref="B3:AI3"/>
    <mergeCell ref="B5:B7"/>
    <mergeCell ref="C5:E5"/>
    <mergeCell ref="F5:H5"/>
    <mergeCell ref="I5:K5"/>
    <mergeCell ref="L5:N5"/>
    <mergeCell ref="O5:Q5"/>
    <mergeCell ref="R5:T5"/>
    <mergeCell ref="U5:W5"/>
    <mergeCell ref="X5:Z5"/>
    <mergeCell ref="AA5:AC5"/>
    <mergeCell ref="AD5:AF5"/>
    <mergeCell ref="AG5:AI5"/>
    <mergeCell ref="C6:C7"/>
    <mergeCell ref="D6:E6"/>
  </mergeCells>
  <hyperlinks>
    <hyperlink ref="AN6" location="INDICE!A18" display="INICIO"/>
  </hyperlinks>
  <printOptions horizontalCentered="1"/>
  <pageMargins left="0.39370078740157483" right="0" top="1.1811023622047245" bottom="0" header="0.11811023622047245" footer="0"/>
  <pageSetup paperSize="9" scale="82" firstPageNumber="42" orientation="landscape" useFirstPageNumber="1" r:id="rId1"/>
  <headerFooter>
    <oddHeader>&amp;C&amp;G</oddHeader>
    <oddFooter>&amp;C&amp;14&amp;P</oddFooter>
  </headerFooter>
  <drawing r:id="rId2"/>
  <legacyDrawingHF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7"/>
  <dimension ref="B1:O35"/>
  <sheetViews>
    <sheetView showGridLines="0" topLeftCell="A4" zoomScale="90" zoomScaleNormal="90" workbookViewId="0">
      <selection activeCell="B1" sqref="B1"/>
    </sheetView>
  </sheetViews>
  <sheetFormatPr baseColWidth="10" defaultRowHeight="16.5"/>
  <cols>
    <col min="1" max="1" width="3.7109375" style="99" customWidth="1"/>
    <col min="2" max="5" width="26.85546875" style="99" customWidth="1"/>
    <col min="6" max="16384" width="11.42578125" style="99"/>
  </cols>
  <sheetData>
    <row r="1" spans="2:15" ht="69" customHeight="1"/>
    <row r="2" spans="2:15" ht="27.75" customHeight="1"/>
    <row r="3" spans="2:15" s="341" customFormat="1">
      <c r="B3" s="376" t="s">
        <v>316</v>
      </c>
      <c r="C3" s="376"/>
      <c r="D3" s="376"/>
      <c r="E3" s="376"/>
      <c r="N3" s="358"/>
      <c r="O3" s="358"/>
    </row>
    <row r="4" spans="2:15" s="341" customFormat="1" ht="32.25" customHeight="1">
      <c r="B4" s="367" t="s">
        <v>325</v>
      </c>
      <c r="C4" s="367"/>
      <c r="D4" s="367"/>
      <c r="E4" s="367"/>
    </row>
    <row r="5" spans="2:15" s="341" customFormat="1" ht="13.5" customHeight="1">
      <c r="B5" s="307"/>
      <c r="C5" s="307"/>
      <c r="D5" s="307"/>
      <c r="E5" s="307"/>
    </row>
    <row r="6" spans="2:15" s="341" customFormat="1" ht="31.5" customHeight="1">
      <c r="B6" s="359" t="s">
        <v>317</v>
      </c>
      <c r="C6" s="361" t="s">
        <v>318</v>
      </c>
      <c r="D6" s="362"/>
      <c r="E6" s="363"/>
    </row>
    <row r="7" spans="2:15" s="342" customFormat="1" ht="15">
      <c r="B7" s="360"/>
      <c r="C7" s="306" t="s">
        <v>260</v>
      </c>
      <c r="D7" s="306" t="s">
        <v>261</v>
      </c>
      <c r="E7" s="306" t="s">
        <v>1</v>
      </c>
      <c r="H7" s="6" t="s">
        <v>30</v>
      </c>
    </row>
    <row r="8" spans="2:15" ht="15.75" customHeight="1">
      <c r="B8" s="110" t="s">
        <v>319</v>
      </c>
      <c r="C8" s="44">
        <v>730</v>
      </c>
      <c r="D8" s="44">
        <v>3438</v>
      </c>
      <c r="E8" s="44">
        <f t="shared" ref="E8:E13" si="0">+C8+D8</f>
        <v>4168</v>
      </c>
    </row>
    <row r="9" spans="2:15" ht="15.75" customHeight="1">
      <c r="B9" s="115" t="s">
        <v>320</v>
      </c>
      <c r="C9" s="44">
        <v>346</v>
      </c>
      <c r="D9" s="44">
        <v>1640</v>
      </c>
      <c r="E9" s="44">
        <f t="shared" si="0"/>
        <v>1986</v>
      </c>
    </row>
    <row r="10" spans="2:15" ht="15.75" customHeight="1">
      <c r="B10" s="115" t="s">
        <v>321</v>
      </c>
      <c r="C10" s="44">
        <v>351</v>
      </c>
      <c r="D10" s="44">
        <v>1368</v>
      </c>
      <c r="E10" s="44">
        <f t="shared" si="0"/>
        <v>1719</v>
      </c>
    </row>
    <row r="11" spans="2:15" ht="15.75" customHeight="1">
      <c r="B11" s="115" t="s">
        <v>322</v>
      </c>
      <c r="C11" s="44">
        <v>31</v>
      </c>
      <c r="D11" s="44">
        <v>416</v>
      </c>
      <c r="E11" s="44">
        <f t="shared" si="0"/>
        <v>447</v>
      </c>
    </row>
    <row r="12" spans="2:15" ht="15.75" customHeight="1">
      <c r="B12" s="115" t="s">
        <v>323</v>
      </c>
      <c r="C12" s="44">
        <v>2</v>
      </c>
      <c r="D12" s="44">
        <v>11</v>
      </c>
      <c r="E12" s="44">
        <f t="shared" si="0"/>
        <v>13</v>
      </c>
    </row>
    <row r="13" spans="2:15" ht="15.75" customHeight="1">
      <c r="B13" s="115" t="s">
        <v>324</v>
      </c>
      <c r="C13" s="44">
        <v>0</v>
      </c>
      <c r="D13" s="44">
        <v>3</v>
      </c>
      <c r="E13" s="44">
        <f t="shared" si="0"/>
        <v>3</v>
      </c>
    </row>
    <row r="14" spans="2:15">
      <c r="B14" s="343"/>
      <c r="C14" s="344"/>
      <c r="D14" s="344"/>
      <c r="E14" s="345"/>
    </row>
    <row r="15" spans="2:15">
      <c r="B15" s="345"/>
      <c r="C15" s="345"/>
      <c r="D15" s="345"/>
      <c r="E15" s="345"/>
    </row>
    <row r="16" spans="2:15">
      <c r="B16" s="345"/>
      <c r="C16" s="346"/>
      <c r="D16" s="345"/>
      <c r="E16" s="345"/>
    </row>
    <row r="17" spans="2:5">
      <c r="B17" s="345"/>
      <c r="C17" s="347"/>
      <c r="D17" s="345"/>
      <c r="E17" s="345"/>
    </row>
    <row r="18" spans="2:5">
      <c r="B18" s="345"/>
      <c r="C18" s="345"/>
      <c r="D18" s="345"/>
      <c r="E18" s="345"/>
    </row>
    <row r="19" spans="2:5">
      <c r="B19" s="345"/>
      <c r="C19" s="345"/>
      <c r="D19" s="345"/>
      <c r="E19" s="345"/>
    </row>
    <row r="20" spans="2:5">
      <c r="B20" s="345"/>
      <c r="C20" s="345"/>
      <c r="D20" s="345"/>
      <c r="E20" s="345"/>
    </row>
    <row r="21" spans="2:5">
      <c r="B21" s="345"/>
      <c r="C21" s="345"/>
      <c r="D21" s="345"/>
      <c r="E21" s="345"/>
    </row>
    <row r="22" spans="2:5">
      <c r="B22" s="345"/>
      <c r="C22" s="345"/>
      <c r="D22" s="345"/>
      <c r="E22" s="345"/>
    </row>
    <row r="23" spans="2:5">
      <c r="B23" s="345"/>
      <c r="C23" s="345"/>
      <c r="D23" s="345"/>
      <c r="E23" s="345"/>
    </row>
    <row r="24" spans="2:5">
      <c r="B24" s="345"/>
      <c r="C24" s="345"/>
      <c r="D24" s="345"/>
      <c r="E24" s="345"/>
    </row>
    <row r="25" spans="2:5">
      <c r="B25" s="345"/>
      <c r="C25" s="345"/>
      <c r="D25" s="345"/>
      <c r="E25" s="345"/>
    </row>
    <row r="26" spans="2:5">
      <c r="B26" s="345"/>
      <c r="C26" s="345"/>
      <c r="D26" s="345"/>
      <c r="E26" s="345"/>
    </row>
    <row r="27" spans="2:5">
      <c r="B27" s="345"/>
      <c r="C27" s="345"/>
      <c r="D27" s="345"/>
      <c r="E27" s="345"/>
    </row>
    <row r="28" spans="2:5">
      <c r="B28" s="345"/>
      <c r="C28" s="345"/>
      <c r="D28" s="345"/>
      <c r="E28" s="345"/>
    </row>
    <row r="29" spans="2:5">
      <c r="B29" s="345"/>
      <c r="C29" s="345"/>
      <c r="D29" s="345"/>
      <c r="E29" s="345"/>
    </row>
    <row r="30" spans="2:5">
      <c r="B30" s="345"/>
      <c r="C30" s="345"/>
      <c r="D30" s="345"/>
      <c r="E30" s="345"/>
    </row>
    <row r="31" spans="2:5">
      <c r="B31" s="345"/>
      <c r="C31" s="345"/>
      <c r="D31" s="345"/>
      <c r="E31" s="345"/>
    </row>
    <row r="32" spans="2:5">
      <c r="B32" s="348"/>
      <c r="C32" s="348"/>
      <c r="D32" s="348"/>
      <c r="E32" s="345"/>
    </row>
    <row r="33" spans="2:5">
      <c r="B33" s="345"/>
      <c r="C33" s="345"/>
      <c r="D33" s="345"/>
      <c r="E33" s="348"/>
    </row>
    <row r="34" spans="2:5">
      <c r="B34" s="375"/>
      <c r="C34" s="375"/>
      <c r="D34" s="375"/>
      <c r="E34" s="375"/>
    </row>
    <row r="35" spans="2:5">
      <c r="B35" s="101" t="s">
        <v>924</v>
      </c>
      <c r="C35" s="101"/>
      <c r="D35" s="101"/>
      <c r="E35" s="348"/>
    </row>
  </sheetData>
  <mergeCells count="6">
    <mergeCell ref="B34:E34"/>
    <mergeCell ref="N3:O3"/>
    <mergeCell ref="B3:E3"/>
    <mergeCell ref="B4:E4"/>
    <mergeCell ref="B6:B7"/>
    <mergeCell ref="C6:E6"/>
  </mergeCells>
  <hyperlinks>
    <hyperlink ref="H7" location="INDICE!A22" display="INICIO"/>
  </hyperlinks>
  <printOptions horizontalCentered="1"/>
  <pageMargins left="0.39370078740157483" right="0" top="1.1811023622047245" bottom="0" header="0.11811023622047245" footer="0"/>
  <pageSetup paperSize="9" scale="85" firstPageNumber="47" orientation="landscape" useFirstPageNumber="1" r:id="rId1"/>
  <headerFooter>
    <oddHeader>&amp;C&amp;G</oddHeader>
    <oddFooter>&amp;C&amp;14&amp;P</oddFooter>
  </headerFooter>
  <drawing r:id="rId2"/>
  <legacyDrawingHF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8"/>
  <dimension ref="B1:O38"/>
  <sheetViews>
    <sheetView showGridLines="0" zoomScaleNormal="100" workbookViewId="0">
      <selection activeCell="B1" sqref="B1"/>
    </sheetView>
  </sheetViews>
  <sheetFormatPr baseColWidth="10" defaultRowHeight="16.5"/>
  <cols>
    <col min="1" max="1" width="3.7109375" style="310" customWidth="1"/>
    <col min="2" max="2" width="27.42578125" style="310" customWidth="1"/>
    <col min="3" max="3" width="15.28515625" style="310" customWidth="1"/>
    <col min="4" max="4" width="13.7109375" style="310" customWidth="1"/>
    <col min="5" max="16384" width="11.42578125" style="310"/>
  </cols>
  <sheetData>
    <row r="1" spans="2:15" ht="68.25" customHeight="1"/>
    <row r="2" spans="2:15" s="311" customFormat="1">
      <c r="B2" s="377" t="s">
        <v>326</v>
      </c>
      <c r="C2" s="377"/>
      <c r="D2" s="377"/>
      <c r="E2" s="377"/>
      <c r="F2" s="377"/>
      <c r="G2" s="377"/>
      <c r="H2" s="377"/>
      <c r="I2" s="377"/>
      <c r="J2" s="377"/>
      <c r="K2" s="377"/>
      <c r="L2" s="377"/>
      <c r="O2" s="305"/>
    </row>
    <row r="3" spans="2:15" ht="15" customHeight="1">
      <c r="B3" s="378" t="s">
        <v>327</v>
      </c>
      <c r="C3" s="378"/>
      <c r="D3" s="378"/>
      <c r="E3" s="378"/>
      <c r="F3" s="378"/>
      <c r="G3" s="378"/>
      <c r="H3" s="378"/>
      <c r="I3" s="378"/>
      <c r="J3" s="378"/>
      <c r="K3" s="378"/>
      <c r="L3" s="378"/>
    </row>
    <row r="4" spans="2:15">
      <c r="B4" s="312"/>
      <c r="C4" s="312"/>
      <c r="D4" s="312"/>
      <c r="E4" s="312"/>
      <c r="F4" s="312"/>
      <c r="G4" s="312"/>
      <c r="H4" s="312"/>
      <c r="I4" s="312"/>
      <c r="J4" s="312"/>
      <c r="K4" s="313"/>
      <c r="L4" s="314"/>
    </row>
    <row r="5" spans="2:15" ht="19.5" customHeight="1">
      <c r="B5" s="308" t="s">
        <v>328</v>
      </c>
      <c r="C5" s="308" t="s">
        <v>82</v>
      </c>
      <c r="D5" s="308" t="s">
        <v>329</v>
      </c>
      <c r="E5" s="315"/>
      <c r="F5" s="315"/>
      <c r="G5" s="315"/>
      <c r="H5" s="316"/>
      <c r="I5" s="315"/>
      <c r="J5" s="317"/>
      <c r="K5" s="318"/>
      <c r="L5" s="319"/>
    </row>
    <row r="6" spans="2:15" ht="12.95" customHeight="1">
      <c r="B6" s="110" t="s">
        <v>1</v>
      </c>
      <c r="C6" s="45">
        <f>C7+C8</f>
        <v>730</v>
      </c>
      <c r="D6" s="117">
        <f>D7+D8</f>
        <v>100</v>
      </c>
      <c r="E6" s="315"/>
      <c r="F6" s="315"/>
      <c r="G6" s="315"/>
      <c r="H6" s="316"/>
      <c r="I6" s="320"/>
      <c r="J6" s="317"/>
      <c r="K6" s="321"/>
      <c r="L6" s="319"/>
    </row>
    <row r="7" spans="2:15" ht="12.95" customHeight="1">
      <c r="B7" s="115" t="s">
        <v>0</v>
      </c>
      <c r="C7" s="44">
        <v>182</v>
      </c>
      <c r="D7" s="97">
        <f>C7/C6*100</f>
        <v>24.93150684931507</v>
      </c>
      <c r="E7" s="315"/>
      <c r="F7" s="315"/>
      <c r="G7" s="315"/>
      <c r="H7" s="316"/>
      <c r="I7" s="320"/>
      <c r="J7" s="317"/>
      <c r="K7" s="321"/>
      <c r="L7" s="319"/>
      <c r="M7" s="322" t="s">
        <v>30</v>
      </c>
    </row>
    <row r="8" spans="2:15" ht="12.95" customHeight="1">
      <c r="B8" s="115" t="s">
        <v>330</v>
      </c>
      <c r="C8" s="44">
        <v>548</v>
      </c>
      <c r="D8" s="97">
        <f>C8/C6*100</f>
        <v>75.06849315068493</v>
      </c>
      <c r="E8" s="315"/>
      <c r="F8" s="315"/>
      <c r="G8" s="315"/>
      <c r="H8" s="316"/>
      <c r="I8" s="320"/>
      <c r="J8" s="317"/>
      <c r="K8" s="321"/>
      <c r="L8" s="319"/>
    </row>
    <row r="9" spans="2:15" ht="12.95" customHeight="1">
      <c r="B9" s="110" t="s">
        <v>0</v>
      </c>
      <c r="C9" s="45">
        <f>SUM(C10:C14)</f>
        <v>182</v>
      </c>
      <c r="D9" s="117">
        <f>SUM(D10:D14)</f>
        <v>100</v>
      </c>
      <c r="E9" s="323"/>
      <c r="F9" s="324"/>
      <c r="G9" s="324"/>
      <c r="H9" s="325"/>
      <c r="I9" s="326"/>
      <c r="J9" s="317"/>
      <c r="K9" s="321"/>
      <c r="L9" s="319"/>
    </row>
    <row r="10" spans="2:15" ht="12.95" customHeight="1">
      <c r="B10" s="115" t="s">
        <v>331</v>
      </c>
      <c r="C10" s="44">
        <v>108</v>
      </c>
      <c r="D10" s="97">
        <v>59.34</v>
      </c>
      <c r="E10" s="313"/>
      <c r="F10" s="313"/>
      <c r="G10" s="313"/>
      <c r="H10" s="327"/>
      <c r="I10" s="328"/>
      <c r="J10" s="321"/>
      <c r="K10" s="329"/>
      <c r="L10" s="319"/>
    </row>
    <row r="11" spans="2:15" ht="12.95" customHeight="1">
      <c r="B11" s="115" t="s">
        <v>332</v>
      </c>
      <c r="C11" s="44">
        <v>50</v>
      </c>
      <c r="D11" s="97">
        <v>27.47</v>
      </c>
      <c r="E11" s="330"/>
      <c r="F11" s="313"/>
      <c r="G11" s="313"/>
      <c r="H11" s="331"/>
      <c r="I11" s="332"/>
      <c r="J11" s="321"/>
      <c r="K11" s="329"/>
      <c r="L11" s="319"/>
    </row>
    <row r="12" spans="2:15" ht="12.95" customHeight="1">
      <c r="B12" s="115" t="s">
        <v>333</v>
      </c>
      <c r="C12" s="44">
        <v>17</v>
      </c>
      <c r="D12" s="97">
        <v>9.34</v>
      </c>
      <c r="E12" s="330"/>
      <c r="F12" s="313"/>
      <c r="G12" s="313"/>
      <c r="H12" s="331"/>
      <c r="I12" s="332"/>
      <c r="J12" s="321"/>
      <c r="K12" s="333"/>
      <c r="L12" s="319"/>
    </row>
    <row r="13" spans="2:15" ht="12.95" customHeight="1">
      <c r="B13" s="115" t="s">
        <v>334</v>
      </c>
      <c r="C13" s="44">
        <v>6</v>
      </c>
      <c r="D13" s="97">
        <v>3.3</v>
      </c>
      <c r="E13" s="330"/>
      <c r="F13" s="334"/>
      <c r="G13" s="334"/>
      <c r="H13" s="331"/>
      <c r="I13" s="332"/>
      <c r="J13" s="321"/>
      <c r="K13" s="329"/>
      <c r="L13" s="319"/>
    </row>
    <row r="14" spans="2:15" ht="12.95" customHeight="1">
      <c r="B14" s="115" t="s">
        <v>335</v>
      </c>
      <c r="C14" s="44">
        <v>1</v>
      </c>
      <c r="D14" s="97">
        <v>0.55000000000000004</v>
      </c>
      <c r="E14" s="330"/>
      <c r="F14" s="334"/>
      <c r="G14" s="334"/>
      <c r="H14" s="331"/>
      <c r="I14" s="332"/>
      <c r="J14" s="321"/>
      <c r="K14" s="329"/>
      <c r="L14" s="319"/>
    </row>
    <row r="15" spans="2:15" ht="12.95" customHeight="1">
      <c r="B15" s="110" t="s">
        <v>330</v>
      </c>
      <c r="C15" s="45">
        <f>SUM(C16:C21)</f>
        <v>548</v>
      </c>
      <c r="D15" s="117">
        <v>100</v>
      </c>
      <c r="E15" s="330"/>
      <c r="F15" s="313"/>
      <c r="G15" s="313"/>
      <c r="H15" s="327"/>
      <c r="I15" s="332"/>
      <c r="J15" s="321"/>
      <c r="K15" s="329"/>
      <c r="L15" s="319"/>
    </row>
    <row r="16" spans="2:15" ht="12.95" customHeight="1">
      <c r="B16" s="115" t="s">
        <v>331</v>
      </c>
      <c r="C16" s="44">
        <v>81</v>
      </c>
      <c r="D16" s="97">
        <v>14.78</v>
      </c>
      <c r="E16" s="313"/>
      <c r="F16" s="313"/>
      <c r="G16" s="313"/>
      <c r="H16" s="313"/>
      <c r="I16" s="335"/>
      <c r="J16" s="321"/>
      <c r="K16" s="333"/>
      <c r="L16" s="319"/>
    </row>
    <row r="17" spans="2:12" ht="12.95" customHeight="1">
      <c r="B17" s="115" t="s">
        <v>332</v>
      </c>
      <c r="C17" s="44">
        <v>29</v>
      </c>
      <c r="D17" s="97">
        <v>5.29</v>
      </c>
      <c r="E17" s="321"/>
      <c r="F17" s="321"/>
      <c r="G17" s="321"/>
      <c r="H17" s="321"/>
      <c r="I17" s="321"/>
      <c r="J17" s="321"/>
      <c r="K17" s="321"/>
      <c r="L17" s="319"/>
    </row>
    <row r="18" spans="2:12" ht="12.95" customHeight="1">
      <c r="B18" s="115" t="s">
        <v>333</v>
      </c>
      <c r="C18" s="44">
        <v>15</v>
      </c>
      <c r="D18" s="97">
        <v>2.74</v>
      </c>
      <c r="E18" s="333"/>
      <c r="F18" s="321"/>
      <c r="G18" s="321"/>
      <c r="H18" s="321"/>
      <c r="I18" s="321"/>
      <c r="J18" s="321"/>
      <c r="K18" s="321"/>
      <c r="L18" s="319"/>
    </row>
    <row r="19" spans="2:12" ht="12.95" customHeight="1">
      <c r="B19" s="115" t="s">
        <v>334</v>
      </c>
      <c r="C19" s="44">
        <v>3</v>
      </c>
      <c r="D19" s="97">
        <v>0.55000000000000004</v>
      </c>
      <c r="E19" s="321"/>
      <c r="F19" s="321"/>
      <c r="G19" s="321"/>
      <c r="H19" s="321"/>
      <c r="I19" s="321"/>
      <c r="J19" s="321"/>
      <c r="K19" s="336"/>
      <c r="L19" s="319"/>
    </row>
    <row r="20" spans="2:12" ht="12.95" customHeight="1">
      <c r="B20" s="115" t="s">
        <v>335</v>
      </c>
      <c r="C20" s="44">
        <v>399</v>
      </c>
      <c r="D20" s="97">
        <v>72.81</v>
      </c>
      <c r="E20" s="321"/>
      <c r="F20" s="321"/>
      <c r="G20" s="321"/>
      <c r="H20" s="321"/>
      <c r="I20" s="321"/>
      <c r="J20" s="321"/>
      <c r="K20" s="321"/>
      <c r="L20" s="319"/>
    </row>
    <row r="21" spans="2:12" ht="12.95" customHeight="1">
      <c r="B21" s="115" t="s">
        <v>336</v>
      </c>
      <c r="C21" s="44">
        <v>21</v>
      </c>
      <c r="D21" s="97">
        <v>3.83</v>
      </c>
      <c r="E21" s="321"/>
      <c r="F21" s="321"/>
      <c r="G21" s="321"/>
      <c r="H21" s="321"/>
      <c r="I21" s="321"/>
      <c r="J21" s="321"/>
      <c r="K21" s="321"/>
      <c r="L21" s="319"/>
    </row>
    <row r="22" spans="2:12" ht="12.95" customHeight="1">
      <c r="B22" s="337"/>
      <c r="C22" s="338"/>
      <c r="D22" s="339"/>
      <c r="E22" s="321"/>
      <c r="F22" s="321"/>
      <c r="G22" s="321"/>
      <c r="H22" s="321"/>
      <c r="I22" s="321"/>
      <c r="J22" s="321"/>
      <c r="K22" s="321"/>
      <c r="L22" s="319"/>
    </row>
    <row r="23" spans="2:12">
      <c r="B23" s="337"/>
      <c r="C23" s="338"/>
      <c r="D23" s="339"/>
      <c r="E23" s="321"/>
      <c r="F23" s="321"/>
      <c r="G23" s="321"/>
      <c r="H23" s="321"/>
      <c r="I23" s="321"/>
      <c r="J23" s="321"/>
      <c r="K23" s="321"/>
      <c r="L23" s="319"/>
    </row>
    <row r="24" spans="2:12" ht="12.95" customHeight="1">
      <c r="B24" s="340"/>
      <c r="C24" s="340"/>
      <c r="D24" s="340"/>
      <c r="E24" s="321"/>
      <c r="F24" s="321"/>
      <c r="G24" s="321"/>
      <c r="H24" s="321"/>
      <c r="I24" s="321"/>
      <c r="J24" s="321"/>
      <c r="K24" s="321"/>
      <c r="L24" s="319"/>
    </row>
    <row r="25" spans="2:12" ht="43.5" customHeight="1">
      <c r="B25" s="321"/>
      <c r="C25" s="321"/>
      <c r="D25" s="321"/>
      <c r="E25" s="321"/>
      <c r="F25" s="321"/>
      <c r="G25" s="321"/>
      <c r="H25" s="321"/>
      <c r="I25" s="321"/>
      <c r="J25" s="321"/>
      <c r="K25" s="321"/>
      <c r="L25" s="319"/>
    </row>
    <row r="26" spans="2:12">
      <c r="B26" s="321"/>
      <c r="C26" s="321"/>
      <c r="D26" s="321"/>
      <c r="E26" s="321"/>
      <c r="F26" s="321"/>
      <c r="G26" s="321"/>
      <c r="H26" s="321"/>
      <c r="I26" s="321"/>
      <c r="J26" s="321"/>
      <c r="K26" s="321"/>
      <c r="L26" s="319"/>
    </row>
    <row r="27" spans="2:12">
      <c r="B27" s="321"/>
      <c r="C27" s="321"/>
      <c r="D27" s="321"/>
      <c r="E27" s="321"/>
      <c r="F27" s="321"/>
      <c r="G27" s="321"/>
      <c r="H27" s="321"/>
      <c r="I27" s="321"/>
      <c r="J27" s="321"/>
      <c r="K27" s="321"/>
      <c r="L27" s="319"/>
    </row>
    <row r="28" spans="2:12">
      <c r="B28" s="321"/>
      <c r="C28" s="321"/>
      <c r="D28" s="321"/>
      <c r="E28" s="321"/>
      <c r="F28" s="321"/>
      <c r="G28" s="321"/>
      <c r="H28" s="321"/>
      <c r="I28" s="321"/>
      <c r="J28" s="321"/>
      <c r="K28" s="321"/>
      <c r="L28" s="319"/>
    </row>
    <row r="29" spans="2:12">
      <c r="B29" s="321"/>
      <c r="C29" s="333"/>
      <c r="D29" s="321"/>
      <c r="E29" s="321"/>
      <c r="F29" s="321"/>
      <c r="G29" s="321"/>
      <c r="H29" s="321"/>
      <c r="I29" s="321"/>
      <c r="J29" s="321"/>
      <c r="K29" s="321"/>
      <c r="L29" s="319"/>
    </row>
    <row r="30" spans="2:12">
      <c r="B30" s="314"/>
      <c r="C30" s="314"/>
      <c r="D30" s="314"/>
      <c r="E30" s="314"/>
      <c r="F30" s="314"/>
      <c r="G30" s="314"/>
      <c r="H30" s="314"/>
      <c r="I30" s="314"/>
      <c r="J30" s="314"/>
      <c r="K30" s="314"/>
      <c r="L30" s="314"/>
    </row>
    <row r="31" spans="2:12">
      <c r="B31" s="321"/>
      <c r="C31" s="321"/>
      <c r="D31" s="321"/>
      <c r="E31" s="340"/>
      <c r="F31" s="340"/>
      <c r="G31" s="340"/>
      <c r="H31" s="340"/>
      <c r="I31" s="340"/>
      <c r="J31" s="340"/>
      <c r="K31" s="321"/>
      <c r="L31" s="319"/>
    </row>
    <row r="32" spans="2:12">
      <c r="B32" s="379"/>
      <c r="C32" s="379"/>
      <c r="D32" s="379"/>
      <c r="E32" s="379"/>
      <c r="F32" s="379"/>
      <c r="G32" s="379"/>
      <c r="H32" s="379"/>
      <c r="I32" s="379"/>
      <c r="J32" s="379"/>
      <c r="K32" s="379"/>
      <c r="L32" s="319"/>
    </row>
    <row r="33" spans="2:12">
      <c r="B33" s="319"/>
      <c r="C33" s="321"/>
      <c r="D33" s="321"/>
      <c r="E33" s="321"/>
      <c r="F33" s="321"/>
      <c r="G33" s="321"/>
      <c r="H33" s="321"/>
      <c r="I33" s="321"/>
      <c r="J33" s="321"/>
      <c r="K33" s="321"/>
      <c r="L33" s="321"/>
    </row>
    <row r="34" spans="2:12">
      <c r="B34" s="321"/>
      <c r="C34" s="321"/>
      <c r="D34" s="321"/>
      <c r="E34" s="321"/>
      <c r="F34" s="321"/>
      <c r="G34" s="321"/>
      <c r="H34" s="321"/>
      <c r="I34" s="321"/>
      <c r="J34" s="321"/>
      <c r="K34" s="321"/>
      <c r="L34" s="321"/>
    </row>
    <row r="35" spans="2:12">
      <c r="B35" s="101" t="s">
        <v>924</v>
      </c>
      <c r="C35" s="321"/>
      <c r="D35" s="321"/>
      <c r="E35" s="321"/>
      <c r="F35" s="321"/>
      <c r="G35" s="321"/>
      <c r="H35" s="321"/>
      <c r="I35" s="321"/>
      <c r="J35" s="321"/>
      <c r="K35" s="321"/>
      <c r="L35" s="321"/>
    </row>
    <row r="36" spans="2:12">
      <c r="B36" s="321"/>
      <c r="C36" s="321"/>
      <c r="D36" s="321"/>
      <c r="E36" s="321"/>
      <c r="F36" s="321"/>
      <c r="G36" s="321"/>
      <c r="H36" s="321"/>
      <c r="I36" s="321"/>
      <c r="J36" s="321"/>
      <c r="K36" s="321"/>
      <c r="L36" s="321"/>
    </row>
    <row r="37" spans="2:12">
      <c r="B37" s="321"/>
      <c r="C37" s="321"/>
      <c r="D37" s="321"/>
      <c r="E37" s="321"/>
      <c r="F37" s="321"/>
      <c r="G37" s="321"/>
      <c r="H37" s="321"/>
      <c r="I37" s="321"/>
      <c r="J37" s="321"/>
      <c r="K37" s="321"/>
      <c r="L37" s="321"/>
    </row>
    <row r="38" spans="2:12">
      <c r="B38" s="321"/>
      <c r="C38" s="321"/>
      <c r="D38" s="321"/>
      <c r="E38" s="321"/>
      <c r="F38" s="321"/>
      <c r="G38" s="321"/>
      <c r="H38" s="321"/>
      <c r="I38" s="321"/>
      <c r="J38" s="321"/>
      <c r="K38" s="321"/>
      <c r="L38" s="321"/>
    </row>
  </sheetData>
  <mergeCells count="3">
    <mergeCell ref="B2:L2"/>
    <mergeCell ref="B3:L3"/>
    <mergeCell ref="B32:K32"/>
  </mergeCells>
  <hyperlinks>
    <hyperlink ref="M7" location="INDICE!A23" display="INICIO"/>
  </hyperlinks>
  <printOptions horizontalCentered="1"/>
  <pageMargins left="0.39370078740157483" right="0" top="1.1811023622047245" bottom="0" header="0.11811023622047245" footer="0"/>
  <pageSetup paperSize="9" scale="85" firstPageNumber="48" orientation="landscape" useFirstPageNumber="1" r:id="rId1"/>
  <headerFooter>
    <oddHeader>&amp;C&amp;G</oddHeader>
    <oddFooter>&amp;C&amp;14&amp;P</oddFooter>
  </headerFooter>
  <drawing r:id="rId2"/>
  <legacyDrawingHF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sheetPr>
  <dimension ref="A1:O49"/>
  <sheetViews>
    <sheetView showGridLines="0" zoomScale="90" zoomScaleNormal="90" workbookViewId="0">
      <selection activeCell="B1" sqref="B1"/>
    </sheetView>
  </sheetViews>
  <sheetFormatPr baseColWidth="10" defaultRowHeight="15"/>
  <cols>
    <col min="1" max="1" width="3.7109375" style="304" customWidth="1"/>
    <col min="2" max="2" width="53.140625" customWidth="1"/>
    <col min="3" max="4" width="14.7109375" customWidth="1"/>
  </cols>
  <sheetData>
    <row r="1" spans="2:15" ht="68.25" customHeight="1"/>
    <row r="2" spans="2:15" s="7" customFormat="1" ht="60" customHeight="1">
      <c r="B2" s="380" t="s">
        <v>337</v>
      </c>
      <c r="C2" s="380"/>
      <c r="D2" s="380"/>
      <c r="E2" s="380"/>
      <c r="F2" s="380"/>
      <c r="G2" s="380"/>
      <c r="H2" s="380"/>
      <c r="I2" s="380"/>
      <c r="J2" s="380"/>
      <c r="K2" s="380"/>
      <c r="N2" s="358"/>
      <c r="O2" s="358"/>
    </row>
    <row r="3" spans="2:15" ht="32.25" customHeight="1">
      <c r="B3" s="378" t="s">
        <v>344</v>
      </c>
      <c r="C3" s="378"/>
      <c r="D3" s="378"/>
      <c r="E3" s="378"/>
      <c r="F3" s="378"/>
      <c r="G3" s="378"/>
      <c r="H3" s="378"/>
      <c r="I3" s="378"/>
      <c r="J3" s="378"/>
      <c r="K3" s="378"/>
    </row>
    <row r="4" spans="2:15" ht="17.25" customHeight="1">
      <c r="B4" s="121"/>
      <c r="C4" s="121"/>
      <c r="D4" s="121"/>
      <c r="E4" s="121"/>
      <c r="F4" s="121"/>
      <c r="G4" s="121"/>
      <c r="H4" s="121"/>
      <c r="I4" s="121"/>
      <c r="J4" s="121"/>
      <c r="K4" s="121"/>
      <c r="N4" s="6" t="s">
        <v>30</v>
      </c>
    </row>
    <row r="5" spans="2:15">
      <c r="B5" s="88" t="s">
        <v>338</v>
      </c>
      <c r="C5" s="88" t="s">
        <v>82</v>
      </c>
      <c r="D5" s="88" t="s">
        <v>329</v>
      </c>
      <c r="E5" s="121"/>
      <c r="F5" s="121"/>
      <c r="G5" s="121"/>
      <c r="H5" s="121"/>
      <c r="I5" s="121"/>
      <c r="J5" s="121"/>
      <c r="K5" s="121"/>
    </row>
    <row r="6" spans="2:15">
      <c r="B6" s="110" t="s">
        <v>300</v>
      </c>
      <c r="C6" s="45">
        <v>3438</v>
      </c>
      <c r="D6" s="117">
        <v>100</v>
      </c>
      <c r="E6" s="121"/>
      <c r="F6" s="121"/>
      <c r="G6" s="121"/>
      <c r="H6" s="121"/>
      <c r="I6" s="121"/>
      <c r="J6" s="121"/>
      <c r="K6" s="121"/>
    </row>
    <row r="7" spans="2:15">
      <c r="B7" s="115" t="s">
        <v>0</v>
      </c>
      <c r="C7" s="44">
        <v>3182</v>
      </c>
      <c r="D7" s="97">
        <v>92.55</v>
      </c>
      <c r="E7" s="121"/>
      <c r="F7" s="121"/>
      <c r="G7" s="121"/>
      <c r="H7" s="121"/>
      <c r="I7" s="121"/>
      <c r="J7" s="121"/>
      <c r="K7" s="121"/>
    </row>
    <row r="8" spans="2:15">
      <c r="B8" s="115" t="s">
        <v>330</v>
      </c>
      <c r="C8" s="44">
        <v>256</v>
      </c>
      <c r="D8" s="97">
        <v>7.45</v>
      </c>
      <c r="E8" s="121"/>
      <c r="F8" s="121"/>
      <c r="G8" s="121"/>
      <c r="H8" s="121"/>
      <c r="I8" s="121"/>
      <c r="J8" s="121"/>
      <c r="K8" s="121"/>
    </row>
    <row r="9" spans="2:15">
      <c r="B9" s="110" t="s">
        <v>0</v>
      </c>
      <c r="C9" s="45">
        <v>3182</v>
      </c>
      <c r="D9" s="117">
        <v>100</v>
      </c>
      <c r="E9" s="121"/>
      <c r="F9" s="121"/>
      <c r="G9" s="121"/>
      <c r="H9" s="121"/>
      <c r="I9" s="121"/>
      <c r="J9" s="121"/>
      <c r="K9" s="121"/>
    </row>
    <row r="10" spans="2:15">
      <c r="B10" s="115" t="s">
        <v>226</v>
      </c>
      <c r="C10" s="44">
        <v>1678</v>
      </c>
      <c r="D10" s="97">
        <v>52.73</v>
      </c>
      <c r="E10" s="121"/>
      <c r="F10" s="121"/>
      <c r="G10" s="121"/>
      <c r="H10" s="121"/>
      <c r="I10" s="121"/>
      <c r="J10" s="121"/>
      <c r="K10" s="121"/>
    </row>
    <row r="11" spans="2:15">
      <c r="B11" s="115" t="s">
        <v>224</v>
      </c>
      <c r="C11" s="44">
        <v>17</v>
      </c>
      <c r="D11" s="97">
        <v>0.53</v>
      </c>
      <c r="E11" s="121"/>
      <c r="F11" s="121"/>
      <c r="G11" s="121"/>
      <c r="H11" s="121"/>
      <c r="I11" s="121"/>
      <c r="J11" s="121"/>
      <c r="K11" s="121"/>
    </row>
    <row r="12" spans="2:15">
      <c r="B12" s="115" t="s">
        <v>222</v>
      </c>
      <c r="C12" s="44">
        <v>481</v>
      </c>
      <c r="D12" s="97">
        <v>15.12</v>
      </c>
      <c r="E12" s="121"/>
      <c r="F12" s="121"/>
      <c r="G12" s="121"/>
      <c r="H12" s="121"/>
      <c r="I12" s="121"/>
      <c r="J12" s="121"/>
      <c r="K12" s="121"/>
    </row>
    <row r="13" spans="2:15">
      <c r="B13" s="115" t="s">
        <v>345</v>
      </c>
      <c r="C13" s="44">
        <v>768</v>
      </c>
      <c r="D13" s="97">
        <v>24.14</v>
      </c>
      <c r="E13" s="121"/>
      <c r="F13" s="121"/>
      <c r="G13" s="121"/>
      <c r="H13" s="121"/>
      <c r="I13" s="121"/>
      <c r="J13" s="121"/>
      <c r="K13" s="121"/>
    </row>
    <row r="14" spans="2:15">
      <c r="B14" s="115" t="s">
        <v>339</v>
      </c>
      <c r="C14" s="44">
        <v>22</v>
      </c>
      <c r="D14" s="97">
        <v>0.69</v>
      </c>
      <c r="E14" s="121"/>
      <c r="F14" s="121"/>
      <c r="G14" s="121"/>
      <c r="H14" s="121"/>
      <c r="I14" s="121"/>
      <c r="J14" s="121"/>
      <c r="K14" s="121"/>
    </row>
    <row r="15" spans="2:15">
      <c r="B15" s="115" t="s">
        <v>340</v>
      </c>
      <c r="C15" s="44">
        <v>15</v>
      </c>
      <c r="D15" s="97">
        <v>0.47</v>
      </c>
      <c r="E15" s="121"/>
      <c r="F15" s="121"/>
      <c r="G15" s="121"/>
      <c r="H15" s="121"/>
      <c r="I15" s="121"/>
      <c r="J15" s="121"/>
      <c r="K15" s="121"/>
    </row>
    <row r="16" spans="2:15" ht="16.5" customHeight="1">
      <c r="B16" s="122" t="s">
        <v>341</v>
      </c>
      <c r="C16" s="44">
        <v>26</v>
      </c>
      <c r="D16" s="97">
        <v>0.82</v>
      </c>
      <c r="E16" s="121"/>
      <c r="F16" s="121"/>
      <c r="G16" s="121"/>
      <c r="H16" s="121"/>
      <c r="I16" s="121"/>
      <c r="J16" s="121"/>
      <c r="K16" s="121"/>
    </row>
    <row r="17" spans="2:11">
      <c r="B17" s="115" t="s">
        <v>342</v>
      </c>
      <c r="C17" s="44">
        <v>12</v>
      </c>
      <c r="D17" s="97">
        <v>0.38</v>
      </c>
      <c r="E17" s="121"/>
      <c r="F17" s="121"/>
      <c r="G17" s="121"/>
      <c r="H17" s="121"/>
      <c r="I17" s="121"/>
      <c r="J17" s="121"/>
      <c r="K17" s="121"/>
    </row>
    <row r="18" spans="2:11">
      <c r="B18" s="115" t="s">
        <v>343</v>
      </c>
      <c r="C18" s="44">
        <v>163</v>
      </c>
      <c r="D18" s="97">
        <v>5.12</v>
      </c>
      <c r="E18" s="121"/>
      <c r="F18" s="121"/>
      <c r="G18" s="121"/>
      <c r="H18" s="121"/>
      <c r="I18" s="121"/>
      <c r="J18" s="121"/>
      <c r="K18" s="121"/>
    </row>
    <row r="19" spans="2:11">
      <c r="B19" s="110" t="s">
        <v>330</v>
      </c>
      <c r="C19" s="45">
        <v>256</v>
      </c>
      <c r="D19" s="117">
        <v>100</v>
      </c>
      <c r="E19" s="121"/>
      <c r="F19" s="121"/>
      <c r="G19" s="121"/>
      <c r="H19" s="121"/>
      <c r="I19" s="121"/>
      <c r="J19" s="121"/>
      <c r="K19" s="121"/>
    </row>
    <row r="20" spans="2:11">
      <c r="B20" s="115" t="s">
        <v>226</v>
      </c>
      <c r="C20" s="44">
        <v>27</v>
      </c>
      <c r="D20" s="97">
        <v>10.55</v>
      </c>
      <c r="E20" s="121"/>
      <c r="F20" s="121"/>
      <c r="G20" s="121"/>
      <c r="H20" s="121"/>
      <c r="I20" s="121"/>
      <c r="J20" s="121"/>
      <c r="K20" s="121"/>
    </row>
    <row r="21" spans="2:11">
      <c r="B21" s="115" t="s">
        <v>345</v>
      </c>
      <c r="C21" s="44">
        <v>153</v>
      </c>
      <c r="D21" s="97">
        <v>59.77</v>
      </c>
      <c r="E21" s="121"/>
      <c r="F21" s="121"/>
      <c r="G21" s="121"/>
      <c r="H21" s="121"/>
      <c r="I21" s="121"/>
      <c r="J21" s="121"/>
      <c r="K21" s="121"/>
    </row>
    <row r="22" spans="2:11">
      <c r="B22" s="115" t="s">
        <v>339</v>
      </c>
      <c r="C22" s="44">
        <v>7</v>
      </c>
      <c r="D22" s="97">
        <v>2.73</v>
      </c>
      <c r="E22" s="121"/>
      <c r="F22" s="121"/>
      <c r="G22" s="121"/>
      <c r="H22" s="121"/>
      <c r="I22" s="121"/>
      <c r="J22" s="121"/>
      <c r="K22" s="121"/>
    </row>
    <row r="23" spans="2:11">
      <c r="B23" s="115" t="s">
        <v>346</v>
      </c>
      <c r="C23" s="44">
        <v>14</v>
      </c>
      <c r="D23" s="97">
        <v>5.47</v>
      </c>
      <c r="E23" s="121"/>
      <c r="F23" s="121"/>
      <c r="G23" s="121"/>
      <c r="H23" s="121"/>
      <c r="I23" s="121"/>
      <c r="J23" s="121"/>
      <c r="K23" s="121"/>
    </row>
    <row r="24" spans="2:11">
      <c r="B24" s="115" t="s">
        <v>340</v>
      </c>
      <c r="C24" s="44">
        <v>16</v>
      </c>
      <c r="D24" s="97">
        <v>6.25</v>
      </c>
      <c r="E24" s="121"/>
      <c r="F24" s="121"/>
      <c r="G24" s="121"/>
      <c r="H24" s="121"/>
      <c r="I24" s="121"/>
      <c r="J24" s="121"/>
      <c r="K24" s="121"/>
    </row>
    <row r="25" spans="2:11" ht="15.75" customHeight="1">
      <c r="B25" s="122" t="s">
        <v>341</v>
      </c>
      <c r="C25" s="44">
        <v>13</v>
      </c>
      <c r="D25" s="97">
        <v>5.08</v>
      </c>
      <c r="E25" s="121"/>
      <c r="F25" s="121"/>
      <c r="G25" s="121"/>
      <c r="H25" s="121"/>
      <c r="I25" s="121"/>
      <c r="J25" s="121"/>
      <c r="K25" s="121"/>
    </row>
    <row r="26" spans="2:11">
      <c r="B26" s="115" t="s">
        <v>342</v>
      </c>
      <c r="C26" s="44">
        <v>8</v>
      </c>
      <c r="D26" s="97">
        <v>3.13</v>
      </c>
      <c r="E26" s="121"/>
      <c r="F26" s="121"/>
      <c r="G26" s="121"/>
      <c r="H26" s="121"/>
      <c r="I26" s="121"/>
      <c r="J26" s="121"/>
      <c r="K26" s="121"/>
    </row>
    <row r="27" spans="2:11">
      <c r="B27" s="115" t="s">
        <v>343</v>
      </c>
      <c r="C27" s="44">
        <v>18</v>
      </c>
      <c r="D27" s="97">
        <v>7.03</v>
      </c>
      <c r="E27" s="121"/>
      <c r="F27" s="121"/>
      <c r="G27" s="121"/>
      <c r="H27" s="121"/>
      <c r="I27" s="121"/>
      <c r="J27" s="121"/>
      <c r="K27" s="121"/>
    </row>
    <row r="28" spans="2:11">
      <c r="B28" s="121"/>
      <c r="C28" s="121"/>
      <c r="D28" s="121"/>
      <c r="E28" s="121"/>
      <c r="F28" s="121"/>
      <c r="G28" s="121"/>
      <c r="H28" s="121"/>
      <c r="I28" s="121"/>
      <c r="J28" s="121"/>
      <c r="K28" s="121"/>
    </row>
    <row r="29" spans="2:11">
      <c r="B29" s="121"/>
      <c r="C29" s="121"/>
      <c r="D29" s="121"/>
      <c r="E29" s="121"/>
      <c r="F29" s="121"/>
      <c r="G29" s="121"/>
      <c r="H29" s="121"/>
      <c r="I29" s="121"/>
      <c r="J29" s="121"/>
      <c r="K29" s="121"/>
    </row>
    <row r="30" spans="2:11">
      <c r="B30" s="121"/>
      <c r="C30" s="121"/>
      <c r="D30" s="121"/>
      <c r="E30" s="121"/>
      <c r="F30" s="121"/>
      <c r="G30" s="121"/>
      <c r="H30" s="121"/>
      <c r="I30" s="121"/>
      <c r="J30" s="121"/>
      <c r="K30" s="121"/>
    </row>
    <row r="31" spans="2:11">
      <c r="B31" s="121"/>
      <c r="C31" s="121"/>
      <c r="D31" s="121"/>
      <c r="E31" s="121"/>
      <c r="F31" s="121"/>
      <c r="G31" s="121"/>
      <c r="H31" s="121"/>
      <c r="I31" s="121"/>
      <c r="J31" s="121"/>
      <c r="K31" s="121"/>
    </row>
    <row r="32" spans="2:11">
      <c r="B32" s="121"/>
      <c r="C32" s="121"/>
      <c r="D32" s="121"/>
      <c r="E32" s="121"/>
      <c r="F32" s="121"/>
      <c r="G32" s="121"/>
      <c r="H32" s="121"/>
      <c r="I32" s="121"/>
      <c r="J32" s="121"/>
      <c r="K32" s="121"/>
    </row>
    <row r="33" spans="2:11">
      <c r="B33" s="121"/>
      <c r="C33" s="121"/>
      <c r="D33" s="121"/>
      <c r="E33" s="121"/>
      <c r="F33" s="121"/>
      <c r="G33" s="121"/>
      <c r="H33" s="121"/>
      <c r="I33" s="121"/>
      <c r="J33" s="121"/>
      <c r="K33" s="121"/>
    </row>
    <row r="34" spans="2:11">
      <c r="B34" s="121"/>
      <c r="C34" s="121"/>
      <c r="D34" s="121"/>
      <c r="E34" s="121"/>
      <c r="F34" s="121"/>
      <c r="G34" s="121"/>
      <c r="H34" s="121"/>
      <c r="I34" s="121"/>
      <c r="J34" s="121"/>
      <c r="K34" s="121"/>
    </row>
    <row r="35" spans="2:11">
      <c r="B35" s="121"/>
      <c r="C35" s="121"/>
      <c r="D35" s="121"/>
      <c r="E35" s="121"/>
      <c r="F35" s="121"/>
      <c r="G35" s="121"/>
      <c r="H35" s="121"/>
      <c r="I35" s="121"/>
      <c r="J35" s="121"/>
      <c r="K35" s="121"/>
    </row>
    <row r="36" spans="2:11">
      <c r="B36" s="121"/>
      <c r="C36" s="121"/>
      <c r="D36" s="121"/>
      <c r="E36" s="121"/>
      <c r="F36" s="121"/>
      <c r="G36" s="121"/>
      <c r="H36" s="121"/>
      <c r="I36" s="121"/>
      <c r="J36" s="121"/>
      <c r="K36" s="121"/>
    </row>
    <row r="37" spans="2:11">
      <c r="B37" s="121"/>
      <c r="C37" s="121"/>
      <c r="D37" s="121"/>
      <c r="E37" s="121"/>
      <c r="F37" s="121"/>
      <c r="G37" s="121"/>
      <c r="H37" s="121"/>
      <c r="I37" s="121"/>
      <c r="J37" s="121"/>
      <c r="K37" s="121"/>
    </row>
    <row r="38" spans="2:11">
      <c r="B38" s="121"/>
      <c r="C38" s="121"/>
      <c r="D38" s="121"/>
      <c r="E38" s="121"/>
      <c r="F38" s="121"/>
      <c r="G38" s="121"/>
      <c r="H38" s="121"/>
      <c r="I38" s="121"/>
      <c r="J38" s="121"/>
      <c r="K38" s="121"/>
    </row>
    <row r="39" spans="2:11">
      <c r="B39" s="121"/>
      <c r="C39" s="121"/>
      <c r="D39" s="121"/>
      <c r="E39" s="121"/>
      <c r="F39" s="121"/>
      <c r="G39" s="121"/>
      <c r="H39" s="121"/>
      <c r="I39" s="121"/>
      <c r="J39" s="121"/>
      <c r="K39" s="121"/>
    </row>
    <row r="40" spans="2:11">
      <c r="B40" s="121"/>
      <c r="C40" s="121"/>
      <c r="D40" s="121"/>
      <c r="E40" s="121"/>
      <c r="F40" s="121"/>
      <c r="G40" s="121"/>
      <c r="H40" s="121"/>
      <c r="I40" s="121"/>
      <c r="J40" s="121"/>
      <c r="K40" s="121"/>
    </row>
    <row r="41" spans="2:11">
      <c r="B41" s="121"/>
      <c r="C41" s="121"/>
      <c r="D41" s="121"/>
      <c r="E41" s="121"/>
      <c r="F41" s="121"/>
      <c r="G41" s="121"/>
      <c r="H41" s="121"/>
      <c r="I41" s="121"/>
      <c r="J41" s="121"/>
      <c r="K41" s="121"/>
    </row>
    <row r="42" spans="2:11">
      <c r="B42" s="121"/>
      <c r="C42" s="121"/>
      <c r="D42" s="121"/>
      <c r="E42" s="121"/>
      <c r="F42" s="121"/>
      <c r="G42" s="121"/>
      <c r="H42" s="121"/>
      <c r="I42" s="121"/>
      <c r="J42" s="121"/>
      <c r="K42" s="121"/>
    </row>
    <row r="43" spans="2:11">
      <c r="B43" s="121"/>
      <c r="C43" s="121"/>
      <c r="D43" s="121"/>
      <c r="E43" s="121"/>
      <c r="F43" s="121"/>
      <c r="G43" s="121"/>
      <c r="H43" s="121"/>
      <c r="I43" s="121"/>
      <c r="J43" s="121"/>
      <c r="K43" s="121"/>
    </row>
    <row r="44" spans="2:11">
      <c r="B44" s="121"/>
      <c r="C44" s="121"/>
      <c r="D44" s="121"/>
      <c r="E44" s="121"/>
      <c r="F44" s="121"/>
      <c r="G44" s="121"/>
      <c r="H44" s="121"/>
      <c r="I44" s="121"/>
      <c r="J44" s="121"/>
      <c r="K44" s="121"/>
    </row>
    <row r="45" spans="2:11">
      <c r="B45" s="121"/>
      <c r="C45" s="121"/>
      <c r="D45" s="121"/>
      <c r="E45" s="121"/>
      <c r="F45" s="121"/>
      <c r="G45" s="121"/>
      <c r="H45" s="121"/>
      <c r="I45" s="121"/>
      <c r="J45" s="121"/>
      <c r="K45" s="121"/>
    </row>
    <row r="46" spans="2:11">
      <c r="B46" s="121"/>
      <c r="C46" s="121"/>
      <c r="D46" s="121"/>
      <c r="E46" s="121"/>
      <c r="F46" s="121"/>
      <c r="G46" s="121"/>
      <c r="H46" s="121"/>
      <c r="I46" s="121"/>
      <c r="J46" s="121"/>
      <c r="K46" s="121"/>
    </row>
    <row r="47" spans="2:11">
      <c r="B47" s="121"/>
      <c r="C47" s="121"/>
      <c r="D47" s="121"/>
      <c r="E47" s="121"/>
      <c r="F47" s="121"/>
      <c r="G47" s="121"/>
      <c r="H47" s="121"/>
      <c r="I47" s="121"/>
      <c r="J47" s="121"/>
      <c r="K47" s="121"/>
    </row>
    <row r="48" spans="2:11" ht="15.75">
      <c r="B48" s="103" t="s">
        <v>924</v>
      </c>
      <c r="C48" s="121"/>
      <c r="D48" s="121"/>
      <c r="E48" s="121"/>
      <c r="F48" s="121"/>
      <c r="G48" s="121"/>
      <c r="H48" s="121"/>
      <c r="I48" s="121"/>
      <c r="J48" s="121"/>
      <c r="K48" s="121"/>
    </row>
    <row r="49" spans="2:11">
      <c r="B49" s="121"/>
      <c r="C49" s="121"/>
      <c r="D49" s="121"/>
      <c r="E49" s="121"/>
      <c r="F49" s="121"/>
      <c r="G49" s="121"/>
      <c r="H49" s="121"/>
      <c r="I49" s="121"/>
      <c r="J49" s="121"/>
      <c r="K49" s="121"/>
    </row>
  </sheetData>
  <mergeCells count="3">
    <mergeCell ref="N2:O2"/>
    <mergeCell ref="B2:K2"/>
    <mergeCell ref="B3:K3"/>
  </mergeCells>
  <hyperlinks>
    <hyperlink ref="N4" location="INDICE!A24" display="INICIO"/>
  </hyperlinks>
  <printOptions horizontalCentered="1"/>
  <pageMargins left="0.39370078740157483" right="0" top="1.1811023622047245" bottom="0" header="0.11811023622047245" footer="0"/>
  <pageSetup paperSize="9" scale="85" firstPageNumber="49" orientation="landscape" useFirstPageNumber="1" r:id="rId1"/>
  <headerFooter>
    <oddHeader>&amp;C&amp;G</oddHeader>
    <oddFooter>&amp;C&amp;14&amp;P</oddFooter>
  </headerFooter>
  <drawing r:id="rId2"/>
  <legacyDrawingHF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1"/>
  <dimension ref="A1:EG47"/>
  <sheetViews>
    <sheetView showGridLines="0" zoomScaleNormal="100" workbookViewId="0">
      <selection activeCell="B1" sqref="B1"/>
    </sheetView>
  </sheetViews>
  <sheetFormatPr baseColWidth="10" defaultRowHeight="15"/>
  <cols>
    <col min="1" max="1" width="3.7109375" style="304" customWidth="1"/>
    <col min="21" max="119" width="11.42578125" style="145"/>
  </cols>
  <sheetData>
    <row r="1" spans="1:137" ht="68.25" customHeight="1"/>
    <row r="2" spans="1:137" s="7" customFormat="1">
      <c r="B2" s="380" t="s">
        <v>347</v>
      </c>
      <c r="C2" s="380"/>
      <c r="D2" s="380"/>
      <c r="E2" s="380"/>
      <c r="F2" s="380"/>
      <c r="G2" s="380"/>
      <c r="H2" s="380"/>
      <c r="I2" s="380"/>
      <c r="J2" s="380"/>
      <c r="K2" s="380"/>
      <c r="L2" s="380"/>
      <c r="M2" s="380"/>
      <c r="N2" s="380"/>
      <c r="O2" s="380"/>
    </row>
    <row r="3" spans="1:137" ht="30" customHeight="1">
      <c r="B3" s="378" t="s">
        <v>348</v>
      </c>
      <c r="C3" s="378"/>
      <c r="D3" s="378"/>
      <c r="E3" s="378"/>
      <c r="F3" s="378"/>
      <c r="G3" s="378"/>
      <c r="H3" s="378"/>
      <c r="I3" s="378"/>
      <c r="J3" s="378"/>
      <c r="K3" s="378"/>
      <c r="L3" s="378"/>
      <c r="M3" s="378"/>
      <c r="N3" s="378"/>
      <c r="O3" s="378"/>
    </row>
    <row r="4" spans="1:137">
      <c r="B4" s="381"/>
      <c r="C4" s="123"/>
      <c r="D4" s="124"/>
      <c r="E4" s="382"/>
      <c r="F4" s="382"/>
      <c r="G4" s="382"/>
      <c r="H4" s="382"/>
      <c r="I4" s="125"/>
      <c r="J4" s="125"/>
      <c r="K4" s="125"/>
      <c r="L4" s="125"/>
    </row>
    <row r="5" spans="1:137" s="145" customFormat="1">
      <c r="A5" s="304"/>
      <c r="B5" s="381"/>
      <c r="C5" s="123"/>
      <c r="D5" s="124"/>
      <c r="E5" s="136"/>
      <c r="F5" s="136"/>
      <c r="G5" s="136"/>
      <c r="H5" s="136"/>
      <c r="I5" s="125"/>
      <c r="J5" s="125"/>
      <c r="K5" s="125"/>
      <c r="L5" s="125"/>
    </row>
    <row r="6" spans="1:137">
      <c r="B6" s="381"/>
      <c r="C6" s="126"/>
      <c r="D6" s="126"/>
      <c r="E6" s="126"/>
      <c r="F6" s="126"/>
      <c r="G6" s="126"/>
      <c r="H6" s="126"/>
      <c r="I6" s="125"/>
      <c r="J6" s="125"/>
      <c r="K6" s="125"/>
      <c r="L6" s="125"/>
      <c r="M6" s="6"/>
      <c r="Q6" s="6" t="s">
        <v>30</v>
      </c>
    </row>
    <row r="7" spans="1:137" ht="23.25" customHeight="1">
      <c r="B7" s="127"/>
      <c r="C7" s="128"/>
      <c r="D7" s="129"/>
      <c r="E7" s="130"/>
      <c r="F7" s="129"/>
      <c r="G7" s="128"/>
      <c r="H7" s="129"/>
      <c r="I7" s="125"/>
      <c r="J7" s="125"/>
      <c r="K7" s="125"/>
      <c r="L7" s="125"/>
      <c r="DZ7" s="139" t="s">
        <v>349</v>
      </c>
      <c r="EA7" s="137">
        <v>3</v>
      </c>
      <c r="EC7" s="143" t="s">
        <v>349</v>
      </c>
      <c r="ED7" s="141">
        <v>0</v>
      </c>
      <c r="EF7" s="148" t="s">
        <v>349</v>
      </c>
      <c r="EG7" s="146">
        <v>3</v>
      </c>
    </row>
    <row r="8" spans="1:137" ht="23.25" customHeight="1">
      <c r="B8" s="127"/>
      <c r="C8" s="128"/>
      <c r="D8" s="129"/>
      <c r="E8" s="130"/>
      <c r="F8" s="129"/>
      <c r="G8" s="131"/>
      <c r="H8" s="129"/>
      <c r="I8" s="125"/>
      <c r="J8" s="125"/>
      <c r="K8" s="125"/>
      <c r="L8" s="125"/>
      <c r="DZ8" s="139" t="s">
        <v>57</v>
      </c>
      <c r="EA8" s="137">
        <v>13</v>
      </c>
      <c r="EC8" s="143" t="s">
        <v>57</v>
      </c>
      <c r="ED8" s="141">
        <v>2</v>
      </c>
      <c r="EF8" s="148" t="s">
        <v>57</v>
      </c>
      <c r="EG8" s="146">
        <v>11</v>
      </c>
    </row>
    <row r="9" spans="1:137" ht="23.25" customHeight="1">
      <c r="B9" s="127"/>
      <c r="C9" s="128"/>
      <c r="D9" s="129"/>
      <c r="E9" s="130"/>
      <c r="F9" s="129"/>
      <c r="G9" s="128"/>
      <c r="H9" s="129"/>
      <c r="I9" s="125"/>
      <c r="J9" s="125"/>
      <c r="K9" s="125"/>
      <c r="L9" s="125"/>
      <c r="DZ9" s="139" t="s">
        <v>51</v>
      </c>
      <c r="EA9" s="137">
        <v>55</v>
      </c>
      <c r="EC9" s="143" t="s">
        <v>51</v>
      </c>
      <c r="ED9" s="141">
        <v>3</v>
      </c>
      <c r="EF9" s="148" t="s">
        <v>51</v>
      </c>
      <c r="EG9" s="146">
        <v>52</v>
      </c>
    </row>
    <row r="10" spans="1:137" ht="23.25" customHeight="1">
      <c r="B10" s="127"/>
      <c r="C10" s="128"/>
      <c r="D10" s="129"/>
      <c r="E10" s="130"/>
      <c r="F10" s="129"/>
      <c r="G10" s="131"/>
      <c r="H10" s="129"/>
      <c r="I10" s="125"/>
      <c r="J10" s="125"/>
      <c r="K10" s="125"/>
      <c r="L10" s="125"/>
      <c r="DZ10" s="139" t="s">
        <v>55</v>
      </c>
      <c r="EA10" s="137">
        <v>62</v>
      </c>
      <c r="EC10" s="143" t="s">
        <v>52</v>
      </c>
      <c r="ED10" s="141">
        <v>3</v>
      </c>
      <c r="EF10" s="148" t="s">
        <v>55</v>
      </c>
      <c r="EG10" s="146">
        <v>54</v>
      </c>
    </row>
    <row r="11" spans="1:137" ht="23.25" customHeight="1">
      <c r="B11" s="127"/>
      <c r="C11" s="128"/>
      <c r="D11" s="129"/>
      <c r="E11" s="130"/>
      <c r="F11" s="129"/>
      <c r="G11" s="128"/>
      <c r="H11" s="129"/>
      <c r="I11" s="125"/>
      <c r="J11" s="125"/>
      <c r="K11" s="125"/>
      <c r="L11" s="125"/>
      <c r="DZ11" s="139" t="s">
        <v>52</v>
      </c>
      <c r="EA11" s="137">
        <v>64</v>
      </c>
      <c r="EC11" s="143" t="s">
        <v>53</v>
      </c>
      <c r="ED11" s="141">
        <v>3</v>
      </c>
      <c r="EF11" s="148" t="s">
        <v>52</v>
      </c>
      <c r="EG11" s="146">
        <v>61</v>
      </c>
    </row>
    <row r="12" spans="1:137" ht="23.25" customHeight="1">
      <c r="B12" s="127"/>
      <c r="C12" s="128"/>
      <c r="D12" s="129"/>
      <c r="E12" s="130"/>
      <c r="F12" s="129"/>
      <c r="G12" s="131"/>
      <c r="H12" s="129"/>
      <c r="I12" s="125"/>
      <c r="J12" s="125"/>
      <c r="K12" s="125"/>
      <c r="L12" s="125"/>
      <c r="DZ12" s="139" t="s">
        <v>53</v>
      </c>
      <c r="EA12" s="137">
        <v>72</v>
      </c>
      <c r="EC12" s="143" t="s">
        <v>54</v>
      </c>
      <c r="ED12" s="141">
        <v>5</v>
      </c>
      <c r="EF12" s="148" t="s">
        <v>48</v>
      </c>
      <c r="EG12" s="146">
        <v>65</v>
      </c>
    </row>
    <row r="13" spans="1:137" ht="23.25" customHeight="1">
      <c r="B13" s="127"/>
      <c r="C13" s="128"/>
      <c r="D13" s="129"/>
      <c r="E13" s="130"/>
      <c r="F13" s="129"/>
      <c r="G13" s="128"/>
      <c r="H13" s="129"/>
      <c r="I13" s="125"/>
      <c r="J13" s="125"/>
      <c r="K13" s="125"/>
      <c r="L13" s="125"/>
      <c r="DZ13" s="139" t="s">
        <v>54</v>
      </c>
      <c r="EA13" s="137">
        <v>74</v>
      </c>
      <c r="EC13" s="143" t="s">
        <v>35</v>
      </c>
      <c r="ED13" s="141">
        <v>5</v>
      </c>
      <c r="EF13" s="148" t="s">
        <v>53</v>
      </c>
      <c r="EG13" s="146">
        <v>69</v>
      </c>
    </row>
    <row r="14" spans="1:137" ht="23.25" customHeight="1">
      <c r="B14" s="127"/>
      <c r="C14" s="128"/>
      <c r="D14" s="129"/>
      <c r="E14" s="130"/>
      <c r="F14" s="129"/>
      <c r="G14" s="131"/>
      <c r="H14" s="129"/>
      <c r="I14" s="125"/>
      <c r="J14" s="125"/>
      <c r="K14" s="125"/>
      <c r="L14" s="125"/>
      <c r="DZ14" s="139" t="s">
        <v>48</v>
      </c>
      <c r="EA14" s="137">
        <v>80</v>
      </c>
      <c r="EC14" s="143" t="s">
        <v>34</v>
      </c>
      <c r="ED14" s="141">
        <v>7</v>
      </c>
      <c r="EF14" s="148" t="s">
        <v>54</v>
      </c>
      <c r="EG14" s="146">
        <v>69</v>
      </c>
    </row>
    <row r="15" spans="1:137" ht="23.25" customHeight="1">
      <c r="B15" s="127"/>
      <c r="C15" s="128"/>
      <c r="D15" s="129"/>
      <c r="E15" s="130"/>
      <c r="F15" s="129"/>
      <c r="G15" s="128"/>
      <c r="H15" s="129"/>
      <c r="I15" s="125"/>
      <c r="J15" s="125"/>
      <c r="K15" s="125"/>
      <c r="L15" s="125"/>
      <c r="DZ15" s="139" t="s">
        <v>35</v>
      </c>
      <c r="EA15" s="137">
        <v>90</v>
      </c>
      <c r="EC15" s="143" t="s">
        <v>55</v>
      </c>
      <c r="ED15" s="141">
        <v>8</v>
      </c>
      <c r="EF15" s="148" t="s">
        <v>79</v>
      </c>
      <c r="EG15" s="146">
        <v>70</v>
      </c>
    </row>
    <row r="16" spans="1:137" ht="23.25" customHeight="1">
      <c r="B16" s="127"/>
      <c r="C16" s="128"/>
      <c r="D16" s="129"/>
      <c r="E16" s="130"/>
      <c r="F16" s="129"/>
      <c r="G16" s="131"/>
      <c r="H16" s="129"/>
      <c r="I16" s="125"/>
      <c r="J16" s="125"/>
      <c r="K16" s="125"/>
      <c r="L16" s="125"/>
      <c r="DZ16" s="139" t="s">
        <v>33</v>
      </c>
      <c r="EA16" s="137">
        <v>91</v>
      </c>
      <c r="EC16" s="143" t="s">
        <v>33</v>
      </c>
      <c r="ED16" s="141">
        <v>9</v>
      </c>
      <c r="EF16" s="148" t="s">
        <v>33</v>
      </c>
      <c r="EG16" s="146">
        <v>82</v>
      </c>
    </row>
    <row r="17" spans="2:137" ht="23.25" customHeight="1">
      <c r="B17" s="132"/>
      <c r="C17" s="128"/>
      <c r="D17" s="129"/>
      <c r="E17" s="130"/>
      <c r="F17" s="129"/>
      <c r="G17" s="128"/>
      <c r="H17" s="129"/>
      <c r="I17" s="125"/>
      <c r="J17" s="125"/>
      <c r="K17" s="125"/>
      <c r="L17" s="125"/>
      <c r="DZ17" s="139" t="s">
        <v>79</v>
      </c>
      <c r="EA17" s="137">
        <v>107</v>
      </c>
      <c r="EC17" s="143" t="s">
        <v>50</v>
      </c>
      <c r="ED17" s="141">
        <v>9</v>
      </c>
      <c r="EF17" s="148" t="s">
        <v>35</v>
      </c>
      <c r="EG17" s="146">
        <v>85</v>
      </c>
    </row>
    <row r="18" spans="2:137" ht="23.25" customHeight="1">
      <c r="B18" s="127"/>
      <c r="C18" s="128"/>
      <c r="D18" s="129"/>
      <c r="E18" s="130"/>
      <c r="F18" s="129"/>
      <c r="G18" s="131"/>
      <c r="H18" s="129"/>
      <c r="I18" s="125"/>
      <c r="J18" s="125"/>
      <c r="K18" s="125"/>
      <c r="L18" s="125"/>
      <c r="DZ18" s="139" t="s">
        <v>34</v>
      </c>
      <c r="EA18" s="137">
        <v>111</v>
      </c>
      <c r="EC18" s="143" t="s">
        <v>48</v>
      </c>
      <c r="ED18" s="141">
        <v>15</v>
      </c>
      <c r="EF18" s="148" t="s">
        <v>34</v>
      </c>
      <c r="EG18" s="146">
        <v>104</v>
      </c>
    </row>
    <row r="19" spans="2:137" ht="23.25" customHeight="1">
      <c r="B19" s="127"/>
      <c r="C19" s="128"/>
      <c r="D19" s="129"/>
      <c r="E19" s="130"/>
      <c r="F19" s="129"/>
      <c r="G19" s="128"/>
      <c r="H19" s="129"/>
      <c r="I19" s="125"/>
      <c r="J19" s="125"/>
      <c r="K19" s="125"/>
      <c r="L19" s="125"/>
      <c r="DZ19" s="139" t="s">
        <v>50</v>
      </c>
      <c r="EA19" s="137">
        <v>120</v>
      </c>
      <c r="EC19" s="143" t="s">
        <v>38</v>
      </c>
      <c r="ED19" s="141">
        <v>16</v>
      </c>
      <c r="EF19" s="148" t="s">
        <v>36</v>
      </c>
      <c r="EG19" s="146">
        <v>106</v>
      </c>
    </row>
    <row r="20" spans="2:137">
      <c r="B20" s="127"/>
      <c r="C20" s="128"/>
      <c r="D20" s="129"/>
      <c r="E20" s="130"/>
      <c r="F20" s="129"/>
      <c r="G20" s="131"/>
      <c r="H20" s="129"/>
      <c r="I20" s="125"/>
      <c r="J20" s="125"/>
      <c r="K20" s="125"/>
      <c r="L20" s="125"/>
      <c r="DZ20" s="139" t="s">
        <v>38</v>
      </c>
      <c r="EA20" s="137">
        <v>123</v>
      </c>
      <c r="EC20" s="143" t="s">
        <v>44</v>
      </c>
      <c r="ED20" s="141">
        <v>17</v>
      </c>
      <c r="EF20" s="148" t="s">
        <v>41</v>
      </c>
      <c r="EG20" s="146">
        <v>106</v>
      </c>
    </row>
    <row r="21" spans="2:137">
      <c r="B21" s="127"/>
      <c r="C21" s="128"/>
      <c r="D21" s="129"/>
      <c r="E21" s="130"/>
      <c r="F21" s="129"/>
      <c r="G21" s="128"/>
      <c r="H21" s="129"/>
      <c r="I21" s="125"/>
      <c r="J21" s="125"/>
      <c r="K21" s="125"/>
      <c r="L21" s="125"/>
      <c r="DZ21" s="139" t="s">
        <v>36</v>
      </c>
      <c r="EA21" s="137">
        <v>132</v>
      </c>
      <c r="EC21" s="143" t="s">
        <v>36</v>
      </c>
      <c r="ED21" s="141">
        <v>26</v>
      </c>
      <c r="EF21" s="148" t="s">
        <v>38</v>
      </c>
      <c r="EG21" s="146">
        <v>107</v>
      </c>
    </row>
    <row r="22" spans="2:137">
      <c r="B22" s="127"/>
      <c r="C22" s="128"/>
      <c r="D22" s="129"/>
      <c r="E22" s="130"/>
      <c r="F22" s="129"/>
      <c r="G22" s="131"/>
      <c r="H22" s="129"/>
      <c r="I22" s="125"/>
      <c r="J22" s="125"/>
      <c r="K22" s="125"/>
      <c r="L22" s="125"/>
      <c r="DZ22" s="139" t="s">
        <v>41</v>
      </c>
      <c r="EA22" s="137">
        <v>139</v>
      </c>
      <c r="EC22" s="143" t="s">
        <v>37</v>
      </c>
      <c r="ED22" s="141">
        <v>27</v>
      </c>
      <c r="EF22" s="148" t="s">
        <v>50</v>
      </c>
      <c r="EG22" s="146">
        <v>111</v>
      </c>
    </row>
    <row r="23" spans="2:137">
      <c r="B23" s="127"/>
      <c r="C23" s="128"/>
      <c r="D23" s="129"/>
      <c r="E23" s="130"/>
      <c r="F23" s="129"/>
      <c r="G23" s="128"/>
      <c r="H23" s="129"/>
      <c r="I23" s="125"/>
      <c r="J23" s="125"/>
      <c r="K23" s="125"/>
      <c r="L23" s="125"/>
      <c r="DZ23" s="139" t="s">
        <v>44</v>
      </c>
      <c r="EA23" s="137">
        <v>177</v>
      </c>
      <c r="EC23" s="143" t="s">
        <v>39</v>
      </c>
      <c r="ED23" s="141">
        <v>28</v>
      </c>
      <c r="EF23" s="148" t="s">
        <v>46</v>
      </c>
      <c r="EG23" s="146">
        <v>135</v>
      </c>
    </row>
    <row r="24" spans="2:137">
      <c r="B24" s="127"/>
      <c r="C24" s="128"/>
      <c r="D24" s="129"/>
      <c r="E24" s="130"/>
      <c r="F24" s="129"/>
      <c r="G24" s="131"/>
      <c r="H24" s="129"/>
      <c r="I24" s="125"/>
      <c r="J24" s="125"/>
      <c r="K24" s="125"/>
      <c r="L24" s="125"/>
      <c r="DZ24" s="139" t="s">
        <v>37</v>
      </c>
      <c r="EA24" s="137">
        <v>182</v>
      </c>
      <c r="EC24" s="143" t="s">
        <v>41</v>
      </c>
      <c r="ED24" s="141">
        <v>33</v>
      </c>
      <c r="EF24" s="148" t="s">
        <v>43</v>
      </c>
      <c r="EG24" s="146">
        <v>154</v>
      </c>
    </row>
    <row r="25" spans="2:137">
      <c r="B25" s="132"/>
      <c r="C25" s="128"/>
      <c r="D25" s="133"/>
      <c r="E25" s="133"/>
      <c r="F25" s="129"/>
      <c r="G25" s="128"/>
      <c r="H25" s="129"/>
      <c r="I25" s="125"/>
      <c r="J25" s="125"/>
      <c r="K25" s="125"/>
      <c r="L25" s="125"/>
      <c r="DZ25" s="139" t="s">
        <v>43</v>
      </c>
      <c r="EA25" s="137">
        <v>197</v>
      </c>
      <c r="EC25" s="143" t="s">
        <v>79</v>
      </c>
      <c r="ED25" s="141">
        <v>37</v>
      </c>
      <c r="EF25" s="148" t="s">
        <v>37</v>
      </c>
      <c r="EG25" s="146">
        <v>155</v>
      </c>
    </row>
    <row r="26" spans="2:137">
      <c r="B26" s="125"/>
      <c r="C26" s="125"/>
      <c r="D26" s="125"/>
      <c r="E26" s="125"/>
      <c r="F26" s="125"/>
      <c r="G26" s="125"/>
      <c r="H26" s="125"/>
      <c r="I26" s="125"/>
      <c r="J26" s="125"/>
      <c r="K26" s="125"/>
      <c r="L26" s="125"/>
      <c r="DZ26" s="139" t="s">
        <v>46</v>
      </c>
      <c r="EA26" s="137">
        <v>199</v>
      </c>
      <c r="EC26" s="143" t="s">
        <v>32</v>
      </c>
      <c r="ED26" s="141">
        <v>38</v>
      </c>
      <c r="EF26" s="148" t="s">
        <v>44</v>
      </c>
      <c r="EG26" s="146">
        <v>160</v>
      </c>
    </row>
    <row r="27" spans="2:137">
      <c r="B27" s="125"/>
      <c r="C27" s="125"/>
      <c r="D27" s="125"/>
      <c r="E27" s="125"/>
      <c r="F27" s="125"/>
      <c r="G27" s="125"/>
      <c r="H27" s="125"/>
      <c r="I27" s="125"/>
      <c r="J27" s="125"/>
      <c r="K27" s="125"/>
      <c r="L27" s="125"/>
      <c r="DZ27" s="139" t="s">
        <v>39</v>
      </c>
      <c r="EA27" s="137">
        <v>247</v>
      </c>
      <c r="EC27" s="143" t="s">
        <v>43</v>
      </c>
      <c r="ED27" s="141">
        <v>43</v>
      </c>
      <c r="EF27" s="148" t="s">
        <v>32</v>
      </c>
      <c r="EG27" s="146">
        <v>215</v>
      </c>
    </row>
    <row r="28" spans="2:137">
      <c r="B28" s="383"/>
      <c r="C28" s="383"/>
      <c r="D28" s="383"/>
      <c r="E28" s="383"/>
      <c r="F28" s="383"/>
      <c r="G28" s="383"/>
      <c r="H28" s="383"/>
      <c r="I28" s="125"/>
      <c r="J28" s="125"/>
      <c r="K28" s="125"/>
      <c r="L28" s="125"/>
      <c r="DZ28" s="139" t="s">
        <v>32</v>
      </c>
      <c r="EA28" s="137">
        <v>253</v>
      </c>
      <c r="EC28" s="143" t="s">
        <v>47</v>
      </c>
      <c r="ED28" s="141">
        <v>46</v>
      </c>
      <c r="EF28" s="148" t="s">
        <v>39</v>
      </c>
      <c r="EG28" s="146">
        <v>219</v>
      </c>
    </row>
    <row r="29" spans="2:137">
      <c r="B29" s="125"/>
      <c r="C29" s="125"/>
      <c r="D29" s="125"/>
      <c r="E29" s="125"/>
      <c r="F29" s="125"/>
      <c r="G29" s="125"/>
      <c r="H29" s="125"/>
      <c r="I29" s="125"/>
      <c r="J29" s="125"/>
      <c r="K29" s="125"/>
      <c r="L29" s="125"/>
      <c r="DZ29" s="139" t="s">
        <v>47</v>
      </c>
      <c r="EA29" s="137">
        <v>410</v>
      </c>
      <c r="EC29" s="143" t="s">
        <v>46</v>
      </c>
      <c r="ED29" s="141">
        <v>64</v>
      </c>
      <c r="EF29" s="148" t="s">
        <v>47</v>
      </c>
      <c r="EG29" s="146">
        <v>364</v>
      </c>
    </row>
    <row r="30" spans="2:137">
      <c r="B30" s="125"/>
      <c r="C30" s="125"/>
      <c r="D30" s="125"/>
      <c r="E30" s="125"/>
      <c r="F30" s="125"/>
      <c r="G30" s="125"/>
      <c r="H30" s="125"/>
      <c r="I30" s="125"/>
      <c r="J30" s="125"/>
      <c r="K30" s="125"/>
      <c r="L30" s="125"/>
      <c r="DZ30" s="139" t="s">
        <v>40</v>
      </c>
      <c r="EA30" s="137">
        <v>511</v>
      </c>
      <c r="EC30" s="143" t="s">
        <v>40</v>
      </c>
      <c r="ED30" s="141">
        <v>120</v>
      </c>
      <c r="EF30" s="148" t="s">
        <v>40</v>
      </c>
      <c r="EG30" s="146">
        <v>391</v>
      </c>
    </row>
    <row r="31" spans="2:137">
      <c r="B31" s="125"/>
      <c r="C31" s="125"/>
      <c r="D31" s="125"/>
      <c r="E31" s="125"/>
      <c r="F31" s="125"/>
      <c r="G31" s="125"/>
      <c r="H31" s="125"/>
      <c r="I31" s="125"/>
      <c r="J31" s="125"/>
      <c r="K31" s="125"/>
      <c r="L31" s="125"/>
      <c r="DZ31" s="140" t="s">
        <v>45</v>
      </c>
      <c r="EA31" s="138">
        <v>656</v>
      </c>
      <c r="EC31" s="144" t="s">
        <v>45</v>
      </c>
      <c r="ED31" s="142">
        <v>166</v>
      </c>
      <c r="EF31" s="149" t="s">
        <v>45</v>
      </c>
      <c r="EG31" s="147">
        <v>490</v>
      </c>
    </row>
    <row r="32" spans="2:137">
      <c r="B32" s="125"/>
      <c r="C32" s="125"/>
      <c r="D32" s="125"/>
      <c r="E32" s="125"/>
      <c r="F32" s="125"/>
      <c r="G32" s="134"/>
      <c r="H32" s="125"/>
      <c r="I32" s="125"/>
      <c r="J32" s="125"/>
      <c r="K32" s="125"/>
      <c r="L32" s="125"/>
    </row>
    <row r="33" spans="2:12">
      <c r="B33" s="125"/>
      <c r="C33" s="125"/>
      <c r="D33" s="125"/>
      <c r="E33" s="125"/>
      <c r="F33" s="125"/>
      <c r="G33" s="134"/>
      <c r="H33" s="125"/>
      <c r="I33" s="125"/>
      <c r="J33" s="125"/>
      <c r="K33" s="125"/>
      <c r="L33" s="125"/>
    </row>
    <row r="34" spans="2:12">
      <c r="B34" s="125"/>
      <c r="C34" s="125"/>
      <c r="D34" s="125"/>
      <c r="E34" s="125"/>
      <c r="F34" s="125"/>
      <c r="G34" s="125"/>
      <c r="H34" s="125"/>
      <c r="I34" s="125"/>
      <c r="J34" s="125"/>
      <c r="K34" s="125"/>
      <c r="L34" s="125"/>
    </row>
    <row r="35" spans="2:12">
      <c r="B35" s="125"/>
      <c r="C35" s="125"/>
      <c r="D35" s="125"/>
      <c r="E35" s="125"/>
      <c r="F35" s="125"/>
      <c r="G35" s="125"/>
      <c r="H35" s="125"/>
      <c r="I35" s="125"/>
      <c r="J35" s="125"/>
      <c r="K35" s="125"/>
      <c r="L35" s="125"/>
    </row>
    <row r="36" spans="2:12">
      <c r="B36" s="125"/>
      <c r="C36" s="125"/>
      <c r="D36" s="125"/>
      <c r="E36" s="125"/>
      <c r="F36" s="125"/>
      <c r="G36" s="125"/>
      <c r="H36" s="125"/>
      <c r="I36" s="125"/>
      <c r="J36" s="125"/>
      <c r="K36" s="125"/>
      <c r="L36" s="125"/>
    </row>
    <row r="37" spans="2:12">
      <c r="B37" s="125"/>
      <c r="C37" s="125"/>
      <c r="D37" s="125"/>
      <c r="E37" s="125"/>
      <c r="F37" s="125"/>
      <c r="G37" s="134"/>
      <c r="H37" s="125"/>
      <c r="I37" s="125"/>
      <c r="J37" s="125"/>
      <c r="K37" s="125"/>
      <c r="L37" s="125"/>
    </row>
    <row r="38" spans="2:12">
      <c r="B38" s="125"/>
      <c r="C38" s="125"/>
      <c r="D38" s="125"/>
      <c r="E38" s="125"/>
      <c r="F38" s="125"/>
      <c r="G38" s="134"/>
      <c r="H38" s="125"/>
      <c r="I38" s="125"/>
      <c r="J38" s="125"/>
      <c r="K38" s="125"/>
      <c r="L38" s="125"/>
    </row>
    <row r="39" spans="2:12" s="304" customFormat="1">
      <c r="B39" s="125"/>
      <c r="C39" s="125"/>
      <c r="D39" s="125"/>
      <c r="E39" s="125"/>
      <c r="F39" s="125"/>
      <c r="G39" s="134"/>
      <c r="H39" s="125"/>
      <c r="I39" s="125"/>
      <c r="J39" s="125"/>
      <c r="K39" s="125"/>
      <c r="L39" s="125"/>
    </row>
    <row r="40" spans="2:12" s="304" customFormat="1">
      <c r="B40" s="125"/>
      <c r="C40" s="125"/>
      <c r="D40" s="125"/>
      <c r="E40" s="125"/>
      <c r="F40" s="125"/>
      <c r="G40" s="134"/>
      <c r="H40" s="125"/>
      <c r="I40" s="125"/>
      <c r="J40" s="125"/>
      <c r="K40" s="125"/>
      <c r="L40" s="125"/>
    </row>
    <row r="41" spans="2:12" s="304" customFormat="1">
      <c r="B41" s="125"/>
      <c r="C41" s="125"/>
      <c r="D41" s="125"/>
      <c r="E41" s="125"/>
      <c r="F41" s="125"/>
      <c r="G41" s="134"/>
      <c r="H41" s="125"/>
      <c r="I41" s="125"/>
      <c r="J41" s="125"/>
      <c r="K41" s="125"/>
      <c r="L41" s="125"/>
    </row>
    <row r="42" spans="2:12">
      <c r="C42" s="135"/>
      <c r="D42" s="135"/>
      <c r="E42" s="135"/>
      <c r="F42" s="135"/>
      <c r="G42" s="135"/>
      <c r="H42" s="135"/>
      <c r="I42" s="125"/>
      <c r="J42" s="125"/>
      <c r="K42" s="125"/>
      <c r="L42" s="125"/>
    </row>
    <row r="43" spans="2:12">
      <c r="B43" s="125"/>
      <c r="C43" s="125"/>
      <c r="D43" s="125"/>
      <c r="E43" s="125"/>
      <c r="F43" s="125"/>
      <c r="G43" s="134"/>
      <c r="H43" s="125"/>
      <c r="I43" s="125"/>
      <c r="J43" s="125"/>
      <c r="K43" s="125"/>
      <c r="L43" s="125"/>
    </row>
    <row r="47" spans="2:12" ht="15.75">
      <c r="B47" s="103" t="s">
        <v>924</v>
      </c>
    </row>
  </sheetData>
  <mergeCells count="6">
    <mergeCell ref="B4:B6"/>
    <mergeCell ref="E4:F4"/>
    <mergeCell ref="G4:H4"/>
    <mergeCell ref="B28:H28"/>
    <mergeCell ref="B2:O2"/>
    <mergeCell ref="B3:O3"/>
  </mergeCells>
  <hyperlinks>
    <hyperlink ref="Q6" location="INDICE!A25" display="INICIO"/>
  </hyperlinks>
  <printOptions horizontalCentered="1"/>
  <pageMargins left="0.39370078740157483" right="0" top="1.1811023622047245" bottom="0" header="0.11811023622047245" footer="0"/>
  <pageSetup paperSize="9" scale="85" firstPageNumber="51" orientation="landscape" useFirstPageNumber="1" r:id="rId1"/>
  <headerFooter>
    <oddHeader>&amp;C&amp;G</oddHeader>
    <oddFooter>&amp;C&amp;14&amp;P</oddFooter>
  </headerFooter>
  <drawing r:id="rId2"/>
  <legacyDrawingHF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Q41"/>
  <sheetViews>
    <sheetView showGridLines="0" zoomScale="90" zoomScaleNormal="90" workbookViewId="0">
      <selection activeCell="B1" sqref="B1"/>
    </sheetView>
  </sheetViews>
  <sheetFormatPr baseColWidth="10" defaultRowHeight="15"/>
  <cols>
    <col min="1" max="1" width="3.7109375" style="304" customWidth="1"/>
    <col min="2" max="2" width="34.28515625" customWidth="1"/>
    <col min="3" max="11" width="16.42578125" customWidth="1"/>
    <col min="15" max="15" width="9.28515625" customWidth="1"/>
  </cols>
  <sheetData>
    <row r="1" spans="1:17" ht="68.25" customHeight="1"/>
    <row r="2" spans="1:17" s="7" customFormat="1">
      <c r="B2" s="385" t="s">
        <v>350</v>
      </c>
      <c r="C2" s="385"/>
      <c r="D2" s="385"/>
      <c r="E2" s="385"/>
      <c r="F2" s="385"/>
      <c r="G2" s="385"/>
      <c r="H2" s="385"/>
      <c r="I2" s="385"/>
      <c r="J2" s="385"/>
      <c r="K2" s="385"/>
    </row>
    <row r="3" spans="1:17" ht="30.75" customHeight="1">
      <c r="B3" s="365" t="s">
        <v>361</v>
      </c>
      <c r="C3" s="365"/>
      <c r="D3" s="365"/>
      <c r="E3" s="365"/>
      <c r="F3" s="365"/>
      <c r="G3" s="365"/>
      <c r="H3" s="365"/>
      <c r="I3" s="365"/>
      <c r="J3" s="365"/>
      <c r="K3" s="365"/>
    </row>
    <row r="4" spans="1:17" s="145" customFormat="1" ht="11.25" customHeight="1">
      <c r="A4" s="304"/>
      <c r="B4" s="98"/>
      <c r="C4" s="98"/>
      <c r="D4" s="98"/>
      <c r="E4" s="98"/>
      <c r="F4" s="98"/>
      <c r="G4" s="98"/>
      <c r="H4" s="98"/>
      <c r="I4" s="98"/>
      <c r="J4" s="98"/>
      <c r="K4" s="98"/>
    </row>
    <row r="5" spans="1:17" s="5" customFormat="1" ht="15" customHeight="1">
      <c r="B5" s="386" t="s">
        <v>351</v>
      </c>
      <c r="C5" s="386" t="s">
        <v>352</v>
      </c>
      <c r="D5" s="389" t="s">
        <v>258</v>
      </c>
      <c r="E5" s="390"/>
      <c r="F5" s="393" t="s">
        <v>259</v>
      </c>
      <c r="G5" s="394"/>
      <c r="H5" s="394"/>
      <c r="I5" s="394"/>
      <c r="J5" s="394"/>
      <c r="K5" s="395"/>
      <c r="M5" s="153" t="s">
        <v>30</v>
      </c>
    </row>
    <row r="6" spans="1:17" s="5" customFormat="1" ht="15" customHeight="1">
      <c r="B6" s="387"/>
      <c r="C6" s="387"/>
      <c r="D6" s="391"/>
      <c r="E6" s="392"/>
      <c r="F6" s="393" t="s">
        <v>353</v>
      </c>
      <c r="G6" s="394"/>
      <c r="H6" s="395"/>
      <c r="I6" s="393" t="s">
        <v>354</v>
      </c>
      <c r="J6" s="394"/>
      <c r="K6" s="395"/>
    </row>
    <row r="7" spans="1:17" s="5" customFormat="1" ht="12.75">
      <c r="B7" s="388"/>
      <c r="C7" s="388"/>
      <c r="D7" s="154" t="s">
        <v>0</v>
      </c>
      <c r="E7" s="154" t="s">
        <v>330</v>
      </c>
      <c r="F7" s="154" t="s">
        <v>1</v>
      </c>
      <c r="G7" s="154" t="s">
        <v>0</v>
      </c>
      <c r="H7" s="154" t="s">
        <v>330</v>
      </c>
      <c r="I7" s="154" t="s">
        <v>1</v>
      </c>
      <c r="J7" s="154" t="s">
        <v>0</v>
      </c>
      <c r="K7" s="154" t="s">
        <v>330</v>
      </c>
    </row>
    <row r="8" spans="1:17" s="162" customFormat="1" ht="12.75">
      <c r="B8" s="110" t="s">
        <v>355</v>
      </c>
      <c r="C8" s="45">
        <v>4168</v>
      </c>
      <c r="D8" s="45">
        <v>3364</v>
      </c>
      <c r="E8" s="45">
        <v>804</v>
      </c>
      <c r="F8" s="45">
        <v>730</v>
      </c>
      <c r="G8" s="45">
        <v>182</v>
      </c>
      <c r="H8" s="45">
        <v>548</v>
      </c>
      <c r="I8" s="45">
        <v>3438</v>
      </c>
      <c r="J8" s="45">
        <v>3182</v>
      </c>
      <c r="K8" s="45">
        <v>256</v>
      </c>
    </row>
    <row r="9" spans="1:17" s="162" customFormat="1" ht="12.75">
      <c r="B9" s="110" t="s">
        <v>367</v>
      </c>
      <c r="C9" s="45">
        <v>1986</v>
      </c>
      <c r="D9" s="45">
        <v>1639</v>
      </c>
      <c r="E9" s="45">
        <v>347</v>
      </c>
      <c r="F9" s="45">
        <v>346</v>
      </c>
      <c r="G9" s="45">
        <v>83</v>
      </c>
      <c r="H9" s="45">
        <v>263</v>
      </c>
      <c r="I9" s="45">
        <v>1640</v>
      </c>
      <c r="J9" s="45">
        <v>1556</v>
      </c>
      <c r="K9" s="45">
        <v>84</v>
      </c>
    </row>
    <row r="10" spans="1:17" s="5" customFormat="1" ht="13.5">
      <c r="B10" s="115" t="s">
        <v>32</v>
      </c>
      <c r="C10" s="44">
        <v>253</v>
      </c>
      <c r="D10" s="44">
        <v>215</v>
      </c>
      <c r="E10" s="44">
        <v>38</v>
      </c>
      <c r="F10" s="44">
        <v>38</v>
      </c>
      <c r="G10" s="44">
        <v>10</v>
      </c>
      <c r="H10" s="44">
        <v>28</v>
      </c>
      <c r="I10" s="44">
        <v>215</v>
      </c>
      <c r="J10" s="44">
        <v>205</v>
      </c>
      <c r="K10" s="44">
        <v>10</v>
      </c>
    </row>
    <row r="11" spans="1:17" s="5" customFormat="1" ht="13.5">
      <c r="B11" s="115" t="s">
        <v>33</v>
      </c>
      <c r="C11" s="44">
        <v>91</v>
      </c>
      <c r="D11" s="44">
        <v>83</v>
      </c>
      <c r="E11" s="44">
        <v>8</v>
      </c>
      <c r="F11" s="44">
        <v>9</v>
      </c>
      <c r="G11" s="44">
        <v>4</v>
      </c>
      <c r="H11" s="44">
        <v>5</v>
      </c>
      <c r="I11" s="44">
        <v>82</v>
      </c>
      <c r="J11" s="44">
        <v>79</v>
      </c>
      <c r="K11" s="44">
        <v>3</v>
      </c>
      <c r="Q11" s="155"/>
    </row>
    <row r="12" spans="1:17" s="5" customFormat="1" ht="13.5">
      <c r="B12" s="115" t="s">
        <v>34</v>
      </c>
      <c r="C12" s="44">
        <v>111</v>
      </c>
      <c r="D12" s="44">
        <v>107</v>
      </c>
      <c r="E12" s="44">
        <v>4</v>
      </c>
      <c r="F12" s="44">
        <v>7</v>
      </c>
      <c r="G12" s="44">
        <v>3</v>
      </c>
      <c r="H12" s="44">
        <v>4</v>
      </c>
      <c r="I12" s="44">
        <v>104</v>
      </c>
      <c r="J12" s="44">
        <v>104</v>
      </c>
      <c r="K12" s="44">
        <v>0</v>
      </c>
    </row>
    <row r="13" spans="1:17" s="5" customFormat="1" ht="13.5">
      <c r="B13" s="115" t="s">
        <v>35</v>
      </c>
      <c r="C13" s="44">
        <v>90</v>
      </c>
      <c r="D13" s="44">
        <v>86</v>
      </c>
      <c r="E13" s="44">
        <v>4</v>
      </c>
      <c r="F13" s="44">
        <v>5</v>
      </c>
      <c r="G13" s="44">
        <v>3</v>
      </c>
      <c r="H13" s="44">
        <v>2</v>
      </c>
      <c r="I13" s="44">
        <v>85</v>
      </c>
      <c r="J13" s="44">
        <v>83</v>
      </c>
      <c r="K13" s="44">
        <v>2</v>
      </c>
    </row>
    <row r="14" spans="1:17" s="5" customFormat="1" ht="13.5">
      <c r="B14" s="115" t="s">
        <v>36</v>
      </c>
      <c r="C14" s="44">
        <v>132</v>
      </c>
      <c r="D14" s="44">
        <v>112</v>
      </c>
      <c r="E14" s="44">
        <v>20</v>
      </c>
      <c r="F14" s="44">
        <v>26</v>
      </c>
      <c r="G14" s="44">
        <v>8</v>
      </c>
      <c r="H14" s="44">
        <v>18</v>
      </c>
      <c r="I14" s="44">
        <v>106</v>
      </c>
      <c r="J14" s="44">
        <v>104</v>
      </c>
      <c r="K14" s="44">
        <v>2</v>
      </c>
    </row>
    <row r="15" spans="1:17" s="5" customFormat="1" ht="13.5">
      <c r="B15" s="115" t="s">
        <v>37</v>
      </c>
      <c r="C15" s="44">
        <v>182</v>
      </c>
      <c r="D15" s="44">
        <v>162</v>
      </c>
      <c r="E15" s="44">
        <v>20</v>
      </c>
      <c r="F15" s="44">
        <v>27</v>
      </c>
      <c r="G15" s="44">
        <v>9</v>
      </c>
      <c r="H15" s="44">
        <v>18</v>
      </c>
      <c r="I15" s="44">
        <v>155</v>
      </c>
      <c r="J15" s="44">
        <v>153</v>
      </c>
      <c r="K15" s="44">
        <v>2</v>
      </c>
    </row>
    <row r="16" spans="1:17" s="5" customFormat="1" ht="13.5">
      <c r="B16" s="115" t="s">
        <v>38</v>
      </c>
      <c r="C16" s="44">
        <v>123</v>
      </c>
      <c r="D16" s="44">
        <v>110</v>
      </c>
      <c r="E16" s="44">
        <v>13</v>
      </c>
      <c r="F16" s="44">
        <v>16</v>
      </c>
      <c r="G16" s="44">
        <v>5</v>
      </c>
      <c r="H16" s="44">
        <v>11</v>
      </c>
      <c r="I16" s="44">
        <v>107</v>
      </c>
      <c r="J16" s="44">
        <v>105</v>
      </c>
      <c r="K16" s="44">
        <v>2</v>
      </c>
    </row>
    <row r="17" spans="2:11" s="5" customFormat="1" ht="15" customHeight="1">
      <c r="B17" s="115" t="s">
        <v>39</v>
      </c>
      <c r="C17" s="44">
        <v>247</v>
      </c>
      <c r="D17" s="44">
        <v>224</v>
      </c>
      <c r="E17" s="44">
        <v>23</v>
      </c>
      <c r="F17" s="44">
        <v>28</v>
      </c>
      <c r="G17" s="44">
        <v>11</v>
      </c>
      <c r="H17" s="44">
        <v>17</v>
      </c>
      <c r="I17" s="44">
        <v>219</v>
      </c>
      <c r="J17" s="44">
        <v>213</v>
      </c>
      <c r="K17" s="44">
        <v>6</v>
      </c>
    </row>
    <row r="18" spans="2:11" s="5" customFormat="1" ht="13.5">
      <c r="B18" s="115" t="s">
        <v>40</v>
      </c>
      <c r="C18" s="44">
        <v>511</v>
      </c>
      <c r="D18" s="44">
        <v>368</v>
      </c>
      <c r="E18" s="44">
        <v>143</v>
      </c>
      <c r="F18" s="44">
        <v>120</v>
      </c>
      <c r="G18" s="44">
        <v>21</v>
      </c>
      <c r="H18" s="44">
        <v>99</v>
      </c>
      <c r="I18" s="44">
        <v>391</v>
      </c>
      <c r="J18" s="44">
        <v>347</v>
      </c>
      <c r="K18" s="44">
        <v>44</v>
      </c>
    </row>
    <row r="19" spans="2:11" s="5" customFormat="1" ht="13.5">
      <c r="B19" s="115" t="s">
        <v>41</v>
      </c>
      <c r="C19" s="44">
        <v>139</v>
      </c>
      <c r="D19" s="44">
        <v>107</v>
      </c>
      <c r="E19" s="44">
        <v>32</v>
      </c>
      <c r="F19" s="44">
        <v>33</v>
      </c>
      <c r="G19" s="44">
        <v>6</v>
      </c>
      <c r="H19" s="44">
        <v>27</v>
      </c>
      <c r="I19" s="44">
        <v>106</v>
      </c>
      <c r="J19" s="44">
        <v>101</v>
      </c>
      <c r="K19" s="44">
        <v>5</v>
      </c>
    </row>
    <row r="20" spans="2:11" s="5" customFormat="1" ht="13.5">
      <c r="B20" s="115" t="s">
        <v>79</v>
      </c>
      <c r="C20" s="44">
        <v>107</v>
      </c>
      <c r="D20" s="44">
        <v>65</v>
      </c>
      <c r="E20" s="44">
        <v>42</v>
      </c>
      <c r="F20" s="44">
        <v>37</v>
      </c>
      <c r="G20" s="44">
        <v>3</v>
      </c>
      <c r="H20" s="44">
        <v>34</v>
      </c>
      <c r="I20" s="44">
        <v>70</v>
      </c>
      <c r="J20" s="44">
        <v>62</v>
      </c>
      <c r="K20" s="44">
        <v>8</v>
      </c>
    </row>
    <row r="21" spans="2:11" s="162" customFormat="1" ht="12.75">
      <c r="B21" s="110" t="s">
        <v>368</v>
      </c>
      <c r="C21" s="45">
        <v>1719</v>
      </c>
      <c r="D21" s="45">
        <v>1277</v>
      </c>
      <c r="E21" s="45">
        <v>442</v>
      </c>
      <c r="F21" s="45">
        <v>351</v>
      </c>
      <c r="G21" s="45">
        <v>77</v>
      </c>
      <c r="H21" s="45">
        <v>274</v>
      </c>
      <c r="I21" s="45">
        <v>1368</v>
      </c>
      <c r="J21" s="45">
        <v>1200</v>
      </c>
      <c r="K21" s="45">
        <v>168</v>
      </c>
    </row>
    <row r="22" spans="2:11" s="5" customFormat="1" ht="13.5">
      <c r="B22" s="115" t="s">
        <v>43</v>
      </c>
      <c r="C22" s="44">
        <v>197</v>
      </c>
      <c r="D22" s="44">
        <v>162</v>
      </c>
      <c r="E22" s="44">
        <v>35</v>
      </c>
      <c r="F22" s="44">
        <v>43</v>
      </c>
      <c r="G22" s="44">
        <v>12</v>
      </c>
      <c r="H22" s="44">
        <v>31</v>
      </c>
      <c r="I22" s="44">
        <v>154</v>
      </c>
      <c r="J22" s="44">
        <v>150</v>
      </c>
      <c r="K22" s="44">
        <v>4</v>
      </c>
    </row>
    <row r="23" spans="2:11" s="5" customFormat="1" ht="13.5">
      <c r="B23" s="115" t="s">
        <v>44</v>
      </c>
      <c r="C23" s="44">
        <v>177</v>
      </c>
      <c r="D23" s="44">
        <v>163</v>
      </c>
      <c r="E23" s="44">
        <v>14</v>
      </c>
      <c r="F23" s="44">
        <v>17</v>
      </c>
      <c r="G23" s="44">
        <v>9</v>
      </c>
      <c r="H23" s="44">
        <v>8</v>
      </c>
      <c r="I23" s="44">
        <v>160</v>
      </c>
      <c r="J23" s="44">
        <v>154</v>
      </c>
      <c r="K23" s="44">
        <v>6</v>
      </c>
    </row>
    <row r="24" spans="2:11" s="5" customFormat="1" ht="15" customHeight="1">
      <c r="B24" s="115" t="s">
        <v>45</v>
      </c>
      <c r="C24" s="44">
        <v>656</v>
      </c>
      <c r="D24" s="44">
        <v>397</v>
      </c>
      <c r="E24" s="44">
        <v>259</v>
      </c>
      <c r="F24" s="44">
        <v>166</v>
      </c>
      <c r="G24" s="44">
        <v>27</v>
      </c>
      <c r="H24" s="44">
        <v>139</v>
      </c>
      <c r="I24" s="44">
        <v>490</v>
      </c>
      <c r="J24" s="44">
        <v>370</v>
      </c>
      <c r="K24" s="44">
        <v>120</v>
      </c>
    </row>
    <row r="25" spans="2:11" s="5" customFormat="1" ht="13.5">
      <c r="B25" s="115" t="s">
        <v>46</v>
      </c>
      <c r="C25" s="44">
        <v>199</v>
      </c>
      <c r="D25" s="44">
        <v>127</v>
      </c>
      <c r="E25" s="44">
        <v>72</v>
      </c>
      <c r="F25" s="44">
        <v>64</v>
      </c>
      <c r="G25" s="44">
        <v>8</v>
      </c>
      <c r="H25" s="44">
        <v>56</v>
      </c>
      <c r="I25" s="44">
        <v>135</v>
      </c>
      <c r="J25" s="44">
        <v>119</v>
      </c>
      <c r="K25" s="44">
        <v>16</v>
      </c>
    </row>
    <row r="26" spans="2:11" s="5" customFormat="1" ht="13.5">
      <c r="B26" s="115" t="s">
        <v>47</v>
      </c>
      <c r="C26" s="44">
        <v>410</v>
      </c>
      <c r="D26" s="44">
        <v>366</v>
      </c>
      <c r="E26" s="44">
        <v>44</v>
      </c>
      <c r="F26" s="44">
        <v>46</v>
      </c>
      <c r="G26" s="44">
        <v>15</v>
      </c>
      <c r="H26" s="44">
        <v>31</v>
      </c>
      <c r="I26" s="44">
        <v>364</v>
      </c>
      <c r="J26" s="44">
        <v>351</v>
      </c>
      <c r="K26" s="44">
        <v>13</v>
      </c>
    </row>
    <row r="27" spans="2:11" s="5" customFormat="1" ht="13.5">
      <c r="B27" s="115" t="s">
        <v>48</v>
      </c>
      <c r="C27" s="44">
        <v>80</v>
      </c>
      <c r="D27" s="44">
        <v>62</v>
      </c>
      <c r="E27" s="44">
        <v>18</v>
      </c>
      <c r="F27" s="44">
        <v>15</v>
      </c>
      <c r="G27" s="44">
        <v>6</v>
      </c>
      <c r="H27" s="44">
        <v>9</v>
      </c>
      <c r="I27" s="44">
        <v>65</v>
      </c>
      <c r="J27" s="44">
        <v>56</v>
      </c>
      <c r="K27" s="44">
        <v>9</v>
      </c>
    </row>
    <row r="28" spans="2:11" s="162" customFormat="1" ht="12.75">
      <c r="B28" s="110" t="s">
        <v>369</v>
      </c>
      <c r="C28" s="45">
        <v>447</v>
      </c>
      <c r="D28" s="45">
        <v>432</v>
      </c>
      <c r="E28" s="45">
        <v>15</v>
      </c>
      <c r="F28" s="45">
        <v>31</v>
      </c>
      <c r="G28" s="45">
        <v>20</v>
      </c>
      <c r="H28" s="45">
        <v>11</v>
      </c>
      <c r="I28" s="45">
        <v>416</v>
      </c>
      <c r="J28" s="45">
        <v>412</v>
      </c>
      <c r="K28" s="45">
        <v>4</v>
      </c>
    </row>
    <row r="29" spans="2:11" s="5" customFormat="1" ht="13.5">
      <c r="B29" s="115" t="s">
        <v>50</v>
      </c>
      <c r="C29" s="44">
        <v>120</v>
      </c>
      <c r="D29" s="44">
        <v>118</v>
      </c>
      <c r="E29" s="44">
        <v>2</v>
      </c>
      <c r="F29" s="44">
        <v>9</v>
      </c>
      <c r="G29" s="44">
        <v>7</v>
      </c>
      <c r="H29" s="44">
        <v>2</v>
      </c>
      <c r="I29" s="44">
        <v>111</v>
      </c>
      <c r="J29" s="44">
        <v>111</v>
      </c>
      <c r="K29" s="44">
        <v>0</v>
      </c>
    </row>
    <row r="30" spans="2:11" s="5" customFormat="1" ht="13.5">
      <c r="B30" s="115" t="s">
        <v>51</v>
      </c>
      <c r="C30" s="44">
        <v>55</v>
      </c>
      <c r="D30" s="44">
        <v>53</v>
      </c>
      <c r="E30" s="44">
        <v>2</v>
      </c>
      <c r="F30" s="44">
        <v>3</v>
      </c>
      <c r="G30" s="44">
        <v>2</v>
      </c>
      <c r="H30" s="44">
        <v>1</v>
      </c>
      <c r="I30" s="44">
        <v>52</v>
      </c>
      <c r="J30" s="44">
        <v>51</v>
      </c>
      <c r="K30" s="44">
        <v>1</v>
      </c>
    </row>
    <row r="31" spans="2:11" s="5" customFormat="1" ht="15" customHeight="1">
      <c r="B31" s="115" t="s">
        <v>52</v>
      </c>
      <c r="C31" s="44">
        <v>64</v>
      </c>
      <c r="D31" s="44">
        <v>63</v>
      </c>
      <c r="E31" s="44">
        <v>1</v>
      </c>
      <c r="F31" s="44">
        <v>3</v>
      </c>
      <c r="G31" s="44">
        <v>3</v>
      </c>
      <c r="H31" s="44">
        <v>0</v>
      </c>
      <c r="I31" s="44">
        <v>61</v>
      </c>
      <c r="J31" s="44">
        <v>60</v>
      </c>
      <c r="K31" s="44">
        <v>1</v>
      </c>
    </row>
    <row r="32" spans="2:11" s="5" customFormat="1" ht="13.5">
      <c r="B32" s="115" t="s">
        <v>53</v>
      </c>
      <c r="C32" s="44">
        <v>72</v>
      </c>
      <c r="D32" s="44">
        <v>71</v>
      </c>
      <c r="E32" s="44">
        <v>1</v>
      </c>
      <c r="F32" s="44">
        <v>3</v>
      </c>
      <c r="G32" s="44">
        <v>3</v>
      </c>
      <c r="H32" s="44">
        <v>0</v>
      </c>
      <c r="I32" s="44">
        <v>69</v>
      </c>
      <c r="J32" s="44">
        <v>68</v>
      </c>
      <c r="K32" s="44">
        <v>1</v>
      </c>
    </row>
    <row r="33" spans="2:15" s="5" customFormat="1" ht="13.5">
      <c r="B33" s="115" t="s">
        <v>54</v>
      </c>
      <c r="C33" s="44">
        <v>74</v>
      </c>
      <c r="D33" s="44">
        <v>70</v>
      </c>
      <c r="E33" s="44">
        <v>4</v>
      </c>
      <c r="F33" s="44">
        <v>5</v>
      </c>
      <c r="G33" s="44">
        <v>2</v>
      </c>
      <c r="H33" s="44">
        <v>3</v>
      </c>
      <c r="I33" s="44">
        <v>69</v>
      </c>
      <c r="J33" s="44">
        <v>68</v>
      </c>
      <c r="K33" s="44">
        <v>1</v>
      </c>
    </row>
    <row r="34" spans="2:15" s="5" customFormat="1" ht="13.5">
      <c r="B34" s="115" t="s">
        <v>55</v>
      </c>
      <c r="C34" s="44">
        <v>62</v>
      </c>
      <c r="D34" s="44">
        <v>57</v>
      </c>
      <c r="E34" s="44">
        <v>5</v>
      </c>
      <c r="F34" s="44">
        <v>8</v>
      </c>
      <c r="G34" s="44">
        <v>3</v>
      </c>
      <c r="H34" s="44">
        <v>5</v>
      </c>
      <c r="I34" s="44">
        <v>54</v>
      </c>
      <c r="J34" s="44">
        <v>54</v>
      </c>
      <c r="K34" s="44">
        <v>0</v>
      </c>
      <c r="O34" s="156"/>
    </row>
    <row r="35" spans="2:15" s="162" customFormat="1" ht="12.75">
      <c r="B35" s="110" t="s">
        <v>370</v>
      </c>
      <c r="C35" s="45">
        <v>13</v>
      </c>
      <c r="D35" s="45">
        <v>13</v>
      </c>
      <c r="E35" s="45">
        <v>0</v>
      </c>
      <c r="F35" s="45">
        <v>2</v>
      </c>
      <c r="G35" s="45">
        <v>2</v>
      </c>
      <c r="H35" s="45">
        <v>0</v>
      </c>
      <c r="I35" s="45">
        <v>11</v>
      </c>
      <c r="J35" s="45">
        <v>11</v>
      </c>
      <c r="K35" s="45">
        <v>0</v>
      </c>
      <c r="O35" s="163"/>
    </row>
    <row r="36" spans="2:15" s="5" customFormat="1" ht="15" customHeight="1">
      <c r="B36" s="115" t="s">
        <v>57</v>
      </c>
      <c r="C36" s="44">
        <v>13</v>
      </c>
      <c r="D36" s="44">
        <v>13</v>
      </c>
      <c r="E36" s="44">
        <v>0</v>
      </c>
      <c r="F36" s="44">
        <v>2</v>
      </c>
      <c r="G36" s="44">
        <v>2</v>
      </c>
      <c r="H36" s="44">
        <v>0</v>
      </c>
      <c r="I36" s="44">
        <v>11</v>
      </c>
      <c r="J36" s="44">
        <v>11</v>
      </c>
      <c r="K36" s="44">
        <v>0</v>
      </c>
    </row>
    <row r="37" spans="2:15" s="162" customFormat="1" ht="15" customHeight="1">
      <c r="B37" s="110" t="s">
        <v>349</v>
      </c>
      <c r="C37" s="45">
        <v>3</v>
      </c>
      <c r="D37" s="45">
        <v>3</v>
      </c>
      <c r="E37" s="45">
        <v>0</v>
      </c>
      <c r="F37" s="45">
        <v>0</v>
      </c>
      <c r="G37" s="45">
        <v>0</v>
      </c>
      <c r="H37" s="45">
        <v>0</v>
      </c>
      <c r="I37" s="45">
        <v>3</v>
      </c>
      <c r="J37" s="45">
        <v>3</v>
      </c>
      <c r="K37" s="45">
        <v>0</v>
      </c>
    </row>
    <row r="38" spans="2:15">
      <c r="B38" s="145"/>
      <c r="C38" s="145"/>
      <c r="D38" s="145"/>
      <c r="E38" s="145"/>
      <c r="F38" s="145"/>
      <c r="G38" s="145"/>
      <c r="H38" s="145"/>
      <c r="I38" s="145"/>
      <c r="J38" s="145"/>
      <c r="K38" s="145"/>
    </row>
    <row r="39" spans="2:15" ht="108" customHeight="1">
      <c r="B39" s="384" t="s">
        <v>360</v>
      </c>
      <c r="C39" s="384"/>
      <c r="D39" s="384"/>
      <c r="E39" s="384"/>
      <c r="F39" s="384"/>
      <c r="G39" s="384"/>
      <c r="H39" s="150"/>
      <c r="I39" s="145"/>
      <c r="J39" s="145"/>
      <c r="K39" s="145"/>
    </row>
    <row r="40" spans="2:15" ht="15.75">
      <c r="B40" s="103" t="s">
        <v>924</v>
      </c>
      <c r="C40" s="152"/>
      <c r="D40" s="152"/>
      <c r="E40" s="152"/>
      <c r="F40" s="152"/>
      <c r="G40" s="152"/>
      <c r="H40" s="145"/>
      <c r="I40" s="145"/>
      <c r="J40" s="145"/>
      <c r="K40" s="145"/>
    </row>
    <row r="41" spans="2:15">
      <c r="B41" s="151"/>
      <c r="C41" s="151"/>
      <c r="D41" s="151"/>
      <c r="E41" s="151"/>
      <c r="F41" s="151"/>
      <c r="G41" s="151"/>
      <c r="H41" s="145"/>
      <c r="I41" s="145"/>
      <c r="J41" s="145"/>
      <c r="K41" s="145"/>
    </row>
  </sheetData>
  <mergeCells count="9">
    <mergeCell ref="B39:G39"/>
    <mergeCell ref="B2:K2"/>
    <mergeCell ref="B3:K3"/>
    <mergeCell ref="B5:B7"/>
    <mergeCell ref="C5:C7"/>
    <mergeCell ref="D5:E6"/>
    <mergeCell ref="F5:K5"/>
    <mergeCell ref="F6:H6"/>
    <mergeCell ref="I6:K6"/>
  </mergeCells>
  <hyperlinks>
    <hyperlink ref="M5" location="INDICE!A29" display="INICIO"/>
  </hyperlinks>
  <printOptions horizontalCentered="1"/>
  <pageMargins left="0.39370078740157483" right="0" top="1.1811023622047245" bottom="0" header="0.11811023622047245" footer="0"/>
  <pageSetup paperSize="9" scale="85" firstPageNumber="57" orientation="landscape" useFirstPageNumber="1" r:id="rId1"/>
  <headerFooter>
    <oddHeader>&amp;C&amp;G</oddHeader>
    <oddFooter>&amp;C&amp;14&amp;P</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showGridLines="0" zoomScale="90" zoomScaleNormal="90" workbookViewId="0">
      <selection activeCell="B1" sqref="B1"/>
    </sheetView>
  </sheetViews>
  <sheetFormatPr baseColWidth="10" defaultRowHeight="15"/>
  <cols>
    <col min="1" max="1" width="3.7109375" style="304" customWidth="1"/>
    <col min="2" max="2" width="26.42578125" customWidth="1"/>
  </cols>
  <sheetData>
    <row r="1" spans="2:12" ht="68.25" customHeight="1"/>
    <row r="3" spans="2:12" ht="28.5">
      <c r="B3" s="62" t="s">
        <v>207</v>
      </c>
    </row>
    <row r="4" spans="2:12" ht="15" customHeight="1">
      <c r="C4" s="2"/>
      <c r="D4" s="2"/>
      <c r="E4" s="2"/>
      <c r="F4" s="2"/>
      <c r="G4" s="2"/>
      <c r="H4" s="2"/>
      <c r="I4" s="2"/>
      <c r="J4" s="2"/>
      <c r="K4" s="2"/>
      <c r="L4" s="2"/>
    </row>
    <row r="5" spans="2:12" ht="16.5">
      <c r="B5" s="59" t="s">
        <v>92</v>
      </c>
      <c r="C5" s="46"/>
      <c r="D5" s="46"/>
      <c r="E5" s="46"/>
      <c r="F5" s="46"/>
      <c r="G5" s="46"/>
      <c r="H5" s="46"/>
      <c r="I5" s="46"/>
      <c r="J5" s="46"/>
      <c r="K5" s="46"/>
      <c r="L5" s="46"/>
    </row>
    <row r="6" spans="2:12" ht="13.5" customHeight="1">
      <c r="B6" s="46"/>
      <c r="C6" s="46"/>
      <c r="D6" s="46"/>
      <c r="E6" s="46"/>
      <c r="F6" s="46"/>
      <c r="G6" s="46"/>
      <c r="H6" s="46"/>
      <c r="I6" s="46"/>
      <c r="J6" s="46"/>
      <c r="K6" s="46"/>
      <c r="L6" s="46"/>
    </row>
    <row r="7" spans="2:12" ht="18.75" customHeight="1">
      <c r="B7" s="352" t="s">
        <v>937</v>
      </c>
      <c r="C7" s="352"/>
      <c r="D7" s="352"/>
      <c r="E7" s="352"/>
      <c r="F7" s="352"/>
      <c r="G7" s="352"/>
      <c r="H7" s="352"/>
      <c r="I7" s="352"/>
      <c r="J7" s="352"/>
      <c r="K7" s="352"/>
      <c r="L7" s="352"/>
    </row>
    <row r="8" spans="2:12" ht="18.75" customHeight="1">
      <c r="B8" s="352"/>
      <c r="C8" s="352"/>
      <c r="D8" s="352"/>
      <c r="E8" s="352"/>
      <c r="F8" s="352"/>
      <c r="G8" s="352"/>
      <c r="H8" s="352"/>
      <c r="I8" s="352"/>
      <c r="J8" s="352"/>
      <c r="K8" s="352"/>
      <c r="L8" s="352"/>
    </row>
    <row r="9" spans="2:12" ht="31.5" customHeight="1">
      <c r="B9" s="352"/>
      <c r="C9" s="352"/>
      <c r="D9" s="352"/>
      <c r="E9" s="352"/>
      <c r="F9" s="352"/>
      <c r="G9" s="352"/>
      <c r="H9" s="352"/>
      <c r="I9" s="352"/>
      <c r="J9" s="352"/>
      <c r="K9" s="352"/>
      <c r="L9" s="352"/>
    </row>
    <row r="10" spans="2:12" ht="18.75" customHeight="1">
      <c r="B10" s="353"/>
      <c r="C10" s="353"/>
      <c r="D10" s="353"/>
      <c r="E10" s="353"/>
      <c r="F10" s="353"/>
      <c r="G10" s="353"/>
      <c r="H10" s="353"/>
      <c r="I10" s="353"/>
      <c r="J10" s="353"/>
      <c r="K10" s="353"/>
      <c r="L10" s="353"/>
    </row>
    <row r="11" spans="2:12" ht="18.75" customHeight="1">
      <c r="B11" s="59" t="s">
        <v>96</v>
      </c>
      <c r="C11" s="60"/>
      <c r="D11" s="60"/>
      <c r="E11" s="60"/>
      <c r="F11" s="60"/>
      <c r="G11" s="60"/>
      <c r="H11" s="60"/>
      <c r="I11" s="60"/>
      <c r="J11" s="60"/>
      <c r="K11" s="60"/>
      <c r="L11" s="60"/>
    </row>
    <row r="12" spans="2:12" ht="18.75" customHeight="1">
      <c r="B12" s="59"/>
      <c r="C12" s="60"/>
      <c r="D12" s="60"/>
      <c r="E12" s="60"/>
      <c r="F12" s="60"/>
      <c r="G12" s="60"/>
      <c r="H12" s="60"/>
      <c r="I12" s="60"/>
      <c r="J12" s="60"/>
      <c r="K12" s="60"/>
      <c r="L12" s="60"/>
    </row>
    <row r="13" spans="2:12" ht="18.75" customHeight="1">
      <c r="B13" s="350" t="s">
        <v>208</v>
      </c>
      <c r="C13" s="350"/>
      <c r="D13" s="350"/>
      <c r="E13" s="350"/>
      <c r="F13" s="350"/>
      <c r="G13" s="350"/>
      <c r="H13" s="350"/>
      <c r="I13" s="350"/>
      <c r="J13" s="350"/>
      <c r="K13" s="350"/>
      <c r="L13" s="350"/>
    </row>
    <row r="14" spans="2:12" ht="18.75" customHeight="1">
      <c r="B14" s="350"/>
      <c r="C14" s="350"/>
      <c r="D14" s="350"/>
      <c r="E14" s="350"/>
      <c r="F14" s="350"/>
      <c r="G14" s="350"/>
      <c r="H14" s="350"/>
      <c r="I14" s="350"/>
      <c r="J14" s="350"/>
      <c r="K14" s="350"/>
      <c r="L14" s="350"/>
    </row>
    <row r="15" spans="2:12" ht="18.75" customHeight="1">
      <c r="B15" s="350"/>
      <c r="C15" s="350"/>
      <c r="D15" s="350"/>
      <c r="E15" s="350"/>
      <c r="F15" s="350"/>
      <c r="G15" s="350"/>
      <c r="H15" s="350"/>
      <c r="I15" s="350"/>
      <c r="J15" s="350"/>
      <c r="K15" s="350"/>
      <c r="L15" s="350"/>
    </row>
    <row r="16" spans="2:12" ht="18.75" customHeight="1">
      <c r="B16" s="77"/>
      <c r="C16" s="77"/>
      <c r="D16" s="77"/>
      <c r="E16" s="77"/>
      <c r="F16" s="77"/>
      <c r="G16" s="77"/>
      <c r="H16" s="77"/>
      <c r="I16" s="77"/>
      <c r="J16" s="77"/>
      <c r="K16" s="77"/>
      <c r="L16" s="77"/>
    </row>
    <row r="17" spans="2:12" ht="18.75" customHeight="1">
      <c r="B17" s="59" t="s">
        <v>93</v>
      </c>
      <c r="C17" s="46"/>
      <c r="D17" s="46"/>
      <c r="E17" s="46"/>
      <c r="F17" s="46"/>
      <c r="G17" s="46"/>
      <c r="H17" s="46"/>
      <c r="I17" s="46"/>
      <c r="J17" s="46"/>
      <c r="K17" s="46"/>
      <c r="L17" s="46"/>
    </row>
    <row r="18" spans="2:12" ht="18.75" customHeight="1">
      <c r="B18" s="46"/>
      <c r="C18" s="46"/>
      <c r="D18" s="46"/>
      <c r="E18" s="46"/>
      <c r="F18" s="46"/>
      <c r="G18" s="46"/>
      <c r="H18" s="46"/>
      <c r="I18" s="46"/>
      <c r="J18" s="46"/>
      <c r="K18" s="46"/>
      <c r="L18" s="46"/>
    </row>
    <row r="19" spans="2:12" ht="18.75" customHeight="1">
      <c r="B19" s="350" t="s">
        <v>209</v>
      </c>
      <c r="C19" s="350"/>
      <c r="D19" s="350"/>
      <c r="E19" s="350"/>
      <c r="F19" s="350"/>
      <c r="G19" s="350"/>
      <c r="H19" s="350"/>
      <c r="I19" s="350"/>
      <c r="J19" s="350"/>
      <c r="K19" s="350"/>
      <c r="L19" s="350"/>
    </row>
    <row r="20" spans="2:12" ht="18.75" customHeight="1">
      <c r="B20" s="350"/>
      <c r="C20" s="350"/>
      <c r="D20" s="350"/>
      <c r="E20" s="350"/>
      <c r="F20" s="350"/>
      <c r="G20" s="350"/>
      <c r="H20" s="350"/>
      <c r="I20" s="350"/>
      <c r="J20" s="350"/>
      <c r="K20" s="350"/>
      <c r="L20" s="350"/>
    </row>
    <row r="21" spans="2:12" ht="18.75" customHeight="1">
      <c r="B21" s="350"/>
      <c r="C21" s="350"/>
      <c r="D21" s="350"/>
      <c r="E21" s="350"/>
      <c r="F21" s="350"/>
      <c r="G21" s="350"/>
      <c r="H21" s="350"/>
      <c r="I21" s="350"/>
      <c r="J21" s="350"/>
      <c r="K21" s="350"/>
      <c r="L21" s="350"/>
    </row>
    <row r="22" spans="2:12" ht="18.75" customHeight="1">
      <c r="B22" s="350" t="s">
        <v>210</v>
      </c>
      <c r="C22" s="350"/>
      <c r="D22" s="350"/>
      <c r="E22" s="350"/>
      <c r="F22" s="350"/>
      <c r="G22" s="350"/>
      <c r="H22" s="350"/>
      <c r="I22" s="350"/>
      <c r="J22" s="350"/>
      <c r="K22" s="350"/>
      <c r="L22" s="350"/>
    </row>
    <row r="23" spans="2:12" ht="18.75" customHeight="1">
      <c r="B23" s="350"/>
      <c r="C23" s="350"/>
      <c r="D23" s="350"/>
      <c r="E23" s="350"/>
      <c r="F23" s="350"/>
      <c r="G23" s="350"/>
      <c r="H23" s="350"/>
      <c r="I23" s="350"/>
      <c r="J23" s="350"/>
      <c r="K23" s="350"/>
      <c r="L23" s="350"/>
    </row>
    <row r="24" spans="2:12" ht="18.75" customHeight="1">
      <c r="B24" s="61"/>
      <c r="C24" s="46"/>
      <c r="D24" s="46"/>
      <c r="E24" s="46"/>
      <c r="F24" s="46"/>
      <c r="G24" s="46"/>
      <c r="H24" s="46"/>
      <c r="I24" s="46"/>
      <c r="J24" s="46"/>
      <c r="K24" s="46"/>
      <c r="L24" s="46"/>
    </row>
    <row r="25" spans="2:12" ht="18.75" customHeight="1">
      <c r="B25" s="59" t="s">
        <v>94</v>
      </c>
      <c r="C25" s="46"/>
      <c r="D25" s="46"/>
      <c r="E25" s="46"/>
      <c r="F25" s="46"/>
      <c r="G25" s="46"/>
      <c r="H25" s="46"/>
      <c r="I25" s="46"/>
      <c r="J25" s="46"/>
      <c r="K25" s="46"/>
      <c r="L25" s="46"/>
    </row>
    <row r="26" spans="2:12" ht="18.75" customHeight="1">
      <c r="B26" s="70"/>
      <c r="C26" s="46"/>
      <c r="D26" s="46"/>
      <c r="E26" s="46"/>
      <c r="F26" s="46"/>
      <c r="G26" s="46"/>
      <c r="H26" s="46"/>
      <c r="I26" s="46"/>
      <c r="J26" s="46"/>
      <c r="K26" s="46"/>
      <c r="L26" s="46"/>
    </row>
    <row r="27" spans="2:12" ht="18.75" customHeight="1">
      <c r="B27" s="350" t="s">
        <v>211</v>
      </c>
      <c r="C27" s="350"/>
      <c r="D27" s="350"/>
      <c r="E27" s="350"/>
      <c r="F27" s="350"/>
      <c r="G27" s="350"/>
      <c r="H27" s="350"/>
      <c r="I27" s="350"/>
      <c r="J27" s="350"/>
      <c r="K27" s="350"/>
      <c r="L27" s="350"/>
    </row>
    <row r="28" spans="2:12" ht="18.75" customHeight="1">
      <c r="B28" s="350"/>
      <c r="C28" s="350"/>
      <c r="D28" s="350"/>
      <c r="E28" s="350"/>
      <c r="F28" s="350"/>
      <c r="G28" s="350"/>
      <c r="H28" s="350"/>
      <c r="I28" s="350"/>
      <c r="J28" s="350"/>
      <c r="K28" s="350"/>
      <c r="L28" s="350"/>
    </row>
    <row r="29" spans="2:12" ht="18.75" customHeight="1">
      <c r="B29" s="350"/>
      <c r="C29" s="350"/>
      <c r="D29" s="350"/>
      <c r="E29" s="350"/>
      <c r="F29" s="350"/>
      <c r="G29" s="350"/>
      <c r="H29" s="350"/>
      <c r="I29" s="350"/>
      <c r="J29" s="350"/>
      <c r="K29" s="350"/>
      <c r="L29" s="350"/>
    </row>
    <row r="30" spans="2:12" ht="18.75" customHeight="1">
      <c r="B30" s="59" t="s">
        <v>102</v>
      </c>
      <c r="C30" s="51"/>
      <c r="D30" s="51"/>
      <c r="E30" s="51"/>
      <c r="F30" s="51"/>
      <c r="G30" s="51"/>
      <c r="H30" s="51"/>
      <c r="I30" s="51"/>
      <c r="J30" s="51"/>
      <c r="K30" s="51"/>
      <c r="L30" s="51"/>
    </row>
    <row r="31" spans="2:12" ht="18.75" customHeight="1">
      <c r="B31" s="70"/>
      <c r="C31" s="51"/>
      <c r="D31" s="51"/>
      <c r="E31" s="51"/>
      <c r="F31" s="51"/>
      <c r="G31" s="51"/>
      <c r="H31" s="51"/>
      <c r="I31" s="51"/>
      <c r="J31" s="51"/>
      <c r="K31" s="51"/>
      <c r="L31" s="51"/>
    </row>
    <row r="32" spans="2:12" ht="18.75" customHeight="1">
      <c r="B32" s="351" t="s">
        <v>212</v>
      </c>
      <c r="C32" s="351"/>
      <c r="D32" s="351"/>
      <c r="E32" s="351"/>
      <c r="F32" s="351"/>
      <c r="G32" s="351"/>
      <c r="H32" s="351"/>
      <c r="I32" s="351"/>
      <c r="J32" s="351"/>
      <c r="K32" s="46"/>
      <c r="L32" s="46"/>
    </row>
    <row r="33" spans="2:12" ht="18.75" customHeight="1">
      <c r="B33" s="351"/>
      <c r="C33" s="351"/>
      <c r="D33" s="351"/>
      <c r="E33" s="351"/>
      <c r="F33" s="351"/>
      <c r="G33" s="351"/>
      <c r="H33" s="351"/>
      <c r="I33" s="351"/>
      <c r="J33" s="351"/>
      <c r="K33" s="46"/>
      <c r="L33" s="46"/>
    </row>
    <row r="34" spans="2:12" ht="18.75" customHeight="1">
      <c r="B34" s="46"/>
      <c r="C34" s="46"/>
      <c r="D34" s="46"/>
      <c r="E34" s="46"/>
      <c r="F34" s="46"/>
      <c r="G34" s="46"/>
      <c r="H34" s="46"/>
      <c r="I34" s="46"/>
      <c r="J34" s="46"/>
      <c r="K34" s="46"/>
      <c r="L34" s="46"/>
    </row>
    <row r="35" spans="2:12" ht="18.75" customHeight="1">
      <c r="B35" s="59" t="s">
        <v>103</v>
      </c>
      <c r="C35" s="46"/>
      <c r="D35" s="46"/>
      <c r="E35" s="46"/>
      <c r="F35" s="46"/>
      <c r="G35" s="46"/>
      <c r="H35" s="46"/>
      <c r="I35" s="46"/>
      <c r="J35" s="46"/>
      <c r="K35" s="46"/>
      <c r="L35" s="46"/>
    </row>
    <row r="36" spans="2:12" ht="18.75" customHeight="1">
      <c r="B36" s="46"/>
      <c r="C36" s="46"/>
      <c r="D36" s="46"/>
      <c r="E36" s="46"/>
      <c r="F36" s="46"/>
      <c r="G36" s="46"/>
      <c r="H36" s="46"/>
      <c r="I36" s="46"/>
      <c r="J36" s="46"/>
      <c r="K36" s="46"/>
      <c r="L36" s="46"/>
    </row>
    <row r="37" spans="2:12" ht="18.75" customHeight="1">
      <c r="B37" s="61" t="s">
        <v>213</v>
      </c>
      <c r="C37" s="46"/>
      <c r="D37" s="46"/>
      <c r="E37" s="46"/>
      <c r="F37" s="46"/>
      <c r="G37" s="46"/>
      <c r="H37" s="46"/>
      <c r="I37" s="46"/>
      <c r="J37" s="46"/>
      <c r="K37" s="46"/>
      <c r="L37" s="46"/>
    </row>
  </sheetData>
  <mergeCells count="7">
    <mergeCell ref="B27:L29"/>
    <mergeCell ref="B32:J33"/>
    <mergeCell ref="B7:L9"/>
    <mergeCell ref="B10:L10"/>
    <mergeCell ref="B19:L21"/>
    <mergeCell ref="B13:L15"/>
    <mergeCell ref="B22:L23"/>
  </mergeCell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B1:Q41"/>
  <sheetViews>
    <sheetView showGridLines="0" topLeftCell="G1" zoomScale="85" zoomScaleNormal="85" workbookViewId="0">
      <selection activeCell="R21" sqref="R21"/>
    </sheetView>
  </sheetViews>
  <sheetFormatPr baseColWidth="10" defaultRowHeight="15"/>
  <cols>
    <col min="1" max="1" width="3.7109375" style="3" customWidth="1"/>
    <col min="2" max="2" width="31.42578125" style="3" customWidth="1"/>
    <col min="3" max="3" width="19.42578125" style="3" customWidth="1"/>
    <col min="4" max="15" width="16" style="3" customWidth="1"/>
    <col min="16" max="16384" width="11.42578125" style="3"/>
  </cols>
  <sheetData>
    <row r="1" spans="2:17" ht="68.25" customHeight="1"/>
    <row r="2" spans="2:17">
      <c r="B2" s="385" t="s">
        <v>362</v>
      </c>
      <c r="C2" s="385"/>
      <c r="D2" s="385"/>
      <c r="E2" s="385"/>
      <c r="F2" s="385"/>
      <c r="G2" s="385"/>
      <c r="H2" s="385"/>
      <c r="I2" s="385"/>
      <c r="J2" s="385"/>
      <c r="K2" s="385"/>
      <c r="L2" s="385"/>
      <c r="M2" s="385"/>
      <c r="N2" s="385"/>
      <c r="O2" s="385"/>
    </row>
    <row r="3" spans="2:17" ht="44.25" customHeight="1">
      <c r="B3" s="358" t="s">
        <v>366</v>
      </c>
      <c r="C3" s="358"/>
      <c r="D3" s="358"/>
      <c r="E3" s="358"/>
      <c r="F3" s="358"/>
      <c r="G3" s="358"/>
      <c r="H3" s="358"/>
      <c r="I3" s="358"/>
      <c r="J3" s="358"/>
      <c r="K3" s="358"/>
      <c r="L3" s="358"/>
      <c r="M3" s="358"/>
      <c r="N3" s="358"/>
      <c r="O3" s="358"/>
    </row>
    <row r="4" spans="2:17" ht="14.25" customHeight="1">
      <c r="B4" s="114"/>
      <c r="C4" s="114"/>
      <c r="D4" s="114"/>
      <c r="E4" s="114"/>
      <c r="F4" s="114"/>
      <c r="G4" s="114"/>
      <c r="H4" s="114"/>
      <c r="I4" s="114"/>
      <c r="J4" s="114"/>
      <c r="K4" s="114"/>
      <c r="L4" s="114"/>
      <c r="M4" s="114"/>
      <c r="N4" s="114"/>
      <c r="O4" s="114"/>
    </row>
    <row r="5" spans="2:17" ht="15" customHeight="1">
      <c r="B5" s="386" t="s">
        <v>298</v>
      </c>
      <c r="C5" s="386" t="s">
        <v>363</v>
      </c>
      <c r="D5" s="393" t="s">
        <v>364</v>
      </c>
      <c r="E5" s="395"/>
      <c r="F5" s="393" t="s">
        <v>273</v>
      </c>
      <c r="G5" s="395"/>
      <c r="H5" s="393" t="s">
        <v>308</v>
      </c>
      <c r="I5" s="395"/>
      <c r="J5" s="393" t="s">
        <v>275</v>
      </c>
      <c r="K5" s="395"/>
      <c r="L5" s="393" t="s">
        <v>276</v>
      </c>
      <c r="M5" s="395"/>
      <c r="N5" s="393" t="s">
        <v>277</v>
      </c>
      <c r="O5" s="395"/>
      <c r="Q5" s="6" t="s">
        <v>30</v>
      </c>
    </row>
    <row r="6" spans="2:17" ht="29.25" customHeight="1">
      <c r="B6" s="388"/>
      <c r="C6" s="388"/>
      <c r="D6" s="154" t="s">
        <v>82</v>
      </c>
      <c r="E6" s="154" t="s">
        <v>299</v>
      </c>
      <c r="F6" s="154" t="s">
        <v>82</v>
      </c>
      <c r="G6" s="154" t="s">
        <v>299</v>
      </c>
      <c r="H6" s="154" t="s">
        <v>82</v>
      </c>
      <c r="I6" s="154" t="s">
        <v>299</v>
      </c>
      <c r="J6" s="154" t="s">
        <v>82</v>
      </c>
      <c r="K6" s="154" t="s">
        <v>299</v>
      </c>
      <c r="L6" s="154" t="s">
        <v>82</v>
      </c>
      <c r="M6" s="154" t="s">
        <v>299</v>
      </c>
      <c r="N6" s="154" t="s">
        <v>82</v>
      </c>
      <c r="O6" s="154" t="s">
        <v>299</v>
      </c>
    </row>
    <row r="7" spans="2:17" s="8" customFormat="1" ht="19.5" customHeight="1">
      <c r="B7" s="110" t="s">
        <v>300</v>
      </c>
      <c r="C7" s="45">
        <v>16776977</v>
      </c>
      <c r="D7" s="45">
        <v>37293.400000000103</v>
      </c>
      <c r="E7" s="117">
        <f>D7/C7*10000</f>
        <v>22.228915256902422</v>
      </c>
      <c r="F7" s="117">
        <v>5026.9499999999989</v>
      </c>
      <c r="G7" s="117">
        <f>F7/C7*10000</f>
        <v>2.9963383749050854</v>
      </c>
      <c r="H7" s="45">
        <v>1451.7499999999991</v>
      </c>
      <c r="I7" s="117">
        <f>H7/C7*10000</f>
        <v>0.86532275749081555</v>
      </c>
      <c r="J7" s="45">
        <v>21633.100000000006</v>
      </c>
      <c r="K7" s="117">
        <f>J7/C7*10000</f>
        <v>12.894516097864356</v>
      </c>
      <c r="L7" s="45">
        <v>2137.7500000000091</v>
      </c>
      <c r="M7" s="117">
        <f>L7/C7*10000</f>
        <v>1.2742164455491647</v>
      </c>
      <c r="N7" s="45">
        <v>17427.200000000019</v>
      </c>
      <c r="O7" s="117">
        <f>N7/C7*10000</f>
        <v>10.38756863051074</v>
      </c>
    </row>
    <row r="8" spans="2:17" s="8" customFormat="1">
      <c r="B8" s="110" t="s">
        <v>31</v>
      </c>
      <c r="C8" s="45">
        <v>7555183</v>
      </c>
      <c r="D8" s="45">
        <v>18487.750000000051</v>
      </c>
      <c r="E8" s="117">
        <f>D8/C8*10000</f>
        <v>24.470287483440242</v>
      </c>
      <c r="F8" s="117">
        <v>2374.3999999999996</v>
      </c>
      <c r="G8" s="117">
        <f t="shared" ref="G8:G35" si="0">F8/C8*10000</f>
        <v>3.1427432002639772</v>
      </c>
      <c r="H8" s="45">
        <v>750.80000000000064</v>
      </c>
      <c r="I8" s="117">
        <f t="shared" ref="I8:I35" si="1">H8/C8*10000</f>
        <v>0.99375488323711103</v>
      </c>
      <c r="J8" s="45">
        <v>11017.099999999999</v>
      </c>
      <c r="K8" s="117">
        <f t="shared" ref="K8:K35" si="2">J8/C8*10000</f>
        <v>14.582174912242362</v>
      </c>
      <c r="L8" s="45">
        <v>755.85000000000048</v>
      </c>
      <c r="M8" s="117">
        <f t="shared" ref="M8:M35" si="3">L8/C8*10000</f>
        <v>1.0004390363542492</v>
      </c>
      <c r="N8" s="45">
        <v>8124.949999999978</v>
      </c>
      <c r="O8" s="117">
        <f t="shared" ref="O8:O36" si="4">N8/C8*10000</f>
        <v>10.754140568137101</v>
      </c>
    </row>
    <row r="9" spans="2:17">
      <c r="B9" s="115" t="s">
        <v>67</v>
      </c>
      <c r="C9" s="44">
        <v>838859</v>
      </c>
      <c r="D9" s="44">
        <v>2490.9499999999985</v>
      </c>
      <c r="E9" s="97">
        <f t="shared" ref="E9:E36" si="5">D9/C9*10000</f>
        <v>29.694501698139955</v>
      </c>
      <c r="F9" s="97">
        <v>291.39999999999975</v>
      </c>
      <c r="G9" s="97">
        <f t="shared" si="0"/>
        <v>3.4737661514032725</v>
      </c>
      <c r="H9" s="44">
        <v>94.400000000000048</v>
      </c>
      <c r="I9" s="97">
        <f t="shared" si="1"/>
        <v>1.1253381080729901</v>
      </c>
      <c r="J9" s="44">
        <v>1397.8000000000006</v>
      </c>
      <c r="K9" s="97">
        <f t="shared" si="2"/>
        <v>16.663110248563829</v>
      </c>
      <c r="L9" s="44">
        <v>27.350000000000009</v>
      </c>
      <c r="M9" s="97">
        <f t="shared" si="3"/>
        <v>0.32603810652326565</v>
      </c>
      <c r="N9" s="44">
        <v>774.8</v>
      </c>
      <c r="O9" s="97">
        <f t="shared" si="4"/>
        <v>9.2363555734634772</v>
      </c>
    </row>
    <row r="10" spans="2:17">
      <c r="B10" s="115" t="s">
        <v>68</v>
      </c>
      <c r="C10" s="44">
        <v>205094</v>
      </c>
      <c r="D10" s="44">
        <v>384.04999999999995</v>
      </c>
      <c r="E10" s="97">
        <f t="shared" si="5"/>
        <v>18.725559987127852</v>
      </c>
      <c r="F10" s="97">
        <v>121.99999999999999</v>
      </c>
      <c r="G10" s="97">
        <f t="shared" si="0"/>
        <v>5.9484919110261627</v>
      </c>
      <c r="H10" s="44">
        <v>20.20000000000001</v>
      </c>
      <c r="I10" s="97">
        <f t="shared" si="1"/>
        <v>0.98491423444859472</v>
      </c>
      <c r="J10" s="44">
        <v>273.7000000000001</v>
      </c>
      <c r="K10" s="97">
        <f t="shared" si="2"/>
        <v>13.345100295474275</v>
      </c>
      <c r="L10" s="44">
        <v>20.400000000000002</v>
      </c>
      <c r="M10" s="97">
        <f t="shared" si="3"/>
        <v>0.99466586053224382</v>
      </c>
      <c r="N10" s="44">
        <v>122.75000000000009</v>
      </c>
      <c r="O10" s="97">
        <f t="shared" si="4"/>
        <v>5.9850605088398536</v>
      </c>
    </row>
    <row r="11" spans="2:17">
      <c r="B11" s="115" t="s">
        <v>65</v>
      </c>
      <c r="C11" s="44">
        <v>267643</v>
      </c>
      <c r="D11" s="44">
        <v>563.64999999999986</v>
      </c>
      <c r="E11" s="97">
        <f t="shared" si="5"/>
        <v>21.05976991738995</v>
      </c>
      <c r="F11" s="97">
        <v>128.25000000000009</v>
      </c>
      <c r="G11" s="97">
        <f t="shared" si="0"/>
        <v>4.7918309090841191</v>
      </c>
      <c r="H11" s="44">
        <v>27.849999999999994</v>
      </c>
      <c r="I11" s="97">
        <f t="shared" si="1"/>
        <v>1.04056523054965</v>
      </c>
      <c r="J11" s="44">
        <v>331.95</v>
      </c>
      <c r="K11" s="97">
        <f t="shared" si="2"/>
        <v>12.4027155576645</v>
      </c>
      <c r="L11" s="44">
        <v>10.000000000000002</v>
      </c>
      <c r="M11" s="97">
        <f t="shared" si="3"/>
        <v>0.37363203969466802</v>
      </c>
      <c r="N11" s="44">
        <v>274.75000000000011</v>
      </c>
      <c r="O11" s="97">
        <f t="shared" si="4"/>
        <v>10.265540290611003</v>
      </c>
    </row>
    <row r="12" spans="2:17">
      <c r="B12" s="115" t="s">
        <v>69</v>
      </c>
      <c r="C12" s="44">
        <v>182719</v>
      </c>
      <c r="D12" s="44">
        <v>326.14999999999986</v>
      </c>
      <c r="E12" s="97">
        <f t="shared" si="5"/>
        <v>17.849813100991131</v>
      </c>
      <c r="F12" s="97">
        <v>84.800000000000011</v>
      </c>
      <c r="G12" s="97">
        <f t="shared" si="0"/>
        <v>4.6410061351036296</v>
      </c>
      <c r="H12" s="44">
        <v>22.599999999999987</v>
      </c>
      <c r="I12" s="97">
        <f t="shared" si="1"/>
        <v>1.2368719180818626</v>
      </c>
      <c r="J12" s="44">
        <v>314.39999999999998</v>
      </c>
      <c r="K12" s="97">
        <f t="shared" si="2"/>
        <v>17.206749161280435</v>
      </c>
      <c r="L12" s="44">
        <v>41.899999999999984</v>
      </c>
      <c r="M12" s="97">
        <f t="shared" si="3"/>
        <v>2.293138644585401</v>
      </c>
      <c r="N12" s="44">
        <v>112.39999999999998</v>
      </c>
      <c r="O12" s="97">
        <f t="shared" si="4"/>
        <v>6.1515222828496201</v>
      </c>
    </row>
    <row r="13" spans="2:17">
      <c r="B13" s="115" t="s">
        <v>70</v>
      </c>
      <c r="C13" s="44">
        <v>470167</v>
      </c>
      <c r="D13" s="44">
        <v>949.24999999999989</v>
      </c>
      <c r="E13" s="97">
        <f t="shared" si="5"/>
        <v>20.189634746802728</v>
      </c>
      <c r="F13" s="97">
        <v>196.9</v>
      </c>
      <c r="G13" s="97">
        <f t="shared" si="0"/>
        <v>4.1878736704192345</v>
      </c>
      <c r="H13" s="44">
        <v>31.9</v>
      </c>
      <c r="I13" s="97">
        <f t="shared" si="1"/>
        <v>0.67848232649250162</v>
      </c>
      <c r="J13" s="44">
        <v>482.04999999999995</v>
      </c>
      <c r="K13" s="97">
        <f t="shared" si="2"/>
        <v>10.252739983878069</v>
      </c>
      <c r="L13" s="44">
        <v>77.499999999999972</v>
      </c>
      <c r="M13" s="97">
        <f t="shared" si="3"/>
        <v>1.6483504797231616</v>
      </c>
      <c r="N13" s="44">
        <v>304.9000000000002</v>
      </c>
      <c r="O13" s="97">
        <f t="shared" si="4"/>
        <v>6.4849298228076453</v>
      </c>
    </row>
    <row r="14" spans="2:17">
      <c r="B14" s="115" t="s">
        <v>71</v>
      </c>
      <c r="C14" s="44">
        <v>510935</v>
      </c>
      <c r="D14" s="44">
        <v>1065.6500000000003</v>
      </c>
      <c r="E14" s="97">
        <f t="shared" si="5"/>
        <v>20.856860461702571</v>
      </c>
      <c r="F14" s="97">
        <v>211.74999999999994</v>
      </c>
      <c r="G14" s="97">
        <f t="shared" si="0"/>
        <v>4.144362785872957</v>
      </c>
      <c r="H14" s="44">
        <v>44.900000000000006</v>
      </c>
      <c r="I14" s="97">
        <f t="shared" si="1"/>
        <v>0.87878105825594266</v>
      </c>
      <c r="J14" s="44">
        <v>606.55000000000018</v>
      </c>
      <c r="K14" s="97">
        <f t="shared" si="2"/>
        <v>11.871373070938578</v>
      </c>
      <c r="L14" s="44">
        <v>61.699999999999996</v>
      </c>
      <c r="M14" s="97">
        <f t="shared" si="3"/>
        <v>1.207590006556607</v>
      </c>
      <c r="N14" s="44">
        <v>460.34999999999997</v>
      </c>
      <c r="O14" s="97">
        <f t="shared" si="4"/>
        <v>9.0099523422744578</v>
      </c>
    </row>
    <row r="15" spans="2:17">
      <c r="B15" s="115" t="s">
        <v>72</v>
      </c>
      <c r="C15" s="44">
        <v>457737</v>
      </c>
      <c r="D15" s="44">
        <v>859.70000000000016</v>
      </c>
      <c r="E15" s="97">
        <f t="shared" si="5"/>
        <v>18.781527383628596</v>
      </c>
      <c r="F15" s="97">
        <v>139.70000000000002</v>
      </c>
      <c r="G15" s="97">
        <f t="shared" si="0"/>
        <v>3.0519708915818473</v>
      </c>
      <c r="H15" s="44">
        <v>35.599999999999994</v>
      </c>
      <c r="I15" s="97">
        <f t="shared" si="1"/>
        <v>0.77773918210675541</v>
      </c>
      <c r="J15" s="44">
        <v>673.94999999999993</v>
      </c>
      <c r="K15" s="97">
        <f t="shared" si="2"/>
        <v>14.723520274742919</v>
      </c>
      <c r="L15" s="44">
        <v>42.800000000000011</v>
      </c>
      <c r="M15" s="97">
        <f t="shared" si="3"/>
        <v>0.93503474702722333</v>
      </c>
      <c r="N15" s="44">
        <v>354.39999999999992</v>
      </c>
      <c r="O15" s="97">
        <f t="shared" si="4"/>
        <v>7.742437251085228</v>
      </c>
    </row>
    <row r="16" spans="2:17">
      <c r="B16" s="115" t="s">
        <v>63</v>
      </c>
      <c r="C16" s="44">
        <v>506035</v>
      </c>
      <c r="D16" s="44">
        <v>1295.1499999999996</v>
      </c>
      <c r="E16" s="97">
        <f t="shared" si="5"/>
        <v>25.594079460906848</v>
      </c>
      <c r="F16" s="97">
        <v>254.64999999999995</v>
      </c>
      <c r="G16" s="97">
        <f t="shared" si="0"/>
        <v>5.0322606143843798</v>
      </c>
      <c r="H16" s="44">
        <v>39.749999999999993</v>
      </c>
      <c r="I16" s="97">
        <f t="shared" si="1"/>
        <v>0.78551878822611065</v>
      </c>
      <c r="J16" s="44">
        <v>748.59999999999945</v>
      </c>
      <c r="K16" s="97">
        <f t="shared" si="2"/>
        <v>14.793443141284683</v>
      </c>
      <c r="L16" s="44">
        <v>22.70000000000001</v>
      </c>
      <c r="M16" s="97">
        <f t="shared" si="3"/>
        <v>0.44858557214421946</v>
      </c>
      <c r="N16" s="44">
        <v>550.4500000000005</v>
      </c>
      <c r="O16" s="97">
        <f t="shared" si="4"/>
        <v>10.877706087523601</v>
      </c>
    </row>
    <row r="17" spans="2:15">
      <c r="B17" s="115" t="s">
        <v>66</v>
      </c>
      <c r="C17" s="44">
        <v>3059971</v>
      </c>
      <c r="D17" s="44">
        <v>8308.2999999999865</v>
      </c>
      <c r="E17" s="97">
        <f t="shared" si="5"/>
        <v>27.151564508291049</v>
      </c>
      <c r="F17" s="97">
        <v>654.19999999999948</v>
      </c>
      <c r="G17" s="97">
        <f t="shared" si="0"/>
        <v>2.1379287581483601</v>
      </c>
      <c r="H17" s="44">
        <v>339.09999999999957</v>
      </c>
      <c r="I17" s="97">
        <f t="shared" si="1"/>
        <v>1.1081804370041402</v>
      </c>
      <c r="J17" s="44">
        <v>4782.0999999999967</v>
      </c>
      <c r="K17" s="97">
        <f t="shared" si="2"/>
        <v>15.627925885572107</v>
      </c>
      <c r="L17" s="44">
        <v>331.04999999999995</v>
      </c>
      <c r="M17" s="97">
        <f t="shared" si="3"/>
        <v>1.0818729981427926</v>
      </c>
      <c r="N17" s="44">
        <v>4279.4500000000007</v>
      </c>
      <c r="O17" s="97">
        <f t="shared" si="4"/>
        <v>13.985263259030887</v>
      </c>
    </row>
    <row r="18" spans="2:15">
      <c r="B18" s="115" t="s">
        <v>73</v>
      </c>
      <c r="C18" s="44">
        <v>570933</v>
      </c>
      <c r="D18" s="44">
        <v>1133.2500000000002</v>
      </c>
      <c r="E18" s="97">
        <f t="shared" si="5"/>
        <v>19.849089122541528</v>
      </c>
      <c r="F18" s="97">
        <v>190.00000000000009</v>
      </c>
      <c r="G18" s="97">
        <f t="shared" si="0"/>
        <v>3.3278861092282295</v>
      </c>
      <c r="H18" s="44">
        <v>58.399999999999984</v>
      </c>
      <c r="I18" s="97">
        <f t="shared" si="1"/>
        <v>1.0228870988364658</v>
      </c>
      <c r="J18" s="44">
        <v>786.79999999999927</v>
      </c>
      <c r="K18" s="97">
        <f t="shared" si="2"/>
        <v>13.780951530214566</v>
      </c>
      <c r="L18" s="44">
        <v>64.40000000000002</v>
      </c>
      <c r="M18" s="97">
        <f t="shared" si="3"/>
        <v>1.1279782391278841</v>
      </c>
      <c r="N18" s="44">
        <v>484.00000000000011</v>
      </c>
      <c r="O18" s="97">
        <f t="shared" si="4"/>
        <v>8.4773519835076989</v>
      </c>
    </row>
    <row r="19" spans="2:15">
      <c r="B19" s="115" t="s">
        <v>74</v>
      </c>
      <c r="C19" s="44">
        <v>485090</v>
      </c>
      <c r="D19" s="44">
        <v>1111.6499999999999</v>
      </c>
      <c r="E19" s="97">
        <f t="shared" si="5"/>
        <v>22.916366035168728</v>
      </c>
      <c r="F19" s="97">
        <v>100.75000000000001</v>
      </c>
      <c r="G19" s="97">
        <f t="shared" si="0"/>
        <v>2.0769341771630008</v>
      </c>
      <c r="H19" s="44">
        <v>36.100000000000016</v>
      </c>
      <c r="I19" s="97">
        <f t="shared" si="1"/>
        <v>0.74419179945989433</v>
      </c>
      <c r="J19" s="44">
        <v>619.20000000000005</v>
      </c>
      <c r="K19" s="97">
        <f t="shared" si="2"/>
        <v>12.764641612896577</v>
      </c>
      <c r="L19" s="44">
        <v>56.050000000000004</v>
      </c>
      <c r="M19" s="97">
        <f t="shared" si="3"/>
        <v>1.1554556886350988</v>
      </c>
      <c r="N19" s="44">
        <v>406.7000000000001</v>
      </c>
      <c r="O19" s="97">
        <f t="shared" si="4"/>
        <v>8.3840112144138228</v>
      </c>
    </row>
    <row r="20" spans="2:15" s="8" customFormat="1">
      <c r="B20" s="110" t="s">
        <v>42</v>
      </c>
      <c r="C20" s="45">
        <v>8252927</v>
      </c>
      <c r="D20" s="45">
        <v>16299.399999999983</v>
      </c>
      <c r="E20" s="117">
        <f t="shared" si="5"/>
        <v>19.749841480483205</v>
      </c>
      <c r="F20" s="117">
        <v>2004.3499999999985</v>
      </c>
      <c r="G20" s="117">
        <f t="shared" si="0"/>
        <v>2.4286534946934566</v>
      </c>
      <c r="H20" s="45">
        <v>581.50000000000034</v>
      </c>
      <c r="I20" s="117">
        <f t="shared" si="1"/>
        <v>0.70459850184062012</v>
      </c>
      <c r="J20" s="45">
        <v>8997.0999999999985</v>
      </c>
      <c r="K20" s="117">
        <f t="shared" si="2"/>
        <v>10.901707963732138</v>
      </c>
      <c r="L20" s="45">
        <v>1180.6500000000019</v>
      </c>
      <c r="M20" s="117">
        <f t="shared" si="3"/>
        <v>1.4305833554567997</v>
      </c>
      <c r="N20" s="45">
        <v>8401.0500000000047</v>
      </c>
      <c r="O20" s="117">
        <f t="shared" si="4"/>
        <v>10.179479353204027</v>
      </c>
    </row>
    <row r="21" spans="2:15">
      <c r="B21" s="115" t="s">
        <v>75</v>
      </c>
      <c r="C21" s="44">
        <v>689760</v>
      </c>
      <c r="D21" s="44">
        <v>1579.5500000000004</v>
      </c>
      <c r="E21" s="97">
        <f t="shared" si="5"/>
        <v>22.899994200881469</v>
      </c>
      <c r="F21" s="97">
        <v>232.04999999999998</v>
      </c>
      <c r="G21" s="97">
        <f t="shared" si="0"/>
        <v>3.3642136395267919</v>
      </c>
      <c r="H21" s="44">
        <v>71.25</v>
      </c>
      <c r="I21" s="97">
        <f t="shared" si="1"/>
        <v>1.0329679888656924</v>
      </c>
      <c r="J21" s="44">
        <v>975.20000000000027</v>
      </c>
      <c r="K21" s="97">
        <f t="shared" si="2"/>
        <v>14.138250985850155</v>
      </c>
      <c r="L21" s="44">
        <v>107.1</v>
      </c>
      <c r="M21" s="97">
        <f t="shared" si="3"/>
        <v>1.552713987473904</v>
      </c>
      <c r="N21" s="44">
        <v>608.35000000000025</v>
      </c>
      <c r="O21" s="97">
        <f t="shared" si="4"/>
        <v>8.8197344003711464</v>
      </c>
    </row>
    <row r="22" spans="2:15">
      <c r="B22" s="115" t="s">
        <v>64</v>
      </c>
      <c r="C22" s="44">
        <v>567610</v>
      </c>
      <c r="D22" s="44">
        <v>1080.1999999999994</v>
      </c>
      <c r="E22" s="97">
        <f t="shared" si="5"/>
        <v>19.030672468772561</v>
      </c>
      <c r="F22" s="97">
        <v>210.35</v>
      </c>
      <c r="G22" s="97">
        <f t="shared" si="0"/>
        <v>3.7058896073007874</v>
      </c>
      <c r="H22" s="44">
        <v>39.200000000000003</v>
      </c>
      <c r="I22" s="97">
        <f t="shared" si="1"/>
        <v>0.69061503497119503</v>
      </c>
      <c r="J22" s="44">
        <v>864.70000000000061</v>
      </c>
      <c r="K22" s="97">
        <f t="shared" si="2"/>
        <v>15.234051549479409</v>
      </c>
      <c r="L22" s="44">
        <v>183.50000000000006</v>
      </c>
      <c r="M22" s="97">
        <f t="shared" si="3"/>
        <v>3.2328535438064878</v>
      </c>
      <c r="N22" s="44">
        <v>338.29999999999995</v>
      </c>
      <c r="O22" s="97">
        <f t="shared" si="4"/>
        <v>5.9600782227233484</v>
      </c>
    </row>
    <row r="23" spans="2:15">
      <c r="B23" s="115" t="s">
        <v>76</v>
      </c>
      <c r="C23" s="44">
        <v>4207610</v>
      </c>
      <c r="D23" s="44">
        <v>8764.2000000000098</v>
      </c>
      <c r="E23" s="97">
        <f t="shared" si="5"/>
        <v>20.829401964535709</v>
      </c>
      <c r="F23" s="97">
        <v>782.09999999999945</v>
      </c>
      <c r="G23" s="97">
        <f t="shared" si="0"/>
        <v>1.8587749339886526</v>
      </c>
      <c r="H23" s="44">
        <v>312.20000000000016</v>
      </c>
      <c r="I23" s="97">
        <f t="shared" si="1"/>
        <v>0.74198892007576778</v>
      </c>
      <c r="J23" s="44">
        <v>4231.3999999999978</v>
      </c>
      <c r="K23" s="97">
        <f t="shared" si="2"/>
        <v>10.056540411302374</v>
      </c>
      <c r="L23" s="44">
        <v>520.55000000000041</v>
      </c>
      <c r="M23" s="97">
        <f t="shared" si="3"/>
        <v>1.2371631401199266</v>
      </c>
      <c r="N23" s="44">
        <v>5273.0500000000029</v>
      </c>
      <c r="O23" s="97">
        <f t="shared" si="4"/>
        <v>12.532173846910725</v>
      </c>
    </row>
    <row r="24" spans="2:15">
      <c r="B24" s="115" t="s">
        <v>77</v>
      </c>
      <c r="C24" s="44">
        <v>888351</v>
      </c>
      <c r="D24" s="44">
        <v>1236.8000000000004</v>
      </c>
      <c r="E24" s="97">
        <f t="shared" si="5"/>
        <v>13.922424807311529</v>
      </c>
      <c r="F24" s="97">
        <v>183.59999999999994</v>
      </c>
      <c r="G24" s="97">
        <f t="shared" si="0"/>
        <v>2.0667506424825315</v>
      </c>
      <c r="H24" s="44">
        <v>49.949999999999974</v>
      </c>
      <c r="I24" s="97">
        <f t="shared" si="1"/>
        <v>0.56227774832245325</v>
      </c>
      <c r="J24" s="44">
        <v>764.10000000000014</v>
      </c>
      <c r="K24" s="97">
        <f t="shared" si="2"/>
        <v>8.6013298797434814</v>
      </c>
      <c r="L24" s="44">
        <v>156.69999999999999</v>
      </c>
      <c r="M24" s="97">
        <f t="shared" si="3"/>
        <v>1.7639424056482178</v>
      </c>
      <c r="N24" s="44">
        <v>547.19999999999982</v>
      </c>
      <c r="O24" s="97">
        <f t="shared" si="4"/>
        <v>6.1597274050459765</v>
      </c>
    </row>
    <row r="25" spans="2:15">
      <c r="B25" s="115" t="s">
        <v>78</v>
      </c>
      <c r="C25" s="44">
        <v>1523950</v>
      </c>
      <c r="D25" s="44">
        <v>3092.4499999999985</v>
      </c>
      <c r="E25" s="97">
        <f t="shared" si="5"/>
        <v>20.292332425604506</v>
      </c>
      <c r="F25" s="97">
        <v>497.65000000000015</v>
      </c>
      <c r="G25" s="97">
        <f t="shared" si="0"/>
        <v>3.2655270842219242</v>
      </c>
      <c r="H25" s="44">
        <v>88.200000000000045</v>
      </c>
      <c r="I25" s="97">
        <f t="shared" si="1"/>
        <v>0.57875914564126152</v>
      </c>
      <c r="J25" s="44">
        <v>1925.4500000000005</v>
      </c>
      <c r="K25" s="97">
        <f t="shared" si="2"/>
        <v>12.634600872732049</v>
      </c>
      <c r="L25" s="44">
        <v>138.99999999999997</v>
      </c>
      <c r="M25" s="97">
        <f t="shared" si="3"/>
        <v>0.91210341546638662</v>
      </c>
      <c r="N25" s="44">
        <v>1306.5000000000005</v>
      </c>
      <c r="O25" s="97">
        <f t="shared" si="4"/>
        <v>8.5731159158765085</v>
      </c>
    </row>
    <row r="26" spans="2:15">
      <c r="B26" s="115" t="s">
        <v>48</v>
      </c>
      <c r="C26" s="44">
        <v>375646</v>
      </c>
      <c r="D26" s="44">
        <v>546.20000000000016</v>
      </c>
      <c r="E26" s="97">
        <f t="shared" si="5"/>
        <v>14.540285268577334</v>
      </c>
      <c r="F26" s="97">
        <v>98.59999999999998</v>
      </c>
      <c r="G26" s="97">
        <f t="shared" si="0"/>
        <v>2.62481165778419</v>
      </c>
      <c r="H26" s="44">
        <v>20.7</v>
      </c>
      <c r="I26" s="97">
        <f t="shared" si="1"/>
        <v>0.55105072328735027</v>
      </c>
      <c r="J26" s="44">
        <v>236.25</v>
      </c>
      <c r="K26" s="97">
        <f t="shared" si="2"/>
        <v>6.2891658636056285</v>
      </c>
      <c r="L26" s="44">
        <v>73.800000000000026</v>
      </c>
      <c r="M26" s="97">
        <f t="shared" si="3"/>
        <v>1.9646156221549018</v>
      </c>
      <c r="N26" s="44">
        <v>327.65000000000015</v>
      </c>
      <c r="O26" s="97">
        <f t="shared" si="4"/>
        <v>8.7223077045942219</v>
      </c>
    </row>
    <row r="27" spans="2:15" s="8" customFormat="1">
      <c r="B27" s="110" t="s">
        <v>49</v>
      </c>
      <c r="C27" s="45">
        <v>898547</v>
      </c>
      <c r="D27" s="45">
        <v>2405.2499999999991</v>
      </c>
      <c r="E27" s="117">
        <f t="shared" si="5"/>
        <v>26.768215797281602</v>
      </c>
      <c r="F27" s="117">
        <v>623.20000000000039</v>
      </c>
      <c r="G27" s="117">
        <f t="shared" si="0"/>
        <v>6.935641652579112</v>
      </c>
      <c r="H27" s="45">
        <v>115.44999999999996</v>
      </c>
      <c r="I27" s="117">
        <f t="shared" si="1"/>
        <v>1.2848521001127371</v>
      </c>
      <c r="J27" s="45">
        <v>1559.900000000001</v>
      </c>
      <c r="K27" s="117">
        <f t="shared" si="2"/>
        <v>17.36024938038857</v>
      </c>
      <c r="L27" s="45">
        <v>196.25000000000006</v>
      </c>
      <c r="M27" s="117">
        <f t="shared" si="3"/>
        <v>2.184081634015806</v>
      </c>
      <c r="N27" s="45">
        <v>877.95000000000016</v>
      </c>
      <c r="O27" s="117">
        <f t="shared" si="4"/>
        <v>9.7707743724034479</v>
      </c>
    </row>
    <row r="28" spans="2:15">
      <c r="B28" s="115" t="s">
        <v>50</v>
      </c>
      <c r="C28" s="44">
        <v>183728</v>
      </c>
      <c r="D28" s="44">
        <v>562.75000000000011</v>
      </c>
      <c r="E28" s="97">
        <f t="shared" si="5"/>
        <v>30.629517547679182</v>
      </c>
      <c r="F28" s="97">
        <v>150.00000000000014</v>
      </c>
      <c r="G28" s="97">
        <f t="shared" si="0"/>
        <v>8.1642427936950348</v>
      </c>
      <c r="H28" s="44">
        <v>24.400000000000006</v>
      </c>
      <c r="I28" s="97">
        <f t="shared" si="1"/>
        <v>1.3280501611077247</v>
      </c>
      <c r="J28" s="44">
        <v>350.6</v>
      </c>
      <c r="K28" s="97">
        <f t="shared" si="2"/>
        <v>19.082556823129845</v>
      </c>
      <c r="L28" s="44">
        <v>36.199999999999974</v>
      </c>
      <c r="M28" s="97">
        <f t="shared" si="3"/>
        <v>1.9703039275450651</v>
      </c>
      <c r="N28" s="44">
        <v>227.30000000000004</v>
      </c>
      <c r="O28" s="97">
        <f t="shared" si="4"/>
        <v>12.371549246712533</v>
      </c>
    </row>
    <row r="29" spans="2:15">
      <c r="B29" s="115" t="s">
        <v>51</v>
      </c>
      <c r="C29" s="44">
        <v>125538</v>
      </c>
      <c r="D29" s="44">
        <v>387.25000000000006</v>
      </c>
      <c r="E29" s="97">
        <f t="shared" si="5"/>
        <v>30.847233506985937</v>
      </c>
      <c r="F29" s="97">
        <v>103.94999999999999</v>
      </c>
      <c r="G29" s="97">
        <f t="shared" si="0"/>
        <v>8.280361324857811</v>
      </c>
      <c r="H29" s="44">
        <v>16.600000000000001</v>
      </c>
      <c r="I29" s="97">
        <f t="shared" si="1"/>
        <v>1.3223087829979769</v>
      </c>
      <c r="J29" s="44">
        <v>273.75000000000006</v>
      </c>
      <c r="K29" s="97">
        <f t="shared" si="2"/>
        <v>21.806146346126276</v>
      </c>
      <c r="L29" s="44">
        <v>41.75</v>
      </c>
      <c r="M29" s="97">
        <f t="shared" si="3"/>
        <v>3.3256862463955139</v>
      </c>
      <c r="N29" s="44">
        <v>143.75</v>
      </c>
      <c r="O29" s="97">
        <f t="shared" si="4"/>
        <v>11.450716117828865</v>
      </c>
    </row>
    <row r="30" spans="2:15">
      <c r="B30" s="115" t="s">
        <v>52</v>
      </c>
      <c r="C30" s="44">
        <v>105494</v>
      </c>
      <c r="D30" s="44">
        <v>288.90000000000003</v>
      </c>
      <c r="E30" s="97">
        <f t="shared" si="5"/>
        <v>27.385443721917838</v>
      </c>
      <c r="F30" s="97">
        <v>77.350000000000023</v>
      </c>
      <c r="G30" s="97">
        <f t="shared" si="0"/>
        <v>7.3321705499838874</v>
      </c>
      <c r="H30" s="44">
        <v>12.800000000000002</v>
      </c>
      <c r="I30" s="97">
        <f t="shared" si="1"/>
        <v>1.213339147250081</v>
      </c>
      <c r="J30" s="44">
        <v>211.89999999999995</v>
      </c>
      <c r="K30" s="97">
        <f t="shared" si="2"/>
        <v>20.086450414241565</v>
      </c>
      <c r="L30" s="44">
        <v>18.600000000000005</v>
      </c>
      <c r="M30" s="97">
        <f t="shared" si="3"/>
        <v>1.7631334483477736</v>
      </c>
      <c r="N30" s="44">
        <v>139.20000000000002</v>
      </c>
      <c r="O30" s="97">
        <f t="shared" si="4"/>
        <v>13.195063226344628</v>
      </c>
    </row>
    <row r="31" spans="2:15">
      <c r="B31" s="115" t="s">
        <v>53</v>
      </c>
      <c r="C31" s="44">
        <v>112835</v>
      </c>
      <c r="D31" s="44">
        <v>366.94999999999993</v>
      </c>
      <c r="E31" s="97">
        <f t="shared" si="5"/>
        <v>32.520937652324186</v>
      </c>
      <c r="F31" s="97">
        <v>81.8</v>
      </c>
      <c r="G31" s="97">
        <f t="shared" si="0"/>
        <v>7.2495236407143171</v>
      </c>
      <c r="H31" s="44">
        <v>32.000000000000007</v>
      </c>
      <c r="I31" s="97">
        <f t="shared" si="1"/>
        <v>2.8359994682501006</v>
      </c>
      <c r="J31" s="44">
        <v>218.1999999999999</v>
      </c>
      <c r="K31" s="97">
        <f t="shared" si="2"/>
        <v>19.337971374130358</v>
      </c>
      <c r="L31" s="44">
        <v>18.000000000000007</v>
      </c>
      <c r="M31" s="97">
        <f t="shared" si="3"/>
        <v>1.5952497008906819</v>
      </c>
      <c r="N31" s="44">
        <v>108.00000000000003</v>
      </c>
      <c r="O31" s="97">
        <f t="shared" si="4"/>
        <v>9.5714982053440885</v>
      </c>
    </row>
    <row r="32" spans="2:15">
      <c r="B32" s="115" t="s">
        <v>54</v>
      </c>
      <c r="C32" s="44">
        <v>215499</v>
      </c>
      <c r="D32" s="44">
        <v>406.6</v>
      </c>
      <c r="E32" s="97">
        <f t="shared" si="5"/>
        <v>18.867836973721456</v>
      </c>
      <c r="F32" s="97">
        <v>85.000000000000014</v>
      </c>
      <c r="G32" s="97">
        <f t="shared" si="0"/>
        <v>3.9443338484169304</v>
      </c>
      <c r="H32" s="44">
        <v>10.400000000000002</v>
      </c>
      <c r="I32" s="97">
        <f t="shared" si="1"/>
        <v>0.48260084733571862</v>
      </c>
      <c r="J32" s="44">
        <v>277.00000000000006</v>
      </c>
      <c r="K32" s="97">
        <f t="shared" si="2"/>
        <v>12.853887953076351</v>
      </c>
      <c r="L32" s="44">
        <v>33.000000000000007</v>
      </c>
      <c r="M32" s="97">
        <f t="shared" si="3"/>
        <v>1.5313296117383379</v>
      </c>
      <c r="N32" s="44">
        <v>145.19999999999999</v>
      </c>
      <c r="O32" s="97">
        <f t="shared" si="4"/>
        <v>6.7378502916486847</v>
      </c>
    </row>
    <row r="33" spans="2:15">
      <c r="B33" s="115" t="s">
        <v>55</v>
      </c>
      <c r="C33" s="44">
        <v>155453</v>
      </c>
      <c r="D33" s="44">
        <v>392.79999999999995</v>
      </c>
      <c r="E33" s="97">
        <f t="shared" si="5"/>
        <v>25.268087460518611</v>
      </c>
      <c r="F33" s="97">
        <v>125.10000000000008</v>
      </c>
      <c r="G33" s="97">
        <f t="shared" si="0"/>
        <v>8.0474484249258662</v>
      </c>
      <c r="H33" s="44">
        <v>19.25</v>
      </c>
      <c r="I33" s="97">
        <f t="shared" si="1"/>
        <v>1.2383164043151305</v>
      </c>
      <c r="J33" s="44">
        <v>228.45</v>
      </c>
      <c r="K33" s="97">
        <f t="shared" si="2"/>
        <v>14.695760133287875</v>
      </c>
      <c r="L33" s="44">
        <v>48.699999999999996</v>
      </c>
      <c r="M33" s="97">
        <f t="shared" si="3"/>
        <v>3.1327796826050314</v>
      </c>
      <c r="N33" s="44">
        <v>114.50000000000003</v>
      </c>
      <c r="O33" s="97">
        <f t="shared" si="4"/>
        <v>7.3655703009912976</v>
      </c>
    </row>
    <row r="34" spans="2:15" s="8" customFormat="1">
      <c r="B34" s="110" t="s">
        <v>56</v>
      </c>
      <c r="C34" s="45">
        <v>30890</v>
      </c>
      <c r="D34" s="45">
        <v>95.000000000000014</v>
      </c>
      <c r="E34" s="117">
        <f t="shared" si="5"/>
        <v>30.754289414049857</v>
      </c>
      <c r="F34" s="117">
        <v>20</v>
      </c>
      <c r="G34" s="117">
        <f t="shared" si="0"/>
        <v>6.4745872450631277</v>
      </c>
      <c r="H34" s="45">
        <v>4</v>
      </c>
      <c r="I34" s="117">
        <f t="shared" si="1"/>
        <v>1.2949174490126254</v>
      </c>
      <c r="J34" s="45">
        <v>53.999999999999993</v>
      </c>
      <c r="K34" s="117">
        <f t="shared" si="2"/>
        <v>17.481385561670439</v>
      </c>
      <c r="L34" s="45">
        <v>4</v>
      </c>
      <c r="M34" s="117">
        <f t="shared" si="3"/>
        <v>1.2949174490126254</v>
      </c>
      <c r="N34" s="45">
        <v>21.250000000000004</v>
      </c>
      <c r="O34" s="117">
        <f t="shared" si="4"/>
        <v>6.8792489478795744</v>
      </c>
    </row>
    <row r="35" spans="2:15">
      <c r="B35" s="115" t="s">
        <v>57</v>
      </c>
      <c r="C35" s="44">
        <v>30890</v>
      </c>
      <c r="D35" s="44">
        <v>95.000000000000014</v>
      </c>
      <c r="E35" s="97">
        <f t="shared" si="5"/>
        <v>30.754289414049857</v>
      </c>
      <c r="F35" s="97">
        <v>20</v>
      </c>
      <c r="G35" s="97">
        <f t="shared" si="0"/>
        <v>6.4745872450631277</v>
      </c>
      <c r="H35" s="44">
        <v>4</v>
      </c>
      <c r="I35" s="97">
        <f t="shared" si="1"/>
        <v>1.2949174490126254</v>
      </c>
      <c r="J35" s="44">
        <v>53.999999999999993</v>
      </c>
      <c r="K35" s="97">
        <f t="shared" si="2"/>
        <v>17.481385561670439</v>
      </c>
      <c r="L35" s="44">
        <v>4</v>
      </c>
      <c r="M35" s="97">
        <f t="shared" si="3"/>
        <v>1.2949174490126254</v>
      </c>
      <c r="N35" s="44">
        <v>21.250000000000004</v>
      </c>
      <c r="O35" s="97">
        <f t="shared" si="4"/>
        <v>6.8792489478795744</v>
      </c>
    </row>
    <row r="36" spans="2:15" s="8" customFormat="1">
      <c r="B36" s="110" t="s">
        <v>301</v>
      </c>
      <c r="C36" s="45">
        <v>39430</v>
      </c>
      <c r="D36" s="45">
        <v>6</v>
      </c>
      <c r="E36" s="117">
        <f t="shared" si="5"/>
        <v>1.521683996956632</v>
      </c>
      <c r="F36" s="117">
        <v>5</v>
      </c>
      <c r="G36" s="117">
        <f>F36/C36*10000</f>
        <v>1.2680699974638601</v>
      </c>
      <c r="H36" s="45">
        <v>0</v>
      </c>
      <c r="I36" s="117">
        <f>(H36/C36)*10000</f>
        <v>0</v>
      </c>
      <c r="J36" s="45">
        <v>5</v>
      </c>
      <c r="K36" s="117">
        <f>J36/C36*10000</f>
        <v>1.2680699974638601</v>
      </c>
      <c r="L36" s="45">
        <v>1</v>
      </c>
      <c r="M36" s="117">
        <f>L36/C36*10000</f>
        <v>0.25361399949277202</v>
      </c>
      <c r="N36" s="45">
        <v>2</v>
      </c>
      <c r="O36" s="117">
        <f t="shared" si="4"/>
        <v>0.50722799898554405</v>
      </c>
    </row>
    <row r="37" spans="2:15">
      <c r="B37" s="159"/>
      <c r="C37" s="82"/>
      <c r="D37" s="105"/>
      <c r="E37" s="105"/>
      <c r="F37" s="105"/>
      <c r="G37" s="105"/>
      <c r="H37" s="105"/>
      <c r="I37" s="105"/>
      <c r="J37" s="105"/>
      <c r="K37" s="105"/>
      <c r="L37" s="105"/>
      <c r="M37" s="105"/>
      <c r="N37" s="105"/>
      <c r="O37" s="105"/>
    </row>
    <row r="38" spans="2:15">
      <c r="B38" s="373" t="s">
        <v>306</v>
      </c>
      <c r="C38" s="373"/>
      <c r="D38" s="373"/>
      <c r="E38" s="373"/>
      <c r="F38" s="373"/>
      <c r="G38" s="373"/>
      <c r="H38" s="373"/>
      <c r="I38" s="373"/>
      <c r="J38" s="373"/>
      <c r="K38" s="373"/>
      <c r="L38" s="373"/>
      <c r="M38" s="373"/>
      <c r="N38" s="373"/>
      <c r="O38" s="373"/>
    </row>
    <row r="39" spans="2:15">
      <c r="B39" s="160" t="s">
        <v>365</v>
      </c>
      <c r="C39" s="161"/>
      <c r="D39" s="161"/>
      <c r="E39" s="161"/>
      <c r="F39" s="161"/>
      <c r="G39" s="161"/>
      <c r="H39" s="161"/>
      <c r="I39" s="161"/>
      <c r="J39" s="161"/>
      <c r="K39" s="161"/>
      <c r="L39" s="161"/>
      <c r="M39" s="161"/>
      <c r="N39" s="161"/>
      <c r="O39" s="161"/>
    </row>
    <row r="40" spans="2:15">
      <c r="B40" s="357" t="s">
        <v>925</v>
      </c>
      <c r="C40" s="357"/>
      <c r="D40" s="357"/>
      <c r="E40" s="357"/>
      <c r="F40" s="357"/>
      <c r="G40" s="357"/>
      <c r="H40" s="357"/>
      <c r="I40" s="357"/>
      <c r="J40" s="357"/>
      <c r="K40" s="357"/>
      <c r="L40" s="357"/>
      <c r="M40" s="357"/>
      <c r="N40" s="357"/>
      <c r="O40" s="357"/>
    </row>
    <row r="41" spans="2:15">
      <c r="B41" s="396" t="s">
        <v>924</v>
      </c>
      <c r="C41" s="396"/>
      <c r="D41" s="396"/>
      <c r="E41" s="396"/>
      <c r="F41" s="396"/>
      <c r="G41" s="104"/>
      <c r="H41" s="104"/>
      <c r="I41" s="104"/>
      <c r="J41" s="104"/>
      <c r="K41" s="104"/>
      <c r="L41" s="104"/>
      <c r="M41" s="104"/>
      <c r="N41" s="104"/>
      <c r="O41" s="104"/>
    </row>
  </sheetData>
  <mergeCells count="13">
    <mergeCell ref="B38:O38"/>
    <mergeCell ref="B40:O40"/>
    <mergeCell ref="B41:F41"/>
    <mergeCell ref="B2:O2"/>
    <mergeCell ref="B3:O3"/>
    <mergeCell ref="B5:B6"/>
    <mergeCell ref="C5:C6"/>
    <mergeCell ref="D5:E5"/>
    <mergeCell ref="F5:G5"/>
    <mergeCell ref="H5:I5"/>
    <mergeCell ref="J5:K5"/>
    <mergeCell ref="L5:M5"/>
    <mergeCell ref="N5:O5"/>
  </mergeCells>
  <hyperlinks>
    <hyperlink ref="Q5" location="INDICE!A30" display="INICIO"/>
  </hyperlinks>
  <printOptions horizontalCentered="1"/>
  <pageMargins left="0.39370078740157483" right="0" top="1.1811023622047245" bottom="0" header="0.11811023622047245" footer="0"/>
  <pageSetup paperSize="9" scale="85" firstPageNumber="58" orientation="landscape" useFirstPageNumber="1" r:id="rId1"/>
  <headerFooter>
    <oddHeader>&amp;C&amp;G</oddHeader>
    <oddFooter>&amp;C&amp;14&amp;P</oddFooter>
  </headerFooter>
  <drawing r:id="rId2"/>
  <legacyDrawingHF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7"/>
  <dimension ref="B1:V99"/>
  <sheetViews>
    <sheetView showGridLines="0" topLeftCell="F1" zoomScale="90" zoomScaleNormal="90" workbookViewId="0">
      <selection activeCell="T3" sqref="T3"/>
    </sheetView>
  </sheetViews>
  <sheetFormatPr baseColWidth="10" defaultRowHeight="15"/>
  <cols>
    <col min="1" max="1" width="3.7109375" style="3" customWidth="1"/>
    <col min="2" max="2" width="34.7109375" style="3" customWidth="1"/>
    <col min="3" max="8" width="14.7109375" style="3" customWidth="1"/>
    <col min="9" max="9" width="16" style="3" customWidth="1"/>
    <col min="10" max="12" width="14.7109375" style="3" customWidth="1"/>
    <col min="13" max="13" width="17.85546875" style="3" customWidth="1"/>
    <col min="14" max="14" width="16.7109375" style="3" customWidth="1"/>
    <col min="15" max="15" width="14.7109375" style="3" customWidth="1"/>
    <col min="16" max="16" width="18.85546875" style="3" customWidth="1"/>
    <col min="17" max="18" width="14.7109375" style="3" customWidth="1"/>
    <col min="19" max="16384" width="11.42578125" style="3"/>
  </cols>
  <sheetData>
    <row r="1" spans="2:20" ht="68.25" customHeight="1"/>
    <row r="2" spans="2:20">
      <c r="B2" s="397" t="s">
        <v>371</v>
      </c>
      <c r="C2" s="397"/>
      <c r="D2" s="397"/>
      <c r="E2" s="397"/>
      <c r="F2" s="397"/>
      <c r="G2" s="397"/>
      <c r="H2" s="397"/>
      <c r="I2" s="397"/>
      <c r="J2" s="397"/>
      <c r="K2" s="397"/>
      <c r="L2" s="397"/>
      <c r="M2" s="397"/>
      <c r="N2" s="397"/>
      <c r="O2" s="397"/>
      <c r="P2" s="397"/>
      <c r="Q2" s="397"/>
      <c r="R2" s="397"/>
    </row>
    <row r="3" spans="2:20" s="168" customFormat="1" ht="38.25" customHeight="1">
      <c r="B3" s="367" t="s">
        <v>394</v>
      </c>
      <c r="C3" s="367"/>
      <c r="D3" s="367"/>
      <c r="E3" s="367"/>
      <c r="F3" s="367"/>
      <c r="G3" s="367"/>
      <c r="H3" s="367"/>
      <c r="I3" s="367"/>
      <c r="J3" s="367"/>
      <c r="K3" s="367"/>
      <c r="L3" s="367"/>
      <c r="M3" s="367"/>
      <c r="N3" s="367"/>
      <c r="O3" s="367"/>
      <c r="P3" s="367"/>
      <c r="Q3" s="367"/>
      <c r="R3" s="367"/>
    </row>
    <row r="4" spans="2:20" s="168" customFormat="1" ht="12.75" customHeight="1">
      <c r="B4" s="120"/>
      <c r="C4" s="120"/>
      <c r="D4" s="120"/>
      <c r="E4" s="120"/>
      <c r="F4" s="120"/>
      <c r="G4" s="120"/>
      <c r="H4" s="120"/>
      <c r="I4" s="120"/>
      <c r="J4" s="120"/>
      <c r="K4" s="120"/>
      <c r="L4" s="120"/>
      <c r="M4" s="120"/>
      <c r="N4" s="120"/>
      <c r="O4" s="120"/>
      <c r="P4" s="120"/>
      <c r="Q4" s="120"/>
      <c r="R4" s="120"/>
    </row>
    <row r="5" spans="2:20" s="29" customFormat="1" ht="38.25" customHeight="1">
      <c r="B5" s="154" t="s">
        <v>372</v>
      </c>
      <c r="C5" s="154" t="s">
        <v>373</v>
      </c>
      <c r="D5" s="154" t="s">
        <v>374</v>
      </c>
      <c r="E5" s="154" t="s">
        <v>375</v>
      </c>
      <c r="F5" s="154" t="s">
        <v>376</v>
      </c>
      <c r="G5" s="154" t="s">
        <v>377</v>
      </c>
      <c r="H5" s="154" t="s">
        <v>378</v>
      </c>
      <c r="I5" s="154" t="s">
        <v>379</v>
      </c>
      <c r="J5" s="154" t="s">
        <v>276</v>
      </c>
      <c r="K5" s="154" t="s">
        <v>275</v>
      </c>
      <c r="L5" s="154" t="s">
        <v>380</v>
      </c>
      <c r="M5" s="154" t="s">
        <v>381</v>
      </c>
      <c r="N5" s="154" t="s">
        <v>382</v>
      </c>
      <c r="O5" s="154" t="s">
        <v>383</v>
      </c>
      <c r="P5" s="154" t="s">
        <v>384</v>
      </c>
      <c r="Q5" s="154" t="s">
        <v>385</v>
      </c>
      <c r="R5" s="154" t="s">
        <v>386</v>
      </c>
    </row>
    <row r="6" spans="2:20" s="170" customFormat="1" ht="12.75">
      <c r="B6" s="110" t="s">
        <v>300</v>
      </c>
      <c r="C6" s="45">
        <v>179248.95</v>
      </c>
      <c r="D6" s="45">
        <v>8909.5499999999975</v>
      </c>
      <c r="E6" s="45">
        <v>18094.900000000034</v>
      </c>
      <c r="F6" s="45">
        <v>1530.8000000000013</v>
      </c>
      <c r="G6" s="45">
        <v>4609.2499999999864</v>
      </c>
      <c r="H6" s="45">
        <v>4148.900000000006</v>
      </c>
      <c r="I6" s="45">
        <v>5026.9499999999989</v>
      </c>
      <c r="J6" s="45">
        <v>2137.7500000000091</v>
      </c>
      <c r="K6" s="45">
        <v>21633.100000000006</v>
      </c>
      <c r="L6" s="45">
        <v>3912.9999999999982</v>
      </c>
      <c r="M6" s="45">
        <v>13418.999999999989</v>
      </c>
      <c r="N6" s="45">
        <v>18102.000000000007</v>
      </c>
      <c r="O6" s="45">
        <v>13829.999999999996</v>
      </c>
      <c r="P6" s="45">
        <v>2909.9999999999968</v>
      </c>
      <c r="Q6" s="45">
        <v>18785.000000000025</v>
      </c>
      <c r="R6" s="45">
        <v>14573.000000000035</v>
      </c>
    </row>
    <row r="7" spans="2:20">
      <c r="B7" s="115" t="s">
        <v>387</v>
      </c>
      <c r="C7" s="44">
        <v>162592.74999999997</v>
      </c>
      <c r="D7" s="44">
        <v>7562.1000000000022</v>
      </c>
      <c r="E7" s="44">
        <v>17050.64999999998</v>
      </c>
      <c r="F7" s="44">
        <v>1430.8500000000029</v>
      </c>
      <c r="G7" s="44">
        <v>4425.4499999999935</v>
      </c>
      <c r="H7" s="44">
        <v>2176.9499999999935</v>
      </c>
      <c r="I7" s="44">
        <v>3032.5999999999976</v>
      </c>
      <c r="J7" s="44">
        <v>1551.0500000000013</v>
      </c>
      <c r="K7" s="44">
        <v>18651.300000000007</v>
      </c>
      <c r="L7" s="44">
        <v>3637.9999999999909</v>
      </c>
      <c r="M7" s="44">
        <v>12970.999999999975</v>
      </c>
      <c r="N7" s="44">
        <v>16531.000000000015</v>
      </c>
      <c r="O7" s="44">
        <v>13305.000000000015</v>
      </c>
      <c r="P7" s="44">
        <v>1898.9999999999975</v>
      </c>
      <c r="Q7" s="44">
        <v>17538.999999999975</v>
      </c>
      <c r="R7" s="44">
        <v>13756.999999999978</v>
      </c>
      <c r="T7" s="6" t="s">
        <v>30</v>
      </c>
    </row>
    <row r="8" spans="2:20">
      <c r="B8" s="115" t="s">
        <v>388</v>
      </c>
      <c r="C8" s="44">
        <v>16656.200000000015</v>
      </c>
      <c r="D8" s="44">
        <v>1347.4499999999989</v>
      </c>
      <c r="E8" s="44">
        <v>1044.2500000000009</v>
      </c>
      <c r="F8" s="44">
        <v>99.949999999999903</v>
      </c>
      <c r="G8" s="44">
        <v>183.79999999999998</v>
      </c>
      <c r="H8" s="44">
        <v>1971.9499999999991</v>
      </c>
      <c r="I8" s="44">
        <v>1994.350000000001</v>
      </c>
      <c r="J8" s="44">
        <v>586.69999999999936</v>
      </c>
      <c r="K8" s="44">
        <v>2981.7999999999975</v>
      </c>
      <c r="L8" s="44">
        <v>274.99999999999972</v>
      </c>
      <c r="M8" s="44">
        <v>448.00000000000017</v>
      </c>
      <c r="N8" s="44">
        <v>1571.0000000000009</v>
      </c>
      <c r="O8" s="44">
        <v>524.99999999999932</v>
      </c>
      <c r="P8" s="44">
        <v>1010.9999999999976</v>
      </c>
      <c r="Q8" s="44">
        <v>1246.0000000000005</v>
      </c>
      <c r="R8" s="44">
        <v>815.99999999999932</v>
      </c>
    </row>
    <row r="9" spans="2:20" s="8" customFormat="1">
      <c r="B9" s="110" t="s">
        <v>389</v>
      </c>
      <c r="C9" s="45">
        <v>105937.40000000015</v>
      </c>
      <c r="D9" s="45">
        <v>3897.9000000000042</v>
      </c>
      <c r="E9" s="45">
        <v>9770.8000000000065</v>
      </c>
      <c r="F9" s="45">
        <v>932.05000000000052</v>
      </c>
      <c r="G9" s="45">
        <v>2301.5000000000036</v>
      </c>
      <c r="H9" s="45">
        <v>1585.4999999999993</v>
      </c>
      <c r="I9" s="45">
        <v>2374.3999999999996</v>
      </c>
      <c r="J9" s="45">
        <v>755.85000000000048</v>
      </c>
      <c r="K9" s="45">
        <v>11017.099999999999</v>
      </c>
      <c r="L9" s="45">
        <v>2047.9999999999982</v>
      </c>
      <c r="M9" s="45">
        <v>8706.0000000000091</v>
      </c>
      <c r="N9" s="45">
        <v>8570.9999999999909</v>
      </c>
      <c r="O9" s="45">
        <v>10939.000000000002</v>
      </c>
      <c r="P9" s="45">
        <v>1000.9999999999998</v>
      </c>
      <c r="Q9" s="45">
        <v>8916.0000000000109</v>
      </c>
      <c r="R9" s="45">
        <v>7002.0000000000027</v>
      </c>
    </row>
    <row r="10" spans="2:20">
      <c r="B10" s="115" t="s">
        <v>387</v>
      </c>
      <c r="C10" s="44">
        <v>96602.400000000067</v>
      </c>
      <c r="D10" s="44">
        <v>3131.8499999999958</v>
      </c>
      <c r="E10" s="44">
        <v>9035.2999999999975</v>
      </c>
      <c r="F10" s="44">
        <v>838.09999999999843</v>
      </c>
      <c r="G10" s="44">
        <v>2169.7000000000053</v>
      </c>
      <c r="H10" s="44">
        <v>723.89999999999975</v>
      </c>
      <c r="I10" s="44">
        <v>1375.1999999999998</v>
      </c>
      <c r="J10" s="44">
        <v>493.15000000000032</v>
      </c>
      <c r="K10" s="44">
        <v>9340.9500000000098</v>
      </c>
      <c r="L10" s="44">
        <v>1847.0000000000005</v>
      </c>
      <c r="M10" s="44">
        <v>8380.0000000000036</v>
      </c>
      <c r="N10" s="44">
        <v>7652.0000000000027</v>
      </c>
      <c r="O10" s="44">
        <v>10692.999999999989</v>
      </c>
      <c r="P10" s="44">
        <v>434.99999999999909</v>
      </c>
      <c r="Q10" s="44">
        <v>8155.0000000000027</v>
      </c>
      <c r="R10" s="44">
        <v>6491.9999999999964</v>
      </c>
    </row>
    <row r="11" spans="2:20">
      <c r="B11" s="115" t="s">
        <v>388</v>
      </c>
      <c r="C11" s="44">
        <v>9335.0000000000091</v>
      </c>
      <c r="D11" s="44">
        <v>766.05000000000075</v>
      </c>
      <c r="E11" s="44">
        <v>735.4999999999992</v>
      </c>
      <c r="F11" s="44">
        <v>93.949999999999974</v>
      </c>
      <c r="G11" s="44">
        <v>131.80000000000001</v>
      </c>
      <c r="H11" s="44">
        <v>861.60000000000036</v>
      </c>
      <c r="I11" s="44">
        <v>999.20000000000107</v>
      </c>
      <c r="J11" s="44">
        <v>262.69999999999976</v>
      </c>
      <c r="K11" s="44">
        <v>1676.1499999999985</v>
      </c>
      <c r="L11" s="44">
        <v>201</v>
      </c>
      <c r="M11" s="44">
        <v>325.99999999999994</v>
      </c>
      <c r="N11" s="44">
        <v>919.00000000000045</v>
      </c>
      <c r="O11" s="44">
        <v>246.00000000000006</v>
      </c>
      <c r="P11" s="44">
        <v>565.99999999999977</v>
      </c>
      <c r="Q11" s="44">
        <v>761.00000000000023</v>
      </c>
      <c r="R11" s="44">
        <v>509.9999999999996</v>
      </c>
    </row>
    <row r="12" spans="2:20" s="8" customFormat="1">
      <c r="B12" s="110" t="s">
        <v>32</v>
      </c>
      <c r="C12" s="45">
        <v>7970.6499999999969</v>
      </c>
      <c r="D12" s="45">
        <v>493.99999999999972</v>
      </c>
      <c r="E12" s="45">
        <v>1297.4999999999998</v>
      </c>
      <c r="F12" s="45">
        <v>190</v>
      </c>
      <c r="G12" s="45">
        <v>297.40000000000009</v>
      </c>
      <c r="H12" s="45">
        <v>212.05000000000021</v>
      </c>
      <c r="I12" s="45">
        <v>291.39999999999975</v>
      </c>
      <c r="J12" s="45">
        <v>27.350000000000009</v>
      </c>
      <c r="K12" s="45">
        <v>1397.8000000000006</v>
      </c>
      <c r="L12" s="45">
        <v>381.99999999999994</v>
      </c>
      <c r="M12" s="45">
        <v>444.99999999999989</v>
      </c>
      <c r="N12" s="45">
        <v>862.00000000000034</v>
      </c>
      <c r="O12" s="45">
        <v>316.00000000000011</v>
      </c>
      <c r="P12" s="45">
        <v>25.000000000000014</v>
      </c>
      <c r="Q12" s="45">
        <v>822.00000000000034</v>
      </c>
      <c r="R12" s="45">
        <v>853.00000000000045</v>
      </c>
    </row>
    <row r="13" spans="2:20">
      <c r="B13" s="115" t="s">
        <v>387</v>
      </c>
      <c r="C13" s="44">
        <v>7308.0500000000011</v>
      </c>
      <c r="D13" s="44">
        <v>409.54999999999984</v>
      </c>
      <c r="E13" s="44">
        <v>1267.7999999999995</v>
      </c>
      <c r="F13" s="44">
        <v>184.99999999999997</v>
      </c>
      <c r="G13" s="44">
        <v>297.39999999999981</v>
      </c>
      <c r="H13" s="44">
        <v>97.750000000000014</v>
      </c>
      <c r="I13" s="44">
        <v>156.30000000000001</v>
      </c>
      <c r="J13" s="44">
        <v>19.350000000000012</v>
      </c>
      <c r="K13" s="44">
        <v>1246.75</v>
      </c>
      <c r="L13" s="44">
        <v>368</v>
      </c>
      <c r="M13" s="44">
        <v>431.99999999999989</v>
      </c>
      <c r="N13" s="44">
        <v>806.00000000000011</v>
      </c>
      <c r="O13" s="44">
        <v>308.99999999999989</v>
      </c>
      <c r="P13" s="44">
        <v>16.999999999999993</v>
      </c>
      <c r="Q13" s="44">
        <v>792.99999999999989</v>
      </c>
      <c r="R13" s="44">
        <v>847</v>
      </c>
    </row>
    <row r="14" spans="2:20">
      <c r="B14" s="115" t="s">
        <v>388</v>
      </c>
      <c r="C14" s="44">
        <v>662.6</v>
      </c>
      <c r="D14" s="44">
        <v>84.449999999999989</v>
      </c>
      <c r="E14" s="44">
        <v>29.700000000000017</v>
      </c>
      <c r="F14" s="44">
        <v>4.9999999999999973</v>
      </c>
      <c r="G14" s="44">
        <v>0</v>
      </c>
      <c r="H14" s="44">
        <v>114.30000000000004</v>
      </c>
      <c r="I14" s="44">
        <v>135.10000000000002</v>
      </c>
      <c r="J14" s="44">
        <v>8.0000000000000053</v>
      </c>
      <c r="K14" s="44">
        <v>151.05000000000004</v>
      </c>
      <c r="L14" s="44">
        <v>14.000000000000007</v>
      </c>
      <c r="M14" s="44">
        <v>13.000000000000002</v>
      </c>
      <c r="N14" s="44">
        <v>56</v>
      </c>
      <c r="O14" s="44">
        <v>6.9999999999999991</v>
      </c>
      <c r="P14" s="44">
        <v>7.9999999999999973</v>
      </c>
      <c r="Q14" s="44">
        <v>29</v>
      </c>
      <c r="R14" s="44">
        <v>6</v>
      </c>
    </row>
    <row r="15" spans="2:20" s="8" customFormat="1">
      <c r="B15" s="110" t="s">
        <v>33</v>
      </c>
      <c r="C15" s="45">
        <v>1399.3499999999997</v>
      </c>
      <c r="D15" s="45">
        <v>123.54999999999998</v>
      </c>
      <c r="E15" s="45">
        <v>108.00000000000001</v>
      </c>
      <c r="F15" s="45">
        <v>3</v>
      </c>
      <c r="G15" s="45">
        <v>55.499999999999993</v>
      </c>
      <c r="H15" s="45">
        <v>93.999999999999943</v>
      </c>
      <c r="I15" s="45">
        <v>121.99999999999999</v>
      </c>
      <c r="J15" s="45">
        <v>20.400000000000002</v>
      </c>
      <c r="K15" s="45">
        <v>273.7000000000001</v>
      </c>
      <c r="L15" s="45">
        <v>36.000000000000007</v>
      </c>
      <c r="M15" s="45">
        <v>57.000000000000007</v>
      </c>
      <c r="N15" s="45">
        <v>138.00000000000003</v>
      </c>
      <c r="O15" s="45">
        <v>60.000000000000007</v>
      </c>
      <c r="P15" s="45">
        <v>73.000000000000014</v>
      </c>
      <c r="Q15" s="45">
        <v>88.999999999999972</v>
      </c>
      <c r="R15" s="45">
        <v>127</v>
      </c>
    </row>
    <row r="16" spans="2:20">
      <c r="B16" s="115" t="s">
        <v>387</v>
      </c>
      <c r="C16" s="44">
        <v>1097.9500000000003</v>
      </c>
      <c r="D16" s="44">
        <v>86.84999999999998</v>
      </c>
      <c r="E16" s="44">
        <v>102.00000000000001</v>
      </c>
      <c r="F16" s="44">
        <v>3.0000000000000004</v>
      </c>
      <c r="G16" s="44">
        <v>55.499999999999986</v>
      </c>
      <c r="H16" s="44">
        <v>55.999999999999979</v>
      </c>
      <c r="I16" s="44">
        <v>71</v>
      </c>
      <c r="J16" s="44">
        <v>15.200000000000005</v>
      </c>
      <c r="K16" s="44">
        <v>210.20000000000002</v>
      </c>
      <c r="L16" s="44">
        <v>26.000000000000007</v>
      </c>
      <c r="M16" s="44">
        <v>53.000000000000014</v>
      </c>
      <c r="N16" s="44">
        <v>120.00000000000004</v>
      </c>
      <c r="O16" s="44">
        <v>55</v>
      </c>
      <c r="P16" s="44">
        <v>26.999999999999993</v>
      </c>
      <c r="Q16" s="44">
        <v>82.000000000000014</v>
      </c>
      <c r="R16" s="44">
        <v>119.99999999999997</v>
      </c>
    </row>
    <row r="17" spans="2:18">
      <c r="B17" s="115" t="s">
        <v>388</v>
      </c>
      <c r="C17" s="44">
        <v>301.40000000000003</v>
      </c>
      <c r="D17" s="44">
        <v>36.700000000000003</v>
      </c>
      <c r="E17" s="44">
        <v>6.0000000000000009</v>
      </c>
      <c r="F17" s="44">
        <v>0</v>
      </c>
      <c r="G17" s="44">
        <v>0</v>
      </c>
      <c r="H17" s="44">
        <v>37.999999999999986</v>
      </c>
      <c r="I17" s="44">
        <v>50.999999999999964</v>
      </c>
      <c r="J17" s="44">
        <v>5.200000000000002</v>
      </c>
      <c r="K17" s="44">
        <v>63.5</v>
      </c>
      <c r="L17" s="44">
        <v>10</v>
      </c>
      <c r="M17" s="44">
        <v>4.0000000000000009</v>
      </c>
      <c r="N17" s="44">
        <v>18</v>
      </c>
      <c r="O17" s="44">
        <v>5</v>
      </c>
      <c r="P17" s="44">
        <v>45.999999999999986</v>
      </c>
      <c r="Q17" s="44">
        <v>7.0000000000000018</v>
      </c>
      <c r="R17" s="44">
        <v>7.0000000000000027</v>
      </c>
    </row>
    <row r="18" spans="2:18" s="8" customFormat="1">
      <c r="B18" s="110" t="s">
        <v>34</v>
      </c>
      <c r="C18" s="45">
        <v>1933.2</v>
      </c>
      <c r="D18" s="45">
        <v>192.20000000000005</v>
      </c>
      <c r="E18" s="45">
        <v>217.60000000000002</v>
      </c>
      <c r="F18" s="45">
        <v>0</v>
      </c>
      <c r="G18" s="45">
        <v>80.250000000000028</v>
      </c>
      <c r="H18" s="45">
        <v>73.600000000000009</v>
      </c>
      <c r="I18" s="45">
        <v>128.25000000000009</v>
      </c>
      <c r="J18" s="45">
        <v>10.000000000000002</v>
      </c>
      <c r="K18" s="45">
        <v>331.95</v>
      </c>
      <c r="L18" s="45">
        <v>44.000000000000007</v>
      </c>
      <c r="M18" s="45">
        <v>72.000000000000014</v>
      </c>
      <c r="N18" s="45">
        <v>275.00000000000017</v>
      </c>
      <c r="O18" s="45">
        <v>59</v>
      </c>
      <c r="P18" s="45">
        <v>68.000000000000014</v>
      </c>
      <c r="Q18" s="45">
        <v>169.00000000000009</v>
      </c>
      <c r="R18" s="45">
        <v>186</v>
      </c>
    </row>
    <row r="19" spans="2:18">
      <c r="B19" s="115" t="s">
        <v>387</v>
      </c>
      <c r="C19" s="44">
        <v>1572.95</v>
      </c>
      <c r="D19" s="44">
        <v>146.19999999999999</v>
      </c>
      <c r="E19" s="44">
        <v>209.60000000000002</v>
      </c>
      <c r="F19" s="44">
        <v>0</v>
      </c>
      <c r="G19" s="44">
        <v>80.25</v>
      </c>
      <c r="H19" s="44">
        <v>27.199999999999992</v>
      </c>
      <c r="I19" s="44">
        <v>59.599999999999994</v>
      </c>
      <c r="J19" s="44">
        <v>5.0000000000000009</v>
      </c>
      <c r="K19" s="44">
        <v>259.75</v>
      </c>
      <c r="L19" s="44">
        <v>43</v>
      </c>
      <c r="M19" s="44">
        <v>71.999999999999986</v>
      </c>
      <c r="N19" s="44">
        <v>229.99999999999997</v>
      </c>
      <c r="O19" s="44">
        <v>55.999999999999993</v>
      </c>
      <c r="P19" s="44">
        <v>19.000000000000004</v>
      </c>
      <c r="Q19" s="44">
        <v>159</v>
      </c>
      <c r="R19" s="44">
        <v>184</v>
      </c>
    </row>
    <row r="20" spans="2:18">
      <c r="B20" s="115" t="s">
        <v>388</v>
      </c>
      <c r="C20" s="44">
        <v>360.25000000000011</v>
      </c>
      <c r="D20" s="44">
        <v>45.999999999999986</v>
      </c>
      <c r="E20" s="44">
        <v>8.0000000000000018</v>
      </c>
      <c r="F20" s="44">
        <v>0</v>
      </c>
      <c r="G20" s="44">
        <v>0</v>
      </c>
      <c r="H20" s="44">
        <v>46.399999999999991</v>
      </c>
      <c r="I20" s="44">
        <v>68.650000000000048</v>
      </c>
      <c r="J20" s="44">
        <v>5</v>
      </c>
      <c r="K20" s="44">
        <v>72.200000000000031</v>
      </c>
      <c r="L20" s="44">
        <v>1</v>
      </c>
      <c r="M20" s="44">
        <v>0</v>
      </c>
      <c r="N20" s="44">
        <v>44.999999999999993</v>
      </c>
      <c r="O20" s="44">
        <v>3.0000000000000009</v>
      </c>
      <c r="P20" s="44">
        <v>49.000000000000021</v>
      </c>
      <c r="Q20" s="44">
        <v>10.000000000000002</v>
      </c>
      <c r="R20" s="44">
        <v>2</v>
      </c>
    </row>
    <row r="21" spans="2:18" s="8" customFormat="1">
      <c r="B21" s="110" t="s">
        <v>35</v>
      </c>
      <c r="C21" s="45">
        <v>1373.6000000000004</v>
      </c>
      <c r="D21" s="45">
        <v>129.59999999999997</v>
      </c>
      <c r="E21" s="45">
        <v>103.35</v>
      </c>
      <c r="F21" s="45">
        <v>0</v>
      </c>
      <c r="G21" s="45">
        <v>0</v>
      </c>
      <c r="H21" s="45">
        <v>93.2</v>
      </c>
      <c r="I21" s="45">
        <v>84.800000000000011</v>
      </c>
      <c r="J21" s="45">
        <v>41.899999999999984</v>
      </c>
      <c r="K21" s="45">
        <v>314.39999999999998</v>
      </c>
      <c r="L21" s="45">
        <v>31.999999999999996</v>
      </c>
      <c r="M21" s="45">
        <v>76.000000000000014</v>
      </c>
      <c r="N21" s="45">
        <v>114</v>
      </c>
      <c r="O21" s="45">
        <v>58.000000000000007</v>
      </c>
      <c r="P21" s="45">
        <v>29.000000000000004</v>
      </c>
      <c r="Q21" s="45">
        <v>108.00000000000004</v>
      </c>
      <c r="R21" s="45">
        <v>139</v>
      </c>
    </row>
    <row r="22" spans="2:18">
      <c r="B22" s="115" t="s">
        <v>387</v>
      </c>
      <c r="C22" s="44">
        <v>1078.2499999999998</v>
      </c>
      <c r="D22" s="44">
        <v>111.60000000000002</v>
      </c>
      <c r="E22" s="44">
        <v>94.35</v>
      </c>
      <c r="F22" s="44">
        <v>0</v>
      </c>
      <c r="G22" s="44">
        <v>0</v>
      </c>
      <c r="H22" s="44">
        <v>38.000000000000007</v>
      </c>
      <c r="I22" s="44">
        <v>36.000000000000007</v>
      </c>
      <c r="J22" s="44">
        <v>23.950000000000003</v>
      </c>
      <c r="K22" s="44">
        <v>248.2</v>
      </c>
      <c r="L22" s="44">
        <v>30.000000000000004</v>
      </c>
      <c r="M22" s="44">
        <v>75</v>
      </c>
      <c r="N22" s="44">
        <v>87</v>
      </c>
      <c r="O22" s="44">
        <v>54</v>
      </c>
      <c r="P22" s="44">
        <v>11.999999999999995</v>
      </c>
      <c r="Q22" s="44">
        <v>104.99999999999999</v>
      </c>
      <c r="R22" s="44">
        <v>127.00000000000003</v>
      </c>
    </row>
    <row r="23" spans="2:18">
      <c r="B23" s="115" t="s">
        <v>388</v>
      </c>
      <c r="C23" s="44">
        <v>295.34999999999997</v>
      </c>
      <c r="D23" s="44">
        <v>18.000000000000004</v>
      </c>
      <c r="E23" s="44">
        <v>9</v>
      </c>
      <c r="F23" s="44">
        <v>0</v>
      </c>
      <c r="G23" s="44">
        <v>0</v>
      </c>
      <c r="H23" s="44">
        <v>55.199999999999989</v>
      </c>
      <c r="I23" s="44">
        <v>48.800000000000004</v>
      </c>
      <c r="J23" s="44">
        <v>17.950000000000006</v>
      </c>
      <c r="K23" s="44">
        <v>66.200000000000031</v>
      </c>
      <c r="L23" s="44">
        <v>2.0000000000000004</v>
      </c>
      <c r="M23" s="44">
        <v>1</v>
      </c>
      <c r="N23" s="44">
        <v>26.999999999999996</v>
      </c>
      <c r="O23" s="44">
        <v>4.0000000000000009</v>
      </c>
      <c r="P23" s="44">
        <v>17</v>
      </c>
      <c r="Q23" s="44">
        <v>2.9999999999999996</v>
      </c>
      <c r="R23" s="44">
        <v>12.000000000000002</v>
      </c>
    </row>
    <row r="24" spans="2:18" s="8" customFormat="1">
      <c r="B24" s="110" t="s">
        <v>36</v>
      </c>
      <c r="C24" s="45">
        <v>3375.35</v>
      </c>
      <c r="D24" s="45">
        <v>209.15000000000003</v>
      </c>
      <c r="E24" s="45">
        <v>339.05000000000007</v>
      </c>
      <c r="F24" s="45">
        <v>4.9999999999999973</v>
      </c>
      <c r="G24" s="45">
        <v>234.30000000000007</v>
      </c>
      <c r="H24" s="45">
        <v>161.74999999999986</v>
      </c>
      <c r="I24" s="45">
        <v>196.9</v>
      </c>
      <c r="J24" s="45">
        <v>77.499999999999972</v>
      </c>
      <c r="K24" s="45">
        <v>482.04999999999995</v>
      </c>
      <c r="L24" s="45">
        <v>92.000000000000028</v>
      </c>
      <c r="M24" s="45">
        <v>226.00000000000003</v>
      </c>
      <c r="N24" s="45">
        <v>329.99999999999994</v>
      </c>
      <c r="O24" s="45">
        <v>167</v>
      </c>
      <c r="P24" s="45">
        <v>140.99999999999994</v>
      </c>
      <c r="Q24" s="45">
        <v>316.00000000000011</v>
      </c>
      <c r="R24" s="45">
        <v>305</v>
      </c>
    </row>
    <row r="25" spans="2:18">
      <c r="B25" s="115" t="s">
        <v>387</v>
      </c>
      <c r="C25" s="44">
        <v>2551.6999999999998</v>
      </c>
      <c r="D25" s="44">
        <v>150.64999999999998</v>
      </c>
      <c r="E25" s="44">
        <v>287.89999999999992</v>
      </c>
      <c r="F25" s="44">
        <v>1</v>
      </c>
      <c r="G25" s="44">
        <v>234.3</v>
      </c>
      <c r="H25" s="44">
        <v>52.750000000000007</v>
      </c>
      <c r="I25" s="44">
        <v>84.90000000000002</v>
      </c>
      <c r="J25" s="44">
        <v>43.500000000000007</v>
      </c>
      <c r="K25" s="44">
        <v>349.05000000000007</v>
      </c>
      <c r="L25" s="44">
        <v>76.999999999999986</v>
      </c>
      <c r="M25" s="44">
        <v>188.00000000000003</v>
      </c>
      <c r="N25" s="44">
        <v>273</v>
      </c>
      <c r="O25" s="44">
        <v>126.00000000000006</v>
      </c>
      <c r="P25" s="44">
        <v>72.000000000000043</v>
      </c>
      <c r="Q25" s="44">
        <v>287.00000000000011</v>
      </c>
      <c r="R25" s="44">
        <v>267.99999999999994</v>
      </c>
    </row>
    <row r="26" spans="2:18">
      <c r="B26" s="115" t="s">
        <v>388</v>
      </c>
      <c r="C26" s="44">
        <v>823.65000000000009</v>
      </c>
      <c r="D26" s="44">
        <v>58.5</v>
      </c>
      <c r="E26" s="44">
        <v>51.150000000000006</v>
      </c>
      <c r="F26" s="44">
        <v>4.0000000000000027</v>
      </c>
      <c r="G26" s="44">
        <v>0</v>
      </c>
      <c r="H26" s="44">
        <v>108.99999999999996</v>
      </c>
      <c r="I26" s="44">
        <v>112.00000000000004</v>
      </c>
      <c r="J26" s="44">
        <v>34.000000000000014</v>
      </c>
      <c r="K26" s="44">
        <v>132.99999999999994</v>
      </c>
      <c r="L26" s="44">
        <v>15.000000000000005</v>
      </c>
      <c r="M26" s="44">
        <v>38.000000000000007</v>
      </c>
      <c r="N26" s="44">
        <v>57.000000000000007</v>
      </c>
      <c r="O26" s="44">
        <v>40.999999999999993</v>
      </c>
      <c r="P26" s="44">
        <v>69</v>
      </c>
      <c r="Q26" s="44">
        <v>29</v>
      </c>
      <c r="R26" s="44">
        <v>37.000000000000014</v>
      </c>
    </row>
    <row r="27" spans="2:18" s="8" customFormat="1">
      <c r="B27" s="110" t="s">
        <v>37</v>
      </c>
      <c r="C27" s="45">
        <v>3890.0499999999984</v>
      </c>
      <c r="D27" s="45">
        <v>238.10000000000016</v>
      </c>
      <c r="E27" s="45">
        <v>429.59999999999991</v>
      </c>
      <c r="F27" s="45">
        <v>26.250000000000004</v>
      </c>
      <c r="G27" s="45">
        <v>181.39999999999995</v>
      </c>
      <c r="H27" s="45">
        <v>190.2999999999999</v>
      </c>
      <c r="I27" s="45">
        <v>211.74999999999994</v>
      </c>
      <c r="J27" s="45">
        <v>61.699999999999996</v>
      </c>
      <c r="K27" s="45">
        <v>606.55000000000018</v>
      </c>
      <c r="L27" s="45">
        <v>117.00000000000001</v>
      </c>
      <c r="M27" s="45">
        <v>272.00000000000006</v>
      </c>
      <c r="N27" s="45">
        <v>473.99999999999994</v>
      </c>
      <c r="O27" s="45">
        <v>158</v>
      </c>
      <c r="P27" s="45">
        <v>134.99999999999997</v>
      </c>
      <c r="Q27" s="45">
        <v>433</v>
      </c>
      <c r="R27" s="45">
        <v>283.00000000000011</v>
      </c>
    </row>
    <row r="28" spans="2:18">
      <c r="B28" s="115" t="s">
        <v>387</v>
      </c>
      <c r="C28" s="44">
        <v>3262.849999999999</v>
      </c>
      <c r="D28" s="44">
        <v>173.10000000000005</v>
      </c>
      <c r="E28" s="44">
        <v>407</v>
      </c>
      <c r="F28" s="44">
        <v>22.500000000000014</v>
      </c>
      <c r="G28" s="44">
        <v>180.40000000000009</v>
      </c>
      <c r="H28" s="44">
        <v>92.40000000000002</v>
      </c>
      <c r="I28" s="44">
        <v>110.15000000000005</v>
      </c>
      <c r="J28" s="44">
        <v>36.699999999999996</v>
      </c>
      <c r="K28" s="44">
        <v>512.40000000000009</v>
      </c>
      <c r="L28" s="44">
        <v>109.00000000000004</v>
      </c>
      <c r="M28" s="44">
        <v>266.99999999999994</v>
      </c>
      <c r="N28" s="44">
        <v>410.99999999999994</v>
      </c>
      <c r="O28" s="44">
        <v>150</v>
      </c>
      <c r="P28" s="44">
        <v>50</v>
      </c>
      <c r="Q28" s="44">
        <v>420.00000000000017</v>
      </c>
      <c r="R28" s="44">
        <v>266.00000000000011</v>
      </c>
    </row>
    <row r="29" spans="2:18">
      <c r="B29" s="115" t="s">
        <v>388</v>
      </c>
      <c r="C29" s="44">
        <v>627.20000000000027</v>
      </c>
      <c r="D29" s="44">
        <v>64.999999999999972</v>
      </c>
      <c r="E29" s="44">
        <v>22.599999999999998</v>
      </c>
      <c r="F29" s="44">
        <v>3.7500000000000013</v>
      </c>
      <c r="G29" s="44">
        <v>1.0000000000000002</v>
      </c>
      <c r="H29" s="44">
        <v>97.9</v>
      </c>
      <c r="I29" s="44">
        <v>101.60000000000001</v>
      </c>
      <c r="J29" s="44">
        <v>25.000000000000004</v>
      </c>
      <c r="K29" s="44">
        <v>94.150000000000034</v>
      </c>
      <c r="L29" s="44">
        <v>7.9999999999999991</v>
      </c>
      <c r="M29" s="44">
        <v>4.9999999999999991</v>
      </c>
      <c r="N29" s="44">
        <v>63.000000000000007</v>
      </c>
      <c r="O29" s="44">
        <v>8.0000000000000018</v>
      </c>
      <c r="P29" s="44">
        <v>85.000000000000043</v>
      </c>
      <c r="Q29" s="44">
        <v>13.000000000000002</v>
      </c>
      <c r="R29" s="44">
        <v>17.000000000000004</v>
      </c>
    </row>
    <row r="30" spans="2:18" s="8" customFormat="1">
      <c r="B30" s="110" t="s">
        <v>38</v>
      </c>
      <c r="C30" s="45">
        <v>3297.5</v>
      </c>
      <c r="D30" s="45">
        <v>160.15000000000006</v>
      </c>
      <c r="E30" s="45">
        <v>395.34999999999997</v>
      </c>
      <c r="F30" s="45">
        <v>54.999999999999986</v>
      </c>
      <c r="G30" s="45">
        <v>141.20000000000005</v>
      </c>
      <c r="H30" s="45">
        <v>107.99999999999999</v>
      </c>
      <c r="I30" s="45">
        <v>139.70000000000002</v>
      </c>
      <c r="J30" s="45">
        <v>42.800000000000011</v>
      </c>
      <c r="K30" s="45">
        <v>673.94999999999993</v>
      </c>
      <c r="L30" s="45">
        <v>94.000000000000014</v>
      </c>
      <c r="M30" s="45">
        <v>205.99999999999997</v>
      </c>
      <c r="N30" s="45">
        <v>386</v>
      </c>
      <c r="O30" s="45">
        <v>76.999999999999986</v>
      </c>
      <c r="P30" s="45">
        <v>157.00000000000006</v>
      </c>
      <c r="Q30" s="45">
        <v>267.99999999999994</v>
      </c>
      <c r="R30" s="45">
        <v>328.00000000000011</v>
      </c>
    </row>
    <row r="31" spans="2:18">
      <c r="B31" s="115" t="s">
        <v>387</v>
      </c>
      <c r="C31" s="44">
        <v>2774.8500000000008</v>
      </c>
      <c r="D31" s="44">
        <v>117.14999999999995</v>
      </c>
      <c r="E31" s="44">
        <v>363.35</v>
      </c>
      <c r="F31" s="44">
        <v>54.999999999999993</v>
      </c>
      <c r="G31" s="44">
        <v>141.20000000000005</v>
      </c>
      <c r="H31" s="44">
        <v>30.999999999999989</v>
      </c>
      <c r="I31" s="44">
        <v>63.199999999999989</v>
      </c>
      <c r="J31" s="44">
        <v>31.100000000000005</v>
      </c>
      <c r="K31" s="44">
        <v>577.20000000000005</v>
      </c>
      <c r="L31" s="44">
        <v>81.999999999999986</v>
      </c>
      <c r="M31" s="44">
        <v>203.99999999999997</v>
      </c>
      <c r="N31" s="44">
        <v>330</v>
      </c>
      <c r="O31" s="44">
        <v>74.000000000000014</v>
      </c>
      <c r="P31" s="44">
        <v>60</v>
      </c>
      <c r="Q31" s="44">
        <v>265</v>
      </c>
      <c r="R31" s="44">
        <v>325</v>
      </c>
    </row>
    <row r="32" spans="2:18">
      <c r="B32" s="115" t="s">
        <v>388</v>
      </c>
      <c r="C32" s="44">
        <v>522.64999999999986</v>
      </c>
      <c r="D32" s="44">
        <v>42.999999999999993</v>
      </c>
      <c r="E32" s="44">
        <v>31.999999999999986</v>
      </c>
      <c r="F32" s="44">
        <v>0</v>
      </c>
      <c r="G32" s="44">
        <v>0</v>
      </c>
      <c r="H32" s="44">
        <v>77.000000000000014</v>
      </c>
      <c r="I32" s="44">
        <v>76.499999999999972</v>
      </c>
      <c r="J32" s="44">
        <v>11.7</v>
      </c>
      <c r="K32" s="44">
        <v>96.750000000000028</v>
      </c>
      <c r="L32" s="44">
        <v>12.000000000000007</v>
      </c>
      <c r="M32" s="44">
        <v>2.0000000000000004</v>
      </c>
      <c r="N32" s="44">
        <v>56.000000000000007</v>
      </c>
      <c r="O32" s="44">
        <v>3.0000000000000013</v>
      </c>
      <c r="P32" s="44">
        <v>96.999999999999972</v>
      </c>
      <c r="Q32" s="44">
        <v>3.0000000000000013</v>
      </c>
      <c r="R32" s="44">
        <v>3.0000000000000013</v>
      </c>
    </row>
    <row r="33" spans="2:22" s="8" customFormat="1">
      <c r="B33" s="110" t="s">
        <v>39</v>
      </c>
      <c r="C33" s="45">
        <v>4454.3499999999958</v>
      </c>
      <c r="D33" s="45">
        <v>344.75000000000023</v>
      </c>
      <c r="E33" s="45">
        <v>607.70000000000027</v>
      </c>
      <c r="F33" s="45">
        <v>1</v>
      </c>
      <c r="G33" s="45">
        <v>149.39999999999998</v>
      </c>
      <c r="H33" s="45">
        <v>192.3</v>
      </c>
      <c r="I33" s="45">
        <v>254.64999999999995</v>
      </c>
      <c r="J33" s="45">
        <v>22.70000000000001</v>
      </c>
      <c r="K33" s="45">
        <v>748.59999999999945</v>
      </c>
      <c r="L33" s="45">
        <v>108.00000000000003</v>
      </c>
      <c r="M33" s="45">
        <v>246.00000000000009</v>
      </c>
      <c r="N33" s="45">
        <v>556.00000000000023</v>
      </c>
      <c r="O33" s="45">
        <v>142.00000000000011</v>
      </c>
      <c r="P33" s="45">
        <v>84.000000000000085</v>
      </c>
      <c r="Q33" s="45">
        <v>452.99999999999983</v>
      </c>
      <c r="R33" s="45">
        <v>501.99999999999983</v>
      </c>
    </row>
    <row r="34" spans="2:22">
      <c r="B34" s="115" t="s">
        <v>387</v>
      </c>
      <c r="C34" s="44">
        <v>3747.7000000000012</v>
      </c>
      <c r="D34" s="44">
        <v>267.99999999999983</v>
      </c>
      <c r="E34" s="44">
        <v>571.69999999999982</v>
      </c>
      <c r="F34" s="44">
        <v>1.0000000000000002</v>
      </c>
      <c r="G34" s="44">
        <v>144.40000000000009</v>
      </c>
      <c r="H34" s="44">
        <v>74.500000000000028</v>
      </c>
      <c r="I34" s="44">
        <v>125.65000000000003</v>
      </c>
      <c r="J34" s="44">
        <v>19.7</v>
      </c>
      <c r="K34" s="44">
        <v>617.5</v>
      </c>
      <c r="L34" s="44">
        <v>103</v>
      </c>
      <c r="M34" s="44">
        <v>237.99999999999994</v>
      </c>
      <c r="N34" s="44">
        <v>463.00000000000023</v>
      </c>
      <c r="O34" s="44">
        <v>132.99999999999989</v>
      </c>
      <c r="P34" s="44">
        <v>25.000000000000028</v>
      </c>
      <c r="Q34" s="44">
        <v>439.99999999999994</v>
      </c>
      <c r="R34" s="44">
        <v>483.99999999999977</v>
      </c>
    </row>
    <row r="35" spans="2:22">
      <c r="B35" s="115" t="s">
        <v>388</v>
      </c>
      <c r="C35" s="44">
        <v>706.64999999999975</v>
      </c>
      <c r="D35" s="44">
        <v>76.750000000000014</v>
      </c>
      <c r="E35" s="44">
        <v>36.000000000000007</v>
      </c>
      <c r="F35" s="44">
        <v>0</v>
      </c>
      <c r="G35" s="44">
        <v>4.9999999999999991</v>
      </c>
      <c r="H35" s="44">
        <v>117.79999999999998</v>
      </c>
      <c r="I35" s="44">
        <v>128.99999999999994</v>
      </c>
      <c r="J35" s="44">
        <v>3.0000000000000004</v>
      </c>
      <c r="K35" s="44">
        <v>131.10000000000005</v>
      </c>
      <c r="L35" s="44">
        <v>4.9999999999999991</v>
      </c>
      <c r="M35" s="44">
        <v>8.0000000000000018</v>
      </c>
      <c r="N35" s="44">
        <v>92.999999999999986</v>
      </c>
      <c r="O35" s="44">
        <v>8.9999999999999964</v>
      </c>
      <c r="P35" s="44">
        <v>58.999999999999993</v>
      </c>
      <c r="Q35" s="44">
        <v>13</v>
      </c>
      <c r="R35" s="44">
        <v>17.999999999999996</v>
      </c>
    </row>
    <row r="36" spans="2:22" s="8" customFormat="1">
      <c r="B36" s="110" t="s">
        <v>40</v>
      </c>
      <c r="C36" s="45">
        <v>32416.749999999953</v>
      </c>
      <c r="D36" s="45">
        <v>1437.6000000000008</v>
      </c>
      <c r="E36" s="45">
        <v>5207.0499999999993</v>
      </c>
      <c r="F36" s="45">
        <v>642.90000000000009</v>
      </c>
      <c r="G36" s="45">
        <v>813.04999999999916</v>
      </c>
      <c r="H36" s="45">
        <v>207.69999999999987</v>
      </c>
      <c r="I36" s="45">
        <v>654.19999999999948</v>
      </c>
      <c r="J36" s="45">
        <v>331.04999999999995</v>
      </c>
      <c r="K36" s="45">
        <v>4782.0999999999967</v>
      </c>
      <c r="L36" s="45">
        <v>896.99999999999909</v>
      </c>
      <c r="M36" s="45">
        <v>2393.9999999999986</v>
      </c>
      <c r="N36" s="45">
        <v>4511.0000000000018</v>
      </c>
      <c r="O36" s="45">
        <v>1235.9999999999991</v>
      </c>
      <c r="P36" s="45">
        <v>119.00000000000009</v>
      </c>
      <c r="Q36" s="45">
        <v>5272.9999999999945</v>
      </c>
      <c r="R36" s="45">
        <v>3403</v>
      </c>
    </row>
    <row r="37" spans="2:22">
      <c r="B37" s="115" t="s">
        <v>387</v>
      </c>
      <c r="C37" s="44">
        <v>28583.800000000014</v>
      </c>
      <c r="D37" s="44">
        <v>1183.4499999999994</v>
      </c>
      <c r="E37" s="44">
        <v>4739.2999999999993</v>
      </c>
      <c r="F37" s="44">
        <v>566.89999999999941</v>
      </c>
      <c r="G37" s="44">
        <v>712.25</v>
      </c>
      <c r="H37" s="44">
        <v>107.70000000000003</v>
      </c>
      <c r="I37" s="44">
        <v>491.64999999999986</v>
      </c>
      <c r="J37" s="44">
        <v>211.19999999999982</v>
      </c>
      <c r="K37" s="44">
        <v>4086.7999999999965</v>
      </c>
      <c r="L37" s="44">
        <v>802.00000000000102</v>
      </c>
      <c r="M37" s="44">
        <v>2207.0000000000009</v>
      </c>
      <c r="N37" s="44">
        <v>4116.0000000000009</v>
      </c>
      <c r="O37" s="44">
        <v>1116.9999999999995</v>
      </c>
      <c r="P37" s="44">
        <v>63.999999999999979</v>
      </c>
      <c r="Q37" s="44">
        <v>4729</v>
      </c>
      <c r="R37" s="44">
        <v>3099.0000000000041</v>
      </c>
    </row>
    <row r="38" spans="2:22" s="4" customFormat="1" ht="12.75" customHeight="1">
      <c r="B38" s="115" t="s">
        <v>388</v>
      </c>
      <c r="C38" s="44">
        <v>3832.95</v>
      </c>
      <c r="D38" s="44">
        <v>254.15000000000009</v>
      </c>
      <c r="E38" s="44">
        <v>467.75000000000006</v>
      </c>
      <c r="F38" s="44">
        <v>76</v>
      </c>
      <c r="G38" s="44">
        <v>100.80000000000001</v>
      </c>
      <c r="H38" s="44">
        <v>100.00000000000004</v>
      </c>
      <c r="I38" s="44">
        <v>162.55000000000004</v>
      </c>
      <c r="J38" s="44">
        <v>119.85000000000007</v>
      </c>
      <c r="K38" s="44">
        <v>695.30000000000018</v>
      </c>
      <c r="L38" s="44">
        <v>95.000000000000014</v>
      </c>
      <c r="M38" s="44">
        <v>187</v>
      </c>
      <c r="N38" s="44">
        <v>395</v>
      </c>
      <c r="O38" s="44">
        <v>119.00000000000004</v>
      </c>
      <c r="P38" s="44">
        <v>55.000000000000007</v>
      </c>
      <c r="Q38" s="44">
        <v>544</v>
      </c>
      <c r="R38" s="44">
        <v>304</v>
      </c>
      <c r="T38" s="24"/>
      <c r="U38" s="24"/>
      <c r="V38" s="24"/>
    </row>
    <row r="39" spans="2:22" s="8" customFormat="1">
      <c r="B39" s="110" t="s">
        <v>41</v>
      </c>
      <c r="C39" s="45">
        <v>4418.3499999999976</v>
      </c>
      <c r="D39" s="45">
        <v>219.95</v>
      </c>
      <c r="E39" s="45">
        <v>500.19999999999982</v>
      </c>
      <c r="F39" s="45">
        <v>8.8999999999999968</v>
      </c>
      <c r="G39" s="45">
        <v>252.60000000000008</v>
      </c>
      <c r="H39" s="45">
        <v>151.6</v>
      </c>
      <c r="I39" s="45">
        <v>190.00000000000009</v>
      </c>
      <c r="J39" s="45">
        <v>64.40000000000002</v>
      </c>
      <c r="K39" s="45">
        <v>786.79999999999927</v>
      </c>
      <c r="L39" s="45">
        <v>109.00000000000003</v>
      </c>
      <c r="M39" s="45">
        <v>325.00000000000023</v>
      </c>
      <c r="N39" s="45">
        <v>508</v>
      </c>
      <c r="O39" s="45">
        <v>177</v>
      </c>
      <c r="P39" s="45">
        <v>96.999999999999972</v>
      </c>
      <c r="Q39" s="45">
        <v>441.00000000000011</v>
      </c>
      <c r="R39" s="45">
        <v>490.00000000000011</v>
      </c>
      <c r="T39" s="171"/>
      <c r="U39" s="171"/>
      <c r="V39" s="171"/>
    </row>
    <row r="40" spans="2:22">
      <c r="B40" s="115" t="s">
        <v>387</v>
      </c>
      <c r="C40" s="44">
        <v>3431.2500000000009</v>
      </c>
      <c r="D40" s="44">
        <v>155.44999999999996</v>
      </c>
      <c r="E40" s="44">
        <v>429.90000000000003</v>
      </c>
      <c r="F40" s="44">
        <v>3.6999999999999993</v>
      </c>
      <c r="G40" s="44">
        <v>227.60000000000008</v>
      </c>
      <c r="H40" s="44">
        <v>65.599999999999966</v>
      </c>
      <c r="I40" s="44">
        <v>101.00000000000001</v>
      </c>
      <c r="J40" s="44">
        <v>36.40000000000002</v>
      </c>
      <c r="K40" s="44">
        <v>637.89999999999986</v>
      </c>
      <c r="L40" s="44">
        <v>81.999999999999986</v>
      </c>
      <c r="M40" s="44">
        <v>256.99999999999994</v>
      </c>
      <c r="N40" s="44">
        <v>414.00000000000034</v>
      </c>
      <c r="O40" s="44">
        <v>139</v>
      </c>
      <c r="P40" s="44">
        <v>24.999999999999996</v>
      </c>
      <c r="Q40" s="44">
        <v>371.00000000000017</v>
      </c>
      <c r="R40" s="44">
        <v>416.99999999999994</v>
      </c>
    </row>
    <row r="41" spans="2:22">
      <c r="B41" s="115" t="s">
        <v>388</v>
      </c>
      <c r="C41" s="44">
        <v>987.09999999999991</v>
      </c>
      <c r="D41" s="44">
        <v>64.500000000000014</v>
      </c>
      <c r="E41" s="44">
        <v>70.3</v>
      </c>
      <c r="F41" s="44">
        <v>5.2000000000000037</v>
      </c>
      <c r="G41" s="44">
        <v>25</v>
      </c>
      <c r="H41" s="44">
        <v>86.000000000000014</v>
      </c>
      <c r="I41" s="44">
        <v>88.999999999999986</v>
      </c>
      <c r="J41" s="44">
        <v>27.999999999999986</v>
      </c>
      <c r="K41" s="44">
        <v>148.90000000000003</v>
      </c>
      <c r="L41" s="44">
        <v>27.000000000000011</v>
      </c>
      <c r="M41" s="44">
        <v>68</v>
      </c>
      <c r="N41" s="44">
        <v>94</v>
      </c>
      <c r="O41" s="44">
        <v>37.999999999999993</v>
      </c>
      <c r="P41" s="44">
        <v>72</v>
      </c>
      <c r="Q41" s="44">
        <v>70</v>
      </c>
      <c r="R41" s="44">
        <v>73</v>
      </c>
    </row>
    <row r="42" spans="2:22" s="8" customFormat="1">
      <c r="B42" s="110" t="s">
        <v>79</v>
      </c>
      <c r="C42" s="45">
        <v>41408.249999999985</v>
      </c>
      <c r="D42" s="45">
        <v>348.84999999999991</v>
      </c>
      <c r="E42" s="45">
        <v>565.40000000000009</v>
      </c>
      <c r="F42" s="45">
        <v>0</v>
      </c>
      <c r="G42" s="45">
        <v>96.4</v>
      </c>
      <c r="H42" s="45">
        <v>100.99999999999997</v>
      </c>
      <c r="I42" s="45">
        <v>100.75000000000001</v>
      </c>
      <c r="J42" s="45">
        <v>56.050000000000004</v>
      </c>
      <c r="K42" s="45">
        <v>619.20000000000005</v>
      </c>
      <c r="L42" s="45">
        <v>136.99999999999994</v>
      </c>
      <c r="M42" s="45">
        <v>4386.9999999999991</v>
      </c>
      <c r="N42" s="45">
        <v>416.99999999999994</v>
      </c>
      <c r="O42" s="45">
        <v>8489.0000000000018</v>
      </c>
      <c r="P42" s="45">
        <v>73.000000000000014</v>
      </c>
      <c r="Q42" s="45">
        <v>543.99999999999989</v>
      </c>
      <c r="R42" s="45">
        <v>385.99999999999994</v>
      </c>
    </row>
    <row r="43" spans="2:22">
      <c r="B43" s="115" t="s">
        <v>387</v>
      </c>
      <c r="C43" s="44">
        <v>41193.05000000001</v>
      </c>
      <c r="D43" s="44">
        <v>329.84999999999997</v>
      </c>
      <c r="E43" s="44">
        <v>562.39999999999975</v>
      </c>
      <c r="F43" s="44">
        <v>0</v>
      </c>
      <c r="G43" s="44">
        <v>96.39999999999992</v>
      </c>
      <c r="H43" s="44">
        <v>80.999999999999943</v>
      </c>
      <c r="I43" s="44">
        <v>75.749999999999972</v>
      </c>
      <c r="J43" s="44">
        <v>51.050000000000004</v>
      </c>
      <c r="K43" s="44">
        <v>595.20000000000039</v>
      </c>
      <c r="L43" s="44">
        <v>125</v>
      </c>
      <c r="M43" s="44">
        <v>4387.0000000000009</v>
      </c>
      <c r="N43" s="44">
        <v>401.99999999999983</v>
      </c>
      <c r="O43" s="44">
        <v>8479.9999999999982</v>
      </c>
      <c r="P43" s="44">
        <v>64.000000000000028</v>
      </c>
      <c r="Q43" s="44">
        <v>504</v>
      </c>
      <c r="R43" s="44">
        <v>355</v>
      </c>
    </row>
    <row r="44" spans="2:22">
      <c r="B44" s="115" t="s">
        <v>388</v>
      </c>
      <c r="C44" s="44">
        <v>215.2</v>
      </c>
      <c r="D44" s="44">
        <v>19</v>
      </c>
      <c r="E44" s="44">
        <v>3</v>
      </c>
      <c r="F44" s="44">
        <v>0</v>
      </c>
      <c r="G44" s="44">
        <v>0</v>
      </c>
      <c r="H44" s="44">
        <v>20</v>
      </c>
      <c r="I44" s="44">
        <v>25.000000000000007</v>
      </c>
      <c r="J44" s="44">
        <v>5.0000000000000009</v>
      </c>
      <c r="K44" s="44">
        <v>24</v>
      </c>
      <c r="L44" s="44">
        <v>12</v>
      </c>
      <c r="M44" s="44">
        <v>0</v>
      </c>
      <c r="N44" s="44">
        <v>14.999999999999998</v>
      </c>
      <c r="O44" s="44">
        <v>9</v>
      </c>
      <c r="P44" s="44">
        <v>9</v>
      </c>
      <c r="Q44" s="44">
        <v>40</v>
      </c>
      <c r="R44" s="44">
        <v>31.000000000000007</v>
      </c>
    </row>
    <row r="45" spans="2:22" s="8" customFormat="1">
      <c r="B45" s="110" t="s">
        <v>390</v>
      </c>
      <c r="C45" s="45">
        <v>63976.249999999993</v>
      </c>
      <c r="D45" s="45">
        <v>4288.650000000006</v>
      </c>
      <c r="E45" s="45">
        <v>7521.4500000000226</v>
      </c>
      <c r="F45" s="45">
        <v>596.74999999999875</v>
      </c>
      <c r="G45" s="45">
        <v>1988.5499999999986</v>
      </c>
      <c r="H45" s="45">
        <v>1903.9999999999952</v>
      </c>
      <c r="I45" s="45">
        <v>2004.3499999999985</v>
      </c>
      <c r="J45" s="45">
        <v>1180.6500000000019</v>
      </c>
      <c r="K45" s="45">
        <v>8997.0999999999985</v>
      </c>
      <c r="L45" s="45">
        <v>1626.9999999999986</v>
      </c>
      <c r="M45" s="45">
        <v>4181.0000000000082</v>
      </c>
      <c r="N45" s="45">
        <v>8603.9999999999964</v>
      </c>
      <c r="O45" s="45">
        <v>2483.9999999999968</v>
      </c>
      <c r="P45" s="45">
        <v>1642.0000000000007</v>
      </c>
      <c r="Q45" s="45">
        <v>8938.0000000000055</v>
      </c>
      <c r="R45" s="45">
        <v>6763.0000000000064</v>
      </c>
    </row>
    <row r="46" spans="2:22">
      <c r="B46" s="115" t="s">
        <v>387</v>
      </c>
      <c r="C46" s="44">
        <v>58816.94999999991</v>
      </c>
      <c r="D46" s="44">
        <v>3844.349999999999</v>
      </c>
      <c r="E46" s="44">
        <v>7297.3000000000102</v>
      </c>
      <c r="F46" s="44">
        <v>592.74999999999989</v>
      </c>
      <c r="G46" s="44">
        <v>1937.5500000000004</v>
      </c>
      <c r="H46" s="44">
        <v>1174.4999999999989</v>
      </c>
      <c r="I46" s="44">
        <v>1369.7500000000007</v>
      </c>
      <c r="J46" s="44">
        <v>927.24999999999909</v>
      </c>
      <c r="K46" s="44">
        <v>8090.850000000004</v>
      </c>
      <c r="L46" s="44">
        <v>1568.9999999999998</v>
      </c>
      <c r="M46" s="44">
        <v>4076.0000000000109</v>
      </c>
      <c r="N46" s="44">
        <v>8163.0000000000073</v>
      </c>
      <c r="O46" s="44">
        <v>2256.9999999999995</v>
      </c>
      <c r="P46" s="44">
        <v>1367.0000000000023</v>
      </c>
      <c r="Q46" s="44">
        <v>8609.0000000000127</v>
      </c>
      <c r="R46" s="44">
        <v>6501.0000000000073</v>
      </c>
    </row>
    <row r="47" spans="2:22">
      <c r="B47" s="115" t="s">
        <v>388</v>
      </c>
      <c r="C47" s="44">
        <v>5159.3</v>
      </c>
      <c r="D47" s="44">
        <v>444.29999999999984</v>
      </c>
      <c r="E47" s="44">
        <v>224.15000000000003</v>
      </c>
      <c r="F47" s="44">
        <v>4.0000000000000027</v>
      </c>
      <c r="G47" s="44">
        <v>51</v>
      </c>
      <c r="H47" s="44">
        <v>729.50000000000034</v>
      </c>
      <c r="I47" s="44">
        <v>634.60000000000036</v>
      </c>
      <c r="J47" s="44">
        <v>253.40000000000012</v>
      </c>
      <c r="K47" s="44">
        <v>906.25000000000011</v>
      </c>
      <c r="L47" s="44">
        <v>57.999999999999979</v>
      </c>
      <c r="M47" s="44">
        <v>104.99999999999999</v>
      </c>
      <c r="N47" s="44">
        <v>441.00000000000006</v>
      </c>
      <c r="O47" s="44">
        <v>226.99999999999997</v>
      </c>
      <c r="P47" s="44">
        <v>275.00000000000034</v>
      </c>
      <c r="Q47" s="44">
        <v>328.99999999999994</v>
      </c>
      <c r="R47" s="44">
        <v>262</v>
      </c>
    </row>
    <row r="48" spans="2:22" s="8" customFormat="1">
      <c r="B48" s="110" t="s">
        <v>43</v>
      </c>
      <c r="C48" s="45">
        <v>5780.1499999999987</v>
      </c>
      <c r="D48" s="45">
        <v>310.75000000000017</v>
      </c>
      <c r="E48" s="45">
        <v>621.54999999999995</v>
      </c>
      <c r="F48" s="45">
        <v>2.8000000000000003</v>
      </c>
      <c r="G48" s="45">
        <v>389.44999999999982</v>
      </c>
      <c r="H48" s="45">
        <v>255.00000000000006</v>
      </c>
      <c r="I48" s="45">
        <v>232.04999999999998</v>
      </c>
      <c r="J48" s="45">
        <v>107.1</v>
      </c>
      <c r="K48" s="45">
        <v>975.20000000000027</v>
      </c>
      <c r="L48" s="45">
        <v>268.00000000000017</v>
      </c>
      <c r="M48" s="45">
        <v>246</v>
      </c>
      <c r="N48" s="45">
        <v>631</v>
      </c>
      <c r="O48" s="45">
        <v>212.00000000000011</v>
      </c>
      <c r="P48" s="45">
        <v>174.99999999999994</v>
      </c>
      <c r="Q48" s="45">
        <v>686.99999999999989</v>
      </c>
      <c r="R48" s="45">
        <v>518.00000000000023</v>
      </c>
    </row>
    <row r="49" spans="2:18">
      <c r="B49" s="115" t="s">
        <v>387</v>
      </c>
      <c r="C49" s="44">
        <v>5299.0000000000009</v>
      </c>
      <c r="D49" s="44">
        <v>281.50000000000017</v>
      </c>
      <c r="E49" s="44">
        <v>609.5500000000003</v>
      </c>
      <c r="F49" s="44">
        <v>2.8</v>
      </c>
      <c r="G49" s="44">
        <v>389.45000000000005</v>
      </c>
      <c r="H49" s="44">
        <v>177.00000000000006</v>
      </c>
      <c r="I49" s="44">
        <v>152.30000000000007</v>
      </c>
      <c r="J49" s="44">
        <v>83.700000000000045</v>
      </c>
      <c r="K49" s="44">
        <v>893.44999999999959</v>
      </c>
      <c r="L49" s="44">
        <v>268</v>
      </c>
      <c r="M49" s="44">
        <v>244.99999999999989</v>
      </c>
      <c r="N49" s="44">
        <v>605.00000000000011</v>
      </c>
      <c r="O49" s="44">
        <v>202.99999999999994</v>
      </c>
      <c r="P49" s="44">
        <v>74.000000000000057</v>
      </c>
      <c r="Q49" s="44">
        <v>672.00000000000034</v>
      </c>
      <c r="R49" s="44">
        <v>515</v>
      </c>
    </row>
    <row r="50" spans="2:18">
      <c r="B50" s="115" t="s">
        <v>388</v>
      </c>
      <c r="C50" s="44">
        <v>481.15</v>
      </c>
      <c r="D50" s="44">
        <v>29.25</v>
      </c>
      <c r="E50" s="44">
        <v>12.000000000000004</v>
      </c>
      <c r="F50" s="44">
        <v>0</v>
      </c>
      <c r="G50" s="44">
        <v>0</v>
      </c>
      <c r="H50" s="44">
        <v>77.999999999999986</v>
      </c>
      <c r="I50" s="44">
        <v>79.749999999999972</v>
      </c>
      <c r="J50" s="44">
        <v>23.399999999999991</v>
      </c>
      <c r="K50" s="44">
        <v>81.75</v>
      </c>
      <c r="L50" s="44">
        <v>0</v>
      </c>
      <c r="M50" s="44">
        <v>1</v>
      </c>
      <c r="N50" s="44">
        <v>26.000000000000011</v>
      </c>
      <c r="O50" s="44">
        <v>9.0000000000000018</v>
      </c>
      <c r="P50" s="44">
        <v>100.99999999999999</v>
      </c>
      <c r="Q50" s="44">
        <v>15.000000000000004</v>
      </c>
      <c r="R50" s="44">
        <v>3.0000000000000013</v>
      </c>
    </row>
    <row r="51" spans="2:18" s="8" customFormat="1">
      <c r="B51" s="110" t="s">
        <v>44</v>
      </c>
      <c r="C51" s="45">
        <v>4346.4499999999989</v>
      </c>
      <c r="D51" s="45">
        <v>409.74999999999994</v>
      </c>
      <c r="E51" s="45">
        <v>302.75</v>
      </c>
      <c r="F51" s="45">
        <v>1.0000000000000002</v>
      </c>
      <c r="G51" s="45">
        <v>132.00000000000003</v>
      </c>
      <c r="H51" s="45">
        <v>234.70000000000013</v>
      </c>
      <c r="I51" s="45">
        <v>210.35</v>
      </c>
      <c r="J51" s="45">
        <v>183.50000000000006</v>
      </c>
      <c r="K51" s="45">
        <v>864.70000000000061</v>
      </c>
      <c r="L51" s="45">
        <v>121.99999999999994</v>
      </c>
      <c r="M51" s="45">
        <v>187.00000000000006</v>
      </c>
      <c r="N51" s="45">
        <v>345</v>
      </c>
      <c r="O51" s="45">
        <v>266.99999999999994</v>
      </c>
      <c r="P51" s="45">
        <v>82.000000000000128</v>
      </c>
      <c r="Q51" s="45">
        <v>466.99999999999994</v>
      </c>
      <c r="R51" s="45">
        <v>344.99999999999989</v>
      </c>
    </row>
    <row r="52" spans="2:18">
      <c r="B52" s="115" t="s">
        <v>387</v>
      </c>
      <c r="C52" s="44">
        <v>3097.4</v>
      </c>
      <c r="D52" s="44">
        <v>307.80000000000013</v>
      </c>
      <c r="E52" s="44">
        <v>255.54999999999998</v>
      </c>
      <c r="F52" s="44">
        <v>0</v>
      </c>
      <c r="G52" s="44">
        <v>131.99999999999997</v>
      </c>
      <c r="H52" s="44">
        <v>88.700000000000017</v>
      </c>
      <c r="I52" s="44">
        <v>53.149999999999991</v>
      </c>
      <c r="J52" s="44">
        <v>90.999999999999972</v>
      </c>
      <c r="K52" s="44">
        <v>648.19999999999993</v>
      </c>
      <c r="L52" s="44">
        <v>101.99999999999999</v>
      </c>
      <c r="M52" s="44">
        <v>165</v>
      </c>
      <c r="N52" s="44">
        <v>251.99999999999997</v>
      </c>
      <c r="O52" s="44">
        <v>168.99999999999997</v>
      </c>
      <c r="P52" s="44">
        <v>27.000000000000011</v>
      </c>
      <c r="Q52" s="44">
        <v>402</v>
      </c>
      <c r="R52" s="44">
        <v>294.99999999999994</v>
      </c>
    </row>
    <row r="53" spans="2:18">
      <c r="B53" s="115" t="s">
        <v>388</v>
      </c>
      <c r="C53" s="44">
        <v>1249.05</v>
      </c>
      <c r="D53" s="44">
        <v>101.94999999999999</v>
      </c>
      <c r="E53" s="44">
        <v>47.199999999999974</v>
      </c>
      <c r="F53" s="44">
        <v>1.0000000000000004</v>
      </c>
      <c r="G53" s="44">
        <v>0</v>
      </c>
      <c r="H53" s="44">
        <v>146.00000000000003</v>
      </c>
      <c r="I53" s="44">
        <v>157.20000000000002</v>
      </c>
      <c r="J53" s="44">
        <v>92.500000000000028</v>
      </c>
      <c r="K53" s="44">
        <v>216.49999999999997</v>
      </c>
      <c r="L53" s="44">
        <v>20</v>
      </c>
      <c r="M53" s="44">
        <v>22</v>
      </c>
      <c r="N53" s="44">
        <v>92.999999999999986</v>
      </c>
      <c r="O53" s="44">
        <v>97.999999999999986</v>
      </c>
      <c r="P53" s="44">
        <v>55</v>
      </c>
      <c r="Q53" s="44">
        <v>65</v>
      </c>
      <c r="R53" s="44">
        <v>50</v>
      </c>
    </row>
    <row r="54" spans="2:18" s="8" customFormat="1">
      <c r="B54" s="110" t="s">
        <v>45</v>
      </c>
      <c r="C54" s="45">
        <v>34038.44999999999</v>
      </c>
      <c r="D54" s="45">
        <v>2233.800000000002</v>
      </c>
      <c r="E54" s="45">
        <v>4684.4500000000071</v>
      </c>
      <c r="F54" s="45">
        <v>536.95000000000061</v>
      </c>
      <c r="G54" s="45">
        <v>684.75000000000068</v>
      </c>
      <c r="H54" s="45">
        <v>624.24999999999875</v>
      </c>
      <c r="I54" s="45">
        <v>782.09999999999945</v>
      </c>
      <c r="J54" s="45">
        <v>520.55000000000041</v>
      </c>
      <c r="K54" s="45">
        <v>4231.3999999999978</v>
      </c>
      <c r="L54" s="45">
        <v>824.00000000000034</v>
      </c>
      <c r="M54" s="45">
        <v>2592.9999999999982</v>
      </c>
      <c r="N54" s="45">
        <v>5365.0000000000055</v>
      </c>
      <c r="O54" s="45">
        <v>1279.9999999999998</v>
      </c>
      <c r="P54" s="45">
        <v>326.00000000000017</v>
      </c>
      <c r="Q54" s="45">
        <v>5454.0000000000018</v>
      </c>
      <c r="R54" s="45">
        <v>3332.999999999995</v>
      </c>
    </row>
    <row r="55" spans="2:18">
      <c r="B55" s="115" t="s">
        <v>387</v>
      </c>
      <c r="C55" s="44">
        <v>33195.949999999968</v>
      </c>
      <c r="D55" s="44">
        <v>2173.8000000000052</v>
      </c>
      <c r="E55" s="44">
        <v>4662.3500000000031</v>
      </c>
      <c r="F55" s="44">
        <v>536.94999999999936</v>
      </c>
      <c r="G55" s="44">
        <v>676.75000000000091</v>
      </c>
      <c r="H55" s="44">
        <v>434.24999999999994</v>
      </c>
      <c r="I55" s="44">
        <v>676.60000000000036</v>
      </c>
      <c r="J55" s="44">
        <v>465.84999999999957</v>
      </c>
      <c r="K55" s="44">
        <v>4076.8999999999992</v>
      </c>
      <c r="L55" s="44">
        <v>817.00000000000034</v>
      </c>
      <c r="M55" s="44">
        <v>2581.0000000000009</v>
      </c>
      <c r="N55" s="44">
        <v>5309.0000000000055</v>
      </c>
      <c r="O55" s="44">
        <v>1249.0000000000007</v>
      </c>
      <c r="P55" s="44">
        <v>316.00000000000006</v>
      </c>
      <c r="Q55" s="44">
        <v>5407.0000000000027</v>
      </c>
      <c r="R55" s="44">
        <v>3290.9999999999955</v>
      </c>
    </row>
    <row r="56" spans="2:18">
      <c r="B56" s="115" t="s">
        <v>388</v>
      </c>
      <c r="C56" s="44">
        <v>842.50000000000034</v>
      </c>
      <c r="D56" s="44">
        <v>60</v>
      </c>
      <c r="E56" s="44">
        <v>22.100000000000009</v>
      </c>
      <c r="F56" s="44">
        <v>0</v>
      </c>
      <c r="G56" s="44">
        <v>8</v>
      </c>
      <c r="H56" s="44">
        <v>189.99999999999997</v>
      </c>
      <c r="I56" s="44">
        <v>105.49999999999996</v>
      </c>
      <c r="J56" s="44">
        <v>54.70000000000001</v>
      </c>
      <c r="K56" s="44">
        <v>154.50000000000009</v>
      </c>
      <c r="L56" s="44">
        <v>6.9999999999999982</v>
      </c>
      <c r="M56" s="44">
        <v>11.999999999999998</v>
      </c>
      <c r="N56" s="44">
        <v>55.999999999999993</v>
      </c>
      <c r="O56" s="44">
        <v>31</v>
      </c>
      <c r="P56" s="44">
        <v>10.000000000000002</v>
      </c>
      <c r="Q56" s="44">
        <v>46.999999999999993</v>
      </c>
      <c r="R56" s="44">
        <v>41.999999999999993</v>
      </c>
    </row>
    <row r="57" spans="2:18" s="8" customFormat="1">
      <c r="B57" s="110" t="s">
        <v>46</v>
      </c>
      <c r="C57" s="45">
        <v>4732.9000000000015</v>
      </c>
      <c r="D57" s="45">
        <v>415.7000000000001</v>
      </c>
      <c r="E57" s="45">
        <v>460.25000000000006</v>
      </c>
      <c r="F57" s="45">
        <v>9.9999999999999929</v>
      </c>
      <c r="G57" s="45">
        <v>129.64999999999998</v>
      </c>
      <c r="H57" s="45">
        <v>221.20000000000019</v>
      </c>
      <c r="I57" s="45">
        <v>183.59999999999994</v>
      </c>
      <c r="J57" s="45">
        <v>156.69999999999999</v>
      </c>
      <c r="K57" s="45">
        <v>764.10000000000014</v>
      </c>
      <c r="L57" s="45">
        <v>88</v>
      </c>
      <c r="M57" s="45">
        <v>427.00000000000011</v>
      </c>
      <c r="N57" s="45">
        <v>571.00000000000011</v>
      </c>
      <c r="O57" s="45">
        <v>215.99999999999983</v>
      </c>
      <c r="P57" s="45">
        <v>13.999999999999995</v>
      </c>
      <c r="Q57" s="45">
        <v>483.99999999999977</v>
      </c>
      <c r="R57" s="45">
        <v>447.00000000000017</v>
      </c>
    </row>
    <row r="58" spans="2:18">
      <c r="B58" s="115" t="s">
        <v>387</v>
      </c>
      <c r="C58" s="44">
        <v>4194.0999999999967</v>
      </c>
      <c r="D58" s="44">
        <v>361.7000000000001</v>
      </c>
      <c r="E58" s="44">
        <v>445.85000000000014</v>
      </c>
      <c r="F58" s="44">
        <v>9.9999999999999893</v>
      </c>
      <c r="G58" s="44">
        <v>117.65000000000006</v>
      </c>
      <c r="H58" s="44">
        <v>147.19999999999999</v>
      </c>
      <c r="I58" s="44">
        <v>123.60000000000011</v>
      </c>
      <c r="J58" s="44">
        <v>119.49999999999997</v>
      </c>
      <c r="K58" s="44">
        <v>677.1</v>
      </c>
      <c r="L58" s="44">
        <v>85.999999999999986</v>
      </c>
      <c r="M58" s="44">
        <v>412.00000000000006</v>
      </c>
      <c r="N58" s="44">
        <v>527.00000000000011</v>
      </c>
      <c r="O58" s="44">
        <v>191</v>
      </c>
      <c r="P58" s="44">
        <v>13.000000000000002</v>
      </c>
      <c r="Q58" s="44">
        <v>442.00000000000006</v>
      </c>
      <c r="R58" s="44">
        <v>408</v>
      </c>
    </row>
    <row r="59" spans="2:18">
      <c r="B59" s="115" t="s">
        <v>388</v>
      </c>
      <c r="C59" s="44">
        <v>538.80000000000007</v>
      </c>
      <c r="D59" s="44">
        <v>53.999999999999993</v>
      </c>
      <c r="E59" s="44">
        <v>14.399999999999999</v>
      </c>
      <c r="F59" s="44">
        <v>0</v>
      </c>
      <c r="G59" s="44">
        <v>11.999999999999995</v>
      </c>
      <c r="H59" s="44">
        <v>74.000000000000028</v>
      </c>
      <c r="I59" s="44">
        <v>60.000000000000021</v>
      </c>
      <c r="J59" s="44">
        <v>37.199999999999982</v>
      </c>
      <c r="K59" s="44">
        <v>87.000000000000028</v>
      </c>
      <c r="L59" s="44">
        <v>1.9999999999999998</v>
      </c>
      <c r="M59" s="44">
        <v>14.999999999999996</v>
      </c>
      <c r="N59" s="44">
        <v>44.000000000000007</v>
      </c>
      <c r="O59" s="44">
        <v>25</v>
      </c>
      <c r="P59" s="44">
        <v>0.99999999999999989</v>
      </c>
      <c r="Q59" s="44">
        <v>41.999999999999993</v>
      </c>
      <c r="R59" s="44">
        <v>38.999999999999993</v>
      </c>
    </row>
    <row r="60" spans="2:18" s="8" customFormat="1">
      <c r="B60" s="110" t="s">
        <v>47</v>
      </c>
      <c r="C60" s="45">
        <v>12792.750000000009</v>
      </c>
      <c r="D60" s="45">
        <v>750.80000000000007</v>
      </c>
      <c r="E60" s="45">
        <v>1195.0999999999995</v>
      </c>
      <c r="F60" s="45">
        <v>44.000000000000043</v>
      </c>
      <c r="G60" s="45">
        <v>576.69999999999982</v>
      </c>
      <c r="H60" s="45">
        <v>525.84999999999957</v>
      </c>
      <c r="I60" s="45">
        <v>497.65000000000015</v>
      </c>
      <c r="J60" s="45">
        <v>138.99999999999997</v>
      </c>
      <c r="K60" s="45">
        <v>1925.4500000000005</v>
      </c>
      <c r="L60" s="45">
        <v>254.99999999999994</v>
      </c>
      <c r="M60" s="45">
        <v>596.00000000000011</v>
      </c>
      <c r="N60" s="45">
        <v>1355.9999999999991</v>
      </c>
      <c r="O60" s="45">
        <v>409.00000000000057</v>
      </c>
      <c r="P60" s="45">
        <v>1040.0000000000002</v>
      </c>
      <c r="Q60" s="45">
        <v>1478</v>
      </c>
      <c r="R60" s="45">
        <v>1875.0000000000005</v>
      </c>
    </row>
    <row r="61" spans="2:18">
      <c r="B61" s="115" t="s">
        <v>387</v>
      </c>
      <c r="C61" s="44">
        <v>11554.350000000004</v>
      </c>
      <c r="D61" s="44">
        <v>623.29999999999961</v>
      </c>
      <c r="E61" s="44">
        <v>1150.9000000000001</v>
      </c>
      <c r="F61" s="44">
        <v>40.999999999999979</v>
      </c>
      <c r="G61" s="44">
        <v>576.70000000000005</v>
      </c>
      <c r="H61" s="44">
        <v>313.35000000000008</v>
      </c>
      <c r="I61" s="44">
        <v>319.70000000000016</v>
      </c>
      <c r="J61" s="44">
        <v>118.99999999999997</v>
      </c>
      <c r="K61" s="44">
        <v>1684.2000000000003</v>
      </c>
      <c r="L61" s="44">
        <v>250</v>
      </c>
      <c r="M61" s="44">
        <v>566.00000000000011</v>
      </c>
      <c r="N61" s="44">
        <v>1236.0000000000002</v>
      </c>
      <c r="O61" s="44">
        <v>373.00000000000023</v>
      </c>
      <c r="P61" s="44">
        <v>932.99999999999989</v>
      </c>
      <c r="Q61" s="44">
        <v>1430.9999999999982</v>
      </c>
      <c r="R61" s="44">
        <v>1816.0000000000007</v>
      </c>
    </row>
    <row r="62" spans="2:18">
      <c r="B62" s="115" t="s">
        <v>388</v>
      </c>
      <c r="C62" s="44">
        <v>1238.4000000000005</v>
      </c>
      <c r="D62" s="44">
        <v>127.49999999999996</v>
      </c>
      <c r="E62" s="44">
        <v>44.199999999999996</v>
      </c>
      <c r="F62" s="44">
        <v>3.0000000000000022</v>
      </c>
      <c r="G62" s="44">
        <v>0</v>
      </c>
      <c r="H62" s="44">
        <v>212.5</v>
      </c>
      <c r="I62" s="44">
        <v>177.95000000000002</v>
      </c>
      <c r="J62" s="44">
        <v>19.999999999999989</v>
      </c>
      <c r="K62" s="44">
        <v>241.24999999999989</v>
      </c>
      <c r="L62" s="44">
        <v>4.9999999999999991</v>
      </c>
      <c r="M62" s="44">
        <v>30.000000000000004</v>
      </c>
      <c r="N62" s="44">
        <v>120.00000000000004</v>
      </c>
      <c r="O62" s="44">
        <v>36</v>
      </c>
      <c r="P62" s="44">
        <v>107.00000000000001</v>
      </c>
      <c r="Q62" s="44">
        <v>46.999999999999972</v>
      </c>
      <c r="R62" s="44">
        <v>58.999999999999979</v>
      </c>
    </row>
    <row r="63" spans="2:18" s="8" customFormat="1">
      <c r="B63" s="110" t="s">
        <v>48</v>
      </c>
      <c r="C63" s="45">
        <v>2285.5500000000002</v>
      </c>
      <c r="D63" s="45">
        <v>167.84999999999994</v>
      </c>
      <c r="E63" s="45">
        <v>257.35000000000008</v>
      </c>
      <c r="F63" s="45">
        <v>2.0000000000000004</v>
      </c>
      <c r="G63" s="45">
        <v>75.999999999999972</v>
      </c>
      <c r="H63" s="45">
        <v>43</v>
      </c>
      <c r="I63" s="45">
        <v>98.59999999999998</v>
      </c>
      <c r="J63" s="45">
        <v>73.800000000000026</v>
      </c>
      <c r="K63" s="45">
        <v>236.25</v>
      </c>
      <c r="L63" s="45">
        <v>70</v>
      </c>
      <c r="M63" s="45">
        <v>132.00000000000003</v>
      </c>
      <c r="N63" s="45">
        <v>336</v>
      </c>
      <c r="O63" s="45">
        <v>100.00000000000003</v>
      </c>
      <c r="P63" s="45">
        <v>4.9999999999999982</v>
      </c>
      <c r="Q63" s="45">
        <v>367.99999999999989</v>
      </c>
      <c r="R63" s="45">
        <v>245</v>
      </c>
    </row>
    <row r="64" spans="2:18">
      <c r="B64" s="115" t="s">
        <v>387</v>
      </c>
      <c r="C64" s="44">
        <v>1476.1499999999999</v>
      </c>
      <c r="D64" s="44">
        <v>96.250000000000014</v>
      </c>
      <c r="E64" s="44">
        <v>173.10000000000005</v>
      </c>
      <c r="F64" s="44">
        <v>1.9999999999999998</v>
      </c>
      <c r="G64" s="44">
        <v>44.999999999999986</v>
      </c>
      <c r="H64" s="44">
        <v>14</v>
      </c>
      <c r="I64" s="44">
        <v>44.400000000000013</v>
      </c>
      <c r="J64" s="44">
        <v>48.20000000000001</v>
      </c>
      <c r="K64" s="44">
        <v>111</v>
      </c>
      <c r="L64" s="44">
        <v>46</v>
      </c>
      <c r="M64" s="44">
        <v>106.99999999999999</v>
      </c>
      <c r="N64" s="44">
        <v>234.00000000000014</v>
      </c>
      <c r="O64" s="44">
        <v>71.999999999999986</v>
      </c>
      <c r="P64" s="44">
        <v>4.0000000000000009</v>
      </c>
      <c r="Q64" s="44">
        <v>255.00000000000003</v>
      </c>
      <c r="R64" s="44">
        <v>175.99999999999997</v>
      </c>
    </row>
    <row r="65" spans="2:18">
      <c r="B65" s="115" t="s">
        <v>388</v>
      </c>
      <c r="C65" s="44">
        <v>809.4</v>
      </c>
      <c r="D65" s="44">
        <v>71.600000000000009</v>
      </c>
      <c r="E65" s="44">
        <v>84.25</v>
      </c>
      <c r="F65" s="44">
        <v>0</v>
      </c>
      <c r="G65" s="44">
        <v>30.999999999999996</v>
      </c>
      <c r="H65" s="44">
        <v>29.000000000000004</v>
      </c>
      <c r="I65" s="44">
        <v>54.2</v>
      </c>
      <c r="J65" s="44">
        <v>25.599999999999991</v>
      </c>
      <c r="K65" s="44">
        <v>125.25000000000001</v>
      </c>
      <c r="L65" s="44">
        <v>24</v>
      </c>
      <c r="M65" s="44">
        <v>25</v>
      </c>
      <c r="N65" s="44">
        <v>101.99999999999999</v>
      </c>
      <c r="O65" s="44">
        <v>28.000000000000004</v>
      </c>
      <c r="P65" s="44">
        <v>1.0000000000000007</v>
      </c>
      <c r="Q65" s="44">
        <v>113.00000000000001</v>
      </c>
      <c r="R65" s="44">
        <v>69.000000000000014</v>
      </c>
    </row>
    <row r="66" spans="2:18" s="8" customFormat="1">
      <c r="B66" s="110" t="s">
        <v>391</v>
      </c>
      <c r="C66" s="45">
        <v>8953.2999999999975</v>
      </c>
      <c r="D66" s="45">
        <v>690.99999999999966</v>
      </c>
      <c r="E66" s="45">
        <v>762.65000000000009</v>
      </c>
      <c r="F66" s="45">
        <v>2</v>
      </c>
      <c r="G66" s="45">
        <v>311.19999999999982</v>
      </c>
      <c r="H66" s="45">
        <v>638.39999999999952</v>
      </c>
      <c r="I66" s="45">
        <v>623.20000000000039</v>
      </c>
      <c r="J66" s="45">
        <v>196.25000000000006</v>
      </c>
      <c r="K66" s="45">
        <v>1559.900000000001</v>
      </c>
      <c r="L66" s="45">
        <v>232.99999999999986</v>
      </c>
      <c r="M66" s="45">
        <v>506.99999999999972</v>
      </c>
      <c r="N66" s="45">
        <v>901.99999999999909</v>
      </c>
      <c r="O66" s="45">
        <v>385.00000000000023</v>
      </c>
      <c r="P66" s="45">
        <v>256.00000000000017</v>
      </c>
      <c r="Q66" s="45">
        <v>862.99999999999977</v>
      </c>
      <c r="R66" s="45">
        <v>776.00000000000034</v>
      </c>
    </row>
    <row r="67" spans="2:18">
      <c r="B67" s="115" t="s">
        <v>387</v>
      </c>
      <c r="C67" s="44">
        <v>6839.4000000000005</v>
      </c>
      <c r="D67" s="44">
        <v>554.89999999999975</v>
      </c>
      <c r="E67" s="44">
        <v>678.05000000000007</v>
      </c>
      <c r="F67" s="44">
        <v>0</v>
      </c>
      <c r="G67" s="44">
        <v>310.20000000000016</v>
      </c>
      <c r="H67" s="44">
        <v>270.55000000000013</v>
      </c>
      <c r="I67" s="44">
        <v>273.64999999999992</v>
      </c>
      <c r="J67" s="44">
        <v>126.64999999999999</v>
      </c>
      <c r="K67" s="44">
        <v>1170.5000000000014</v>
      </c>
      <c r="L67" s="44">
        <v>216.99999999999994</v>
      </c>
      <c r="M67" s="44">
        <v>489.99999999999994</v>
      </c>
      <c r="N67" s="44">
        <v>698.00000000000045</v>
      </c>
      <c r="O67" s="44">
        <v>332.99999999999989</v>
      </c>
      <c r="P67" s="44">
        <v>87.000000000000014</v>
      </c>
      <c r="Q67" s="44">
        <v>708.99999999999977</v>
      </c>
      <c r="R67" s="44">
        <v>732.99999999999977</v>
      </c>
    </row>
    <row r="68" spans="2:18">
      <c r="B68" s="115" t="s">
        <v>388</v>
      </c>
      <c r="C68" s="44">
        <v>2113.9000000000005</v>
      </c>
      <c r="D68" s="44">
        <v>136.10000000000002</v>
      </c>
      <c r="E68" s="44">
        <v>84.59999999999998</v>
      </c>
      <c r="F68" s="44">
        <v>1.9999999999999998</v>
      </c>
      <c r="G68" s="44">
        <v>0.99999999999999967</v>
      </c>
      <c r="H68" s="44">
        <v>367.84999999999962</v>
      </c>
      <c r="I68" s="44">
        <v>349.54999999999995</v>
      </c>
      <c r="J68" s="44">
        <v>69.600000000000009</v>
      </c>
      <c r="K68" s="44">
        <v>389.40000000000026</v>
      </c>
      <c r="L68" s="44">
        <v>16.000000000000004</v>
      </c>
      <c r="M68" s="44">
        <v>17.000000000000007</v>
      </c>
      <c r="N68" s="44">
        <v>204</v>
      </c>
      <c r="O68" s="44">
        <v>51.999999999999957</v>
      </c>
      <c r="P68" s="44">
        <v>168.99999999999994</v>
      </c>
      <c r="Q68" s="44">
        <v>154.00000000000003</v>
      </c>
      <c r="R68" s="44">
        <v>43.000000000000007</v>
      </c>
    </row>
    <row r="69" spans="2:18" s="8" customFormat="1">
      <c r="B69" s="110" t="s">
        <v>50</v>
      </c>
      <c r="C69" s="45">
        <v>2012.9500000000003</v>
      </c>
      <c r="D69" s="45">
        <v>142.80000000000001</v>
      </c>
      <c r="E69" s="45">
        <v>156.74999999999994</v>
      </c>
      <c r="F69" s="45">
        <v>0</v>
      </c>
      <c r="G69" s="45">
        <v>95.999999999999972</v>
      </c>
      <c r="H69" s="45">
        <v>167.20000000000007</v>
      </c>
      <c r="I69" s="45">
        <v>150.00000000000014</v>
      </c>
      <c r="J69" s="45">
        <v>36.199999999999974</v>
      </c>
      <c r="K69" s="45">
        <v>350.6</v>
      </c>
      <c r="L69" s="45">
        <v>49.000000000000007</v>
      </c>
      <c r="M69" s="45">
        <v>75</v>
      </c>
      <c r="N69" s="45">
        <v>240.00000000000011</v>
      </c>
      <c r="O69" s="45">
        <v>89</v>
      </c>
      <c r="P69" s="45">
        <v>43.000000000000021</v>
      </c>
      <c r="Q69" s="45">
        <v>176</v>
      </c>
      <c r="R69" s="45">
        <v>199.00000000000006</v>
      </c>
    </row>
    <row r="70" spans="2:18">
      <c r="B70" s="115" t="s">
        <v>387</v>
      </c>
      <c r="C70" s="44">
        <v>1463.15</v>
      </c>
      <c r="D70" s="44">
        <v>103.80000000000003</v>
      </c>
      <c r="E70" s="44">
        <v>126.55</v>
      </c>
      <c r="F70" s="44">
        <v>0</v>
      </c>
      <c r="G70" s="44">
        <v>95.999999999999986</v>
      </c>
      <c r="H70" s="44">
        <v>58.79999999999999</v>
      </c>
      <c r="I70" s="44">
        <v>59.6</v>
      </c>
      <c r="J70" s="44">
        <v>22.199999999999989</v>
      </c>
      <c r="K70" s="44">
        <v>244.59999999999988</v>
      </c>
      <c r="L70" s="44">
        <v>45</v>
      </c>
      <c r="M70" s="44">
        <v>71</v>
      </c>
      <c r="N70" s="44">
        <v>172.00000000000006</v>
      </c>
      <c r="O70" s="44">
        <v>75</v>
      </c>
      <c r="P70" s="44">
        <v>8</v>
      </c>
      <c r="Q70" s="44">
        <v>157.99999999999997</v>
      </c>
      <c r="R70" s="44">
        <v>192.00000000000006</v>
      </c>
    </row>
    <row r="71" spans="2:18">
      <c r="B71" s="115" t="s">
        <v>388</v>
      </c>
      <c r="C71" s="44">
        <v>549.79999999999995</v>
      </c>
      <c r="D71" s="44">
        <v>39.000000000000007</v>
      </c>
      <c r="E71" s="44">
        <v>30.200000000000006</v>
      </c>
      <c r="F71" s="44">
        <v>0</v>
      </c>
      <c r="G71" s="44">
        <v>0</v>
      </c>
      <c r="H71" s="44">
        <v>108.40000000000005</v>
      </c>
      <c r="I71" s="44">
        <v>90.4</v>
      </c>
      <c r="J71" s="44">
        <v>14.000000000000002</v>
      </c>
      <c r="K71" s="44">
        <v>106.00000000000001</v>
      </c>
      <c r="L71" s="44">
        <v>4.0000000000000009</v>
      </c>
      <c r="M71" s="44">
        <v>4</v>
      </c>
      <c r="N71" s="44">
        <v>68.000000000000014</v>
      </c>
      <c r="O71" s="44">
        <v>14.000000000000004</v>
      </c>
      <c r="P71" s="44">
        <v>35.000000000000014</v>
      </c>
      <c r="Q71" s="44">
        <v>18.000000000000004</v>
      </c>
      <c r="R71" s="44">
        <v>6.9999999999999982</v>
      </c>
    </row>
    <row r="72" spans="2:18" s="8" customFormat="1">
      <c r="B72" s="110" t="s">
        <v>51</v>
      </c>
      <c r="C72" s="45">
        <v>1682.2999999999997</v>
      </c>
      <c r="D72" s="45">
        <v>162.5</v>
      </c>
      <c r="E72" s="45">
        <v>125.74999999999999</v>
      </c>
      <c r="F72" s="45">
        <v>2</v>
      </c>
      <c r="G72" s="45">
        <v>11.999999999999998</v>
      </c>
      <c r="H72" s="45">
        <v>85.000000000000043</v>
      </c>
      <c r="I72" s="45">
        <v>103.94999999999999</v>
      </c>
      <c r="J72" s="45">
        <v>41.75</v>
      </c>
      <c r="K72" s="45">
        <v>273.75000000000006</v>
      </c>
      <c r="L72" s="45">
        <v>59.999999999999986</v>
      </c>
      <c r="M72" s="45">
        <v>148.00000000000003</v>
      </c>
      <c r="N72" s="45">
        <v>152.00000000000006</v>
      </c>
      <c r="O72" s="45">
        <v>96.999999999999957</v>
      </c>
      <c r="P72" s="45">
        <v>75.000000000000028</v>
      </c>
      <c r="Q72" s="45">
        <v>166.00000000000006</v>
      </c>
      <c r="R72" s="45">
        <v>129.99999999999997</v>
      </c>
    </row>
    <row r="73" spans="2:18">
      <c r="B73" s="115" t="s">
        <v>387</v>
      </c>
      <c r="C73" s="44">
        <v>1358.85</v>
      </c>
      <c r="D73" s="44">
        <v>147.5</v>
      </c>
      <c r="E73" s="44">
        <v>116.75</v>
      </c>
      <c r="F73" s="44">
        <v>0</v>
      </c>
      <c r="G73" s="44">
        <v>12</v>
      </c>
      <c r="H73" s="44">
        <v>42.750000000000007</v>
      </c>
      <c r="I73" s="44">
        <v>59.749999999999979</v>
      </c>
      <c r="J73" s="44">
        <v>26.749999999999996</v>
      </c>
      <c r="K73" s="44">
        <v>230.75</v>
      </c>
      <c r="L73" s="44">
        <v>58.000000000000007</v>
      </c>
      <c r="M73" s="44">
        <v>146</v>
      </c>
      <c r="N73" s="44">
        <v>131</v>
      </c>
      <c r="O73" s="44">
        <v>76</v>
      </c>
      <c r="P73" s="44">
        <v>29.000000000000004</v>
      </c>
      <c r="Q73" s="44">
        <v>129.99999999999997</v>
      </c>
      <c r="R73" s="44">
        <v>117.00000000000004</v>
      </c>
    </row>
    <row r="74" spans="2:18">
      <c r="B74" s="115" t="s">
        <v>388</v>
      </c>
      <c r="C74" s="44">
        <v>323.45</v>
      </c>
      <c r="D74" s="44">
        <v>15.000000000000004</v>
      </c>
      <c r="E74" s="44">
        <v>9.0000000000000018</v>
      </c>
      <c r="F74" s="44">
        <v>2.0000000000000009</v>
      </c>
      <c r="G74" s="44">
        <v>0</v>
      </c>
      <c r="H74" s="44">
        <v>42.250000000000007</v>
      </c>
      <c r="I74" s="44">
        <v>44.2</v>
      </c>
      <c r="J74" s="44">
        <v>15.000000000000004</v>
      </c>
      <c r="K74" s="44">
        <v>43.000000000000007</v>
      </c>
      <c r="L74" s="44">
        <v>2</v>
      </c>
      <c r="M74" s="44">
        <v>2.0000000000000009</v>
      </c>
      <c r="N74" s="44">
        <v>21.000000000000007</v>
      </c>
      <c r="O74" s="44">
        <v>21</v>
      </c>
      <c r="P74" s="44">
        <v>46</v>
      </c>
      <c r="Q74" s="44">
        <v>35.999999999999993</v>
      </c>
      <c r="R74" s="44">
        <v>13</v>
      </c>
    </row>
    <row r="75" spans="2:18" s="8" customFormat="1">
      <c r="B75" s="110" t="s">
        <v>52</v>
      </c>
      <c r="C75" s="45">
        <v>1169.5499999999993</v>
      </c>
      <c r="D75" s="45">
        <v>53.9</v>
      </c>
      <c r="E75" s="45">
        <v>83</v>
      </c>
      <c r="F75" s="45">
        <v>0</v>
      </c>
      <c r="G75" s="45">
        <v>70.999999999999972</v>
      </c>
      <c r="H75" s="45">
        <v>81.000000000000014</v>
      </c>
      <c r="I75" s="45">
        <v>77.350000000000023</v>
      </c>
      <c r="J75" s="45">
        <v>18.600000000000005</v>
      </c>
      <c r="K75" s="45">
        <v>211.89999999999995</v>
      </c>
      <c r="L75" s="45">
        <v>32.000000000000007</v>
      </c>
      <c r="M75" s="45">
        <v>76.999999999999986</v>
      </c>
      <c r="N75" s="45">
        <v>140</v>
      </c>
      <c r="O75" s="45">
        <v>53.000000000000007</v>
      </c>
      <c r="P75" s="45">
        <v>48.999999999999993</v>
      </c>
      <c r="Q75" s="45">
        <v>125</v>
      </c>
      <c r="R75" s="45">
        <v>71.999999999999986</v>
      </c>
    </row>
    <row r="76" spans="2:18">
      <c r="B76" s="115" t="s">
        <v>387</v>
      </c>
      <c r="C76" s="44">
        <v>887.45</v>
      </c>
      <c r="D76" s="44">
        <v>35.800000000000011</v>
      </c>
      <c r="E76" s="44">
        <v>78.8</v>
      </c>
      <c r="F76" s="44">
        <v>0</v>
      </c>
      <c r="G76" s="44">
        <v>71</v>
      </c>
      <c r="H76" s="44">
        <v>28.8</v>
      </c>
      <c r="I76" s="44">
        <v>33.75</v>
      </c>
      <c r="J76" s="44">
        <v>9</v>
      </c>
      <c r="K76" s="44">
        <v>174.5</v>
      </c>
      <c r="L76" s="44">
        <v>27.999999999999996</v>
      </c>
      <c r="M76" s="44">
        <v>74.000000000000014</v>
      </c>
      <c r="N76" s="44">
        <v>113</v>
      </c>
      <c r="O76" s="44">
        <v>52</v>
      </c>
      <c r="P76" s="44">
        <v>12.000000000000002</v>
      </c>
      <c r="Q76" s="44">
        <v>103</v>
      </c>
      <c r="R76" s="44">
        <v>59.999999999999993</v>
      </c>
    </row>
    <row r="77" spans="2:18">
      <c r="B77" s="115" t="s">
        <v>388</v>
      </c>
      <c r="C77" s="44">
        <v>282.10000000000002</v>
      </c>
      <c r="D77" s="44">
        <v>18.100000000000001</v>
      </c>
      <c r="E77" s="44">
        <v>4.1999999999999984</v>
      </c>
      <c r="F77" s="44">
        <v>0</v>
      </c>
      <c r="G77" s="44">
        <v>0</v>
      </c>
      <c r="H77" s="44">
        <v>52.199999999999996</v>
      </c>
      <c r="I77" s="44">
        <v>43.600000000000009</v>
      </c>
      <c r="J77" s="44">
        <v>9.600000000000005</v>
      </c>
      <c r="K77" s="44">
        <v>37.400000000000006</v>
      </c>
      <c r="L77" s="44">
        <v>4</v>
      </c>
      <c r="M77" s="44">
        <v>3</v>
      </c>
      <c r="N77" s="44">
        <v>27.000000000000004</v>
      </c>
      <c r="O77" s="44">
        <v>1</v>
      </c>
      <c r="P77" s="44">
        <v>37</v>
      </c>
      <c r="Q77" s="44">
        <v>21.999999999999996</v>
      </c>
      <c r="R77" s="44">
        <v>12.000000000000002</v>
      </c>
    </row>
    <row r="78" spans="2:18" s="8" customFormat="1">
      <c r="B78" s="110" t="s">
        <v>53</v>
      </c>
      <c r="C78" s="45">
        <v>1282.95</v>
      </c>
      <c r="D78" s="45">
        <v>78.249999999999986</v>
      </c>
      <c r="E78" s="45">
        <v>129.69999999999999</v>
      </c>
      <c r="F78" s="45">
        <v>0</v>
      </c>
      <c r="G78" s="45">
        <v>77.000000000000014</v>
      </c>
      <c r="H78" s="45">
        <v>82.000000000000014</v>
      </c>
      <c r="I78" s="45">
        <v>81.8</v>
      </c>
      <c r="J78" s="45">
        <v>18.000000000000007</v>
      </c>
      <c r="K78" s="45">
        <v>218.1999999999999</v>
      </c>
      <c r="L78" s="45">
        <v>41</v>
      </c>
      <c r="M78" s="45">
        <v>57.000000000000007</v>
      </c>
      <c r="N78" s="45">
        <v>108.00000000000003</v>
      </c>
      <c r="O78" s="45">
        <v>32</v>
      </c>
      <c r="P78" s="45">
        <v>19.000000000000014</v>
      </c>
      <c r="Q78" s="45">
        <v>107.99999999999999</v>
      </c>
      <c r="R78" s="45">
        <v>188.00000000000003</v>
      </c>
    </row>
    <row r="79" spans="2:18">
      <c r="B79" s="115" t="s">
        <v>387</v>
      </c>
      <c r="C79" s="44">
        <v>1043.7500000000002</v>
      </c>
      <c r="D79" s="44">
        <v>55.25</v>
      </c>
      <c r="E79" s="44">
        <v>113.7</v>
      </c>
      <c r="F79" s="44">
        <v>0</v>
      </c>
      <c r="G79" s="44">
        <v>77</v>
      </c>
      <c r="H79" s="44">
        <v>32.000000000000007</v>
      </c>
      <c r="I79" s="44">
        <v>42.600000000000009</v>
      </c>
      <c r="J79" s="44">
        <v>13</v>
      </c>
      <c r="K79" s="44">
        <v>166.19999999999996</v>
      </c>
      <c r="L79" s="44">
        <v>37.999999999999986</v>
      </c>
      <c r="M79" s="44">
        <v>52.999999999999993</v>
      </c>
      <c r="N79" s="44">
        <v>86</v>
      </c>
      <c r="O79" s="44">
        <v>28.000000000000007</v>
      </c>
      <c r="P79" s="44">
        <v>12.000000000000002</v>
      </c>
      <c r="Q79" s="44">
        <v>101.99999999999999</v>
      </c>
      <c r="R79" s="44">
        <v>187.99999999999997</v>
      </c>
    </row>
    <row r="80" spans="2:18">
      <c r="B80" s="115" t="s">
        <v>388</v>
      </c>
      <c r="C80" s="44">
        <v>239.2</v>
      </c>
      <c r="D80" s="44">
        <v>23.000000000000004</v>
      </c>
      <c r="E80" s="44">
        <v>16</v>
      </c>
      <c r="F80" s="44">
        <v>0</v>
      </c>
      <c r="G80" s="44">
        <v>0</v>
      </c>
      <c r="H80" s="44">
        <v>49.999999999999993</v>
      </c>
      <c r="I80" s="44">
        <v>39.200000000000003</v>
      </c>
      <c r="J80" s="44">
        <v>5.0000000000000009</v>
      </c>
      <c r="K80" s="44">
        <v>51.999999999999993</v>
      </c>
      <c r="L80" s="44">
        <v>3.0000000000000004</v>
      </c>
      <c r="M80" s="44">
        <v>4.0000000000000018</v>
      </c>
      <c r="N80" s="44">
        <v>21.999999999999996</v>
      </c>
      <c r="O80" s="44">
        <v>4.0000000000000009</v>
      </c>
      <c r="P80" s="44">
        <v>7.0000000000000018</v>
      </c>
      <c r="Q80" s="44">
        <v>6.0000000000000009</v>
      </c>
      <c r="R80" s="44">
        <v>0</v>
      </c>
    </row>
    <row r="81" spans="2:18" s="8" customFormat="1">
      <c r="B81" s="110" t="s">
        <v>54</v>
      </c>
      <c r="C81" s="45">
        <v>1484</v>
      </c>
      <c r="D81" s="45">
        <v>174.00000000000003</v>
      </c>
      <c r="E81" s="45">
        <v>133.4</v>
      </c>
      <c r="F81" s="45">
        <v>0</v>
      </c>
      <c r="G81" s="45">
        <v>9.0000000000000071</v>
      </c>
      <c r="H81" s="45">
        <v>90.200000000000017</v>
      </c>
      <c r="I81" s="45">
        <v>85.000000000000014</v>
      </c>
      <c r="J81" s="45">
        <v>33.000000000000007</v>
      </c>
      <c r="K81" s="45">
        <v>277.00000000000006</v>
      </c>
      <c r="L81" s="45">
        <v>25.000000000000004</v>
      </c>
      <c r="M81" s="45">
        <v>82.999999999999972</v>
      </c>
      <c r="N81" s="45">
        <v>147.00000000000006</v>
      </c>
      <c r="O81" s="45">
        <v>70.999999999999972</v>
      </c>
      <c r="P81" s="45">
        <v>25.999999999999996</v>
      </c>
      <c r="Q81" s="45">
        <v>190.99999999999997</v>
      </c>
      <c r="R81" s="45">
        <v>106.99999999999999</v>
      </c>
    </row>
    <row r="82" spans="2:18">
      <c r="B82" s="115" t="s">
        <v>387</v>
      </c>
      <c r="C82" s="44">
        <v>1182.9999999999998</v>
      </c>
      <c r="D82" s="44">
        <v>157.00000000000003</v>
      </c>
      <c r="E82" s="44">
        <v>123.39999999999998</v>
      </c>
      <c r="F82" s="44">
        <v>0</v>
      </c>
      <c r="G82" s="44">
        <v>8</v>
      </c>
      <c r="H82" s="44">
        <v>45.199999999999996</v>
      </c>
      <c r="I82" s="44">
        <v>40</v>
      </c>
      <c r="J82" s="44">
        <v>24.000000000000007</v>
      </c>
      <c r="K82" s="44">
        <v>217.00000000000003</v>
      </c>
      <c r="L82" s="44">
        <v>22.999999999999996</v>
      </c>
      <c r="M82" s="44">
        <v>80.000000000000028</v>
      </c>
      <c r="N82" s="44">
        <v>111.99999999999999</v>
      </c>
      <c r="O82" s="44">
        <v>62.999999999999986</v>
      </c>
      <c r="P82" s="44">
        <v>19</v>
      </c>
      <c r="Q82" s="44">
        <v>141</v>
      </c>
      <c r="R82" s="44">
        <v>102.99999999999999</v>
      </c>
    </row>
    <row r="83" spans="2:18">
      <c r="B83" s="115" t="s">
        <v>388</v>
      </c>
      <c r="C83" s="44">
        <v>301.00000000000011</v>
      </c>
      <c r="D83" s="44">
        <v>16.999999999999996</v>
      </c>
      <c r="E83" s="44">
        <v>10.000000000000002</v>
      </c>
      <c r="F83" s="44">
        <v>0</v>
      </c>
      <c r="G83" s="44">
        <v>1</v>
      </c>
      <c r="H83" s="44">
        <v>45</v>
      </c>
      <c r="I83" s="44">
        <v>45.000000000000021</v>
      </c>
      <c r="J83" s="44">
        <v>9</v>
      </c>
      <c r="K83" s="44">
        <v>60</v>
      </c>
      <c r="L83" s="44">
        <v>2.0000000000000013</v>
      </c>
      <c r="M83" s="44">
        <v>3.0000000000000004</v>
      </c>
      <c r="N83" s="44">
        <v>35</v>
      </c>
      <c r="O83" s="44">
        <v>8.0000000000000018</v>
      </c>
      <c r="P83" s="44">
        <v>7.0000000000000009</v>
      </c>
      <c r="Q83" s="44">
        <v>49.999999999999993</v>
      </c>
      <c r="R83" s="44">
        <v>4</v>
      </c>
    </row>
    <row r="84" spans="2:18" s="8" customFormat="1">
      <c r="B84" s="110" t="s">
        <v>55</v>
      </c>
      <c r="C84" s="45">
        <v>1321.5499999999997</v>
      </c>
      <c r="D84" s="45">
        <v>79.55</v>
      </c>
      <c r="E84" s="45">
        <v>134.05000000000001</v>
      </c>
      <c r="F84" s="45">
        <v>0</v>
      </c>
      <c r="G84" s="45">
        <v>46.199999999999996</v>
      </c>
      <c r="H84" s="45">
        <v>133.00000000000003</v>
      </c>
      <c r="I84" s="45">
        <v>125.10000000000008</v>
      </c>
      <c r="J84" s="45">
        <v>48.699999999999996</v>
      </c>
      <c r="K84" s="45">
        <v>228.45</v>
      </c>
      <c r="L84" s="45">
        <v>25.999999999999989</v>
      </c>
      <c r="M84" s="45">
        <v>67.000000000000014</v>
      </c>
      <c r="N84" s="45">
        <v>115.00000000000001</v>
      </c>
      <c r="O84" s="45">
        <v>42.999999999999993</v>
      </c>
      <c r="P84" s="45">
        <v>43.999999999999993</v>
      </c>
      <c r="Q84" s="45">
        <v>97.000000000000028</v>
      </c>
      <c r="R84" s="45">
        <v>80</v>
      </c>
    </row>
    <row r="85" spans="2:18">
      <c r="B85" s="115" t="s">
        <v>387</v>
      </c>
      <c r="C85" s="44">
        <v>903.19999999999993</v>
      </c>
      <c r="D85" s="44">
        <v>55.550000000000004</v>
      </c>
      <c r="E85" s="44">
        <v>118.85000000000004</v>
      </c>
      <c r="F85" s="44">
        <v>0</v>
      </c>
      <c r="G85" s="44">
        <v>46.2</v>
      </c>
      <c r="H85" s="44">
        <v>63</v>
      </c>
      <c r="I85" s="44">
        <v>37.949999999999996</v>
      </c>
      <c r="J85" s="44">
        <v>31.7</v>
      </c>
      <c r="K85" s="44">
        <v>137.44999999999999</v>
      </c>
      <c r="L85" s="44">
        <v>24.999999999999996</v>
      </c>
      <c r="M85" s="44">
        <v>66</v>
      </c>
      <c r="N85" s="44">
        <v>84</v>
      </c>
      <c r="O85" s="44">
        <v>39</v>
      </c>
      <c r="P85" s="44">
        <v>7.0000000000000018</v>
      </c>
      <c r="Q85" s="44">
        <v>75</v>
      </c>
      <c r="R85" s="44">
        <v>72.999999999999986</v>
      </c>
    </row>
    <row r="86" spans="2:18">
      <c r="B86" s="115" t="s">
        <v>388</v>
      </c>
      <c r="C86" s="44">
        <v>418.34999999999985</v>
      </c>
      <c r="D86" s="44">
        <v>24</v>
      </c>
      <c r="E86" s="44">
        <v>15.199999999999996</v>
      </c>
      <c r="F86" s="44">
        <v>0</v>
      </c>
      <c r="G86" s="44">
        <v>0</v>
      </c>
      <c r="H86" s="44">
        <v>70.000000000000014</v>
      </c>
      <c r="I86" s="44">
        <v>87.149999999999977</v>
      </c>
      <c r="J86" s="44">
        <v>16.999999999999996</v>
      </c>
      <c r="K86" s="44">
        <v>91.000000000000014</v>
      </c>
      <c r="L86" s="44">
        <v>1</v>
      </c>
      <c r="M86" s="44">
        <v>1.0000000000000004</v>
      </c>
      <c r="N86" s="44">
        <v>31</v>
      </c>
      <c r="O86" s="44">
        <v>4.0000000000000027</v>
      </c>
      <c r="P86" s="44">
        <v>37</v>
      </c>
      <c r="Q86" s="44">
        <v>22</v>
      </c>
      <c r="R86" s="44">
        <v>7.0000000000000018</v>
      </c>
    </row>
    <row r="87" spans="2:18" s="8" customFormat="1">
      <c r="B87" s="110" t="s">
        <v>392</v>
      </c>
      <c r="C87" s="45">
        <v>360.00000000000011</v>
      </c>
      <c r="D87" s="45">
        <v>32</v>
      </c>
      <c r="E87" s="45">
        <v>40</v>
      </c>
      <c r="F87" s="45">
        <v>0</v>
      </c>
      <c r="G87" s="45">
        <v>8</v>
      </c>
      <c r="H87" s="45">
        <v>14.999999999999998</v>
      </c>
      <c r="I87" s="45">
        <v>20</v>
      </c>
      <c r="J87" s="45">
        <v>4</v>
      </c>
      <c r="K87" s="45">
        <v>53.999999999999993</v>
      </c>
      <c r="L87" s="45">
        <v>5</v>
      </c>
      <c r="M87" s="45">
        <v>24.999999999999996</v>
      </c>
      <c r="N87" s="45">
        <v>23</v>
      </c>
      <c r="O87" s="45">
        <v>22</v>
      </c>
      <c r="P87" s="45">
        <v>11</v>
      </c>
      <c r="Q87" s="45">
        <v>67</v>
      </c>
      <c r="R87" s="45">
        <v>31</v>
      </c>
    </row>
    <row r="88" spans="2:18">
      <c r="B88" s="115" t="s">
        <v>387</v>
      </c>
      <c r="C88" s="44">
        <v>334</v>
      </c>
      <c r="D88" s="44">
        <v>30.999999999999996</v>
      </c>
      <c r="E88" s="44">
        <v>40</v>
      </c>
      <c r="F88" s="44">
        <v>0</v>
      </c>
      <c r="G88" s="44">
        <v>8.0000000000000018</v>
      </c>
      <c r="H88" s="44">
        <v>8.0000000000000018</v>
      </c>
      <c r="I88" s="44">
        <v>13.999999999999998</v>
      </c>
      <c r="J88" s="44">
        <v>4.0000000000000009</v>
      </c>
      <c r="K88" s="44">
        <v>49</v>
      </c>
      <c r="L88" s="44">
        <v>5</v>
      </c>
      <c r="M88" s="44">
        <v>25</v>
      </c>
      <c r="N88" s="44">
        <v>18</v>
      </c>
      <c r="O88" s="44">
        <v>22</v>
      </c>
      <c r="P88" s="44">
        <v>10</v>
      </c>
      <c r="Q88" s="44">
        <v>66</v>
      </c>
      <c r="R88" s="44">
        <v>31</v>
      </c>
    </row>
    <row r="89" spans="2:18">
      <c r="B89" s="115" t="s">
        <v>388</v>
      </c>
      <c r="C89" s="44">
        <v>26</v>
      </c>
      <c r="D89" s="44">
        <v>1</v>
      </c>
      <c r="E89" s="44">
        <v>0</v>
      </c>
      <c r="F89" s="44">
        <v>0</v>
      </c>
      <c r="G89" s="44">
        <v>0</v>
      </c>
      <c r="H89" s="44">
        <v>6.9999999999999991</v>
      </c>
      <c r="I89" s="44">
        <v>6</v>
      </c>
      <c r="J89" s="44">
        <v>0</v>
      </c>
      <c r="K89" s="44">
        <v>5</v>
      </c>
      <c r="L89" s="44">
        <v>0</v>
      </c>
      <c r="M89" s="44">
        <v>0</v>
      </c>
      <c r="N89" s="44">
        <v>5</v>
      </c>
      <c r="O89" s="44">
        <v>0</v>
      </c>
      <c r="P89" s="44">
        <v>1</v>
      </c>
      <c r="Q89" s="44">
        <v>1</v>
      </c>
      <c r="R89" s="44">
        <v>0</v>
      </c>
    </row>
    <row r="90" spans="2:18" s="8" customFormat="1">
      <c r="B90" s="110" t="s">
        <v>57</v>
      </c>
      <c r="C90" s="45">
        <v>360.00000000000011</v>
      </c>
      <c r="D90" s="45">
        <v>32</v>
      </c>
      <c r="E90" s="45">
        <v>40</v>
      </c>
      <c r="F90" s="45">
        <v>0</v>
      </c>
      <c r="G90" s="45">
        <v>8</v>
      </c>
      <c r="H90" s="45">
        <v>14.999999999999998</v>
      </c>
      <c r="I90" s="45">
        <v>20</v>
      </c>
      <c r="J90" s="45">
        <v>4</v>
      </c>
      <c r="K90" s="45">
        <v>53.999999999999993</v>
      </c>
      <c r="L90" s="45">
        <v>5</v>
      </c>
      <c r="M90" s="45">
        <v>24.999999999999996</v>
      </c>
      <c r="N90" s="45">
        <v>23</v>
      </c>
      <c r="O90" s="45">
        <v>22</v>
      </c>
      <c r="P90" s="45">
        <v>11</v>
      </c>
      <c r="Q90" s="45">
        <v>67</v>
      </c>
      <c r="R90" s="45">
        <v>31</v>
      </c>
    </row>
    <row r="91" spans="2:18">
      <c r="B91" s="115" t="s">
        <v>387</v>
      </c>
      <c r="C91" s="44">
        <v>334</v>
      </c>
      <c r="D91" s="44">
        <v>30.999999999999996</v>
      </c>
      <c r="E91" s="44">
        <v>40</v>
      </c>
      <c r="F91" s="44">
        <v>0</v>
      </c>
      <c r="G91" s="44">
        <v>8.0000000000000018</v>
      </c>
      <c r="H91" s="44">
        <v>8.0000000000000018</v>
      </c>
      <c r="I91" s="44">
        <v>13.999999999999998</v>
      </c>
      <c r="J91" s="44">
        <v>4.0000000000000009</v>
      </c>
      <c r="K91" s="44">
        <v>49</v>
      </c>
      <c r="L91" s="44">
        <v>5</v>
      </c>
      <c r="M91" s="44">
        <v>25</v>
      </c>
      <c r="N91" s="44">
        <v>18</v>
      </c>
      <c r="O91" s="44">
        <v>22</v>
      </c>
      <c r="P91" s="44">
        <v>10</v>
      </c>
      <c r="Q91" s="44">
        <v>66</v>
      </c>
      <c r="R91" s="44">
        <v>31</v>
      </c>
    </row>
    <row r="92" spans="2:18">
      <c r="B92" s="115" t="s">
        <v>388</v>
      </c>
      <c r="C92" s="44">
        <v>26</v>
      </c>
      <c r="D92" s="44">
        <v>1</v>
      </c>
      <c r="E92" s="44">
        <v>0</v>
      </c>
      <c r="F92" s="44">
        <v>0</v>
      </c>
      <c r="G92" s="44">
        <v>0</v>
      </c>
      <c r="H92" s="44">
        <v>6.9999999999999991</v>
      </c>
      <c r="I92" s="44">
        <v>6</v>
      </c>
      <c r="J92" s="44">
        <v>0</v>
      </c>
      <c r="K92" s="44">
        <v>5</v>
      </c>
      <c r="L92" s="44">
        <v>0</v>
      </c>
      <c r="M92" s="44">
        <v>0</v>
      </c>
      <c r="N92" s="44">
        <v>5</v>
      </c>
      <c r="O92" s="44">
        <v>0</v>
      </c>
      <c r="P92" s="44">
        <v>1</v>
      </c>
      <c r="Q92" s="44">
        <v>1</v>
      </c>
      <c r="R92" s="44">
        <v>0</v>
      </c>
    </row>
    <row r="93" spans="2:18" s="8" customFormat="1">
      <c r="B93" s="110" t="s">
        <v>349</v>
      </c>
      <c r="C93" s="45">
        <v>22</v>
      </c>
      <c r="D93" s="45">
        <v>0</v>
      </c>
      <c r="E93" s="45">
        <v>0</v>
      </c>
      <c r="F93" s="45">
        <v>0</v>
      </c>
      <c r="G93" s="45">
        <v>0</v>
      </c>
      <c r="H93" s="45">
        <v>6</v>
      </c>
      <c r="I93" s="45">
        <v>5</v>
      </c>
      <c r="J93" s="45">
        <v>1</v>
      </c>
      <c r="K93" s="45">
        <v>5</v>
      </c>
      <c r="L93" s="45">
        <v>0</v>
      </c>
      <c r="M93" s="45">
        <v>0</v>
      </c>
      <c r="N93" s="45">
        <v>2</v>
      </c>
      <c r="O93" s="45">
        <v>0</v>
      </c>
      <c r="P93" s="45">
        <v>0</v>
      </c>
      <c r="Q93" s="45">
        <v>1</v>
      </c>
      <c r="R93" s="45">
        <v>1</v>
      </c>
    </row>
    <row r="94" spans="2:18">
      <c r="B94" s="115" t="s">
        <v>388</v>
      </c>
      <c r="C94" s="44">
        <v>22</v>
      </c>
      <c r="D94" s="44">
        <v>0</v>
      </c>
      <c r="E94" s="44">
        <v>0</v>
      </c>
      <c r="F94" s="44">
        <v>0</v>
      </c>
      <c r="G94" s="44">
        <v>0</v>
      </c>
      <c r="H94" s="44">
        <v>6</v>
      </c>
      <c r="I94" s="44">
        <v>5</v>
      </c>
      <c r="J94" s="44">
        <v>1</v>
      </c>
      <c r="K94" s="44">
        <v>5</v>
      </c>
      <c r="L94" s="44">
        <v>0</v>
      </c>
      <c r="M94" s="44">
        <v>0</v>
      </c>
      <c r="N94" s="44">
        <v>2</v>
      </c>
      <c r="O94" s="44">
        <v>0</v>
      </c>
      <c r="P94" s="44">
        <v>0</v>
      </c>
      <c r="Q94" s="44">
        <v>1</v>
      </c>
      <c r="R94" s="44">
        <v>1</v>
      </c>
    </row>
    <row r="95" spans="2:18">
      <c r="B95" s="164"/>
      <c r="C95" s="164"/>
      <c r="D95" s="164"/>
      <c r="E95" s="164"/>
      <c r="F95" s="164"/>
      <c r="G95" s="164"/>
      <c r="H95" s="164"/>
      <c r="J95" s="164"/>
      <c r="K95" s="164"/>
      <c r="L95" s="164"/>
      <c r="M95" s="164"/>
      <c r="N95" s="164"/>
      <c r="O95" s="164"/>
      <c r="P95" s="164"/>
      <c r="Q95" s="164"/>
      <c r="R95" s="165"/>
    </row>
    <row r="96" spans="2:18" ht="89.25" customHeight="1">
      <c r="B96" s="398" t="s">
        <v>393</v>
      </c>
      <c r="C96" s="398"/>
      <c r="D96" s="398"/>
      <c r="E96" s="398"/>
      <c r="F96" s="398"/>
      <c r="G96" s="398"/>
      <c r="H96" s="398"/>
      <c r="I96" s="398"/>
      <c r="J96" s="398"/>
      <c r="K96" s="398"/>
      <c r="L96" s="398"/>
      <c r="M96" s="398"/>
      <c r="N96" s="398"/>
      <c r="O96" s="398"/>
      <c r="P96" s="398"/>
      <c r="Q96" s="398"/>
      <c r="R96" s="398"/>
    </row>
    <row r="97" spans="2:18">
      <c r="B97" s="396" t="s">
        <v>924</v>
      </c>
      <c r="C97" s="396"/>
      <c r="D97" s="396"/>
      <c r="E97" s="396"/>
      <c r="F97" s="396"/>
      <c r="G97" s="164"/>
      <c r="H97" s="164"/>
      <c r="I97" s="164"/>
      <c r="J97" s="164"/>
      <c r="K97" s="164"/>
      <c r="L97" s="164"/>
      <c r="M97" s="164"/>
      <c r="N97" s="164"/>
      <c r="O97" s="164"/>
      <c r="P97" s="164"/>
      <c r="Q97" s="164"/>
      <c r="R97" s="165"/>
    </row>
    <row r="98" spans="2:18">
      <c r="B98" s="164"/>
      <c r="C98" s="164"/>
      <c r="D98" s="164"/>
      <c r="E98" s="164"/>
      <c r="F98" s="164"/>
      <c r="G98" s="164"/>
      <c r="H98" s="164"/>
      <c r="I98" s="164"/>
      <c r="J98" s="164"/>
      <c r="K98" s="164"/>
      <c r="L98" s="164"/>
      <c r="M98" s="164"/>
      <c r="N98" s="164"/>
      <c r="O98" s="164"/>
      <c r="P98" s="164"/>
      <c r="Q98" s="164"/>
      <c r="R98" s="165"/>
    </row>
    <row r="99" spans="2:18">
      <c r="B99" s="164"/>
      <c r="C99" s="164"/>
      <c r="D99" s="164"/>
      <c r="E99" s="164"/>
      <c r="F99" s="164"/>
      <c r="G99" s="164"/>
      <c r="H99" s="164"/>
      <c r="I99" s="164"/>
      <c r="J99" s="164"/>
      <c r="K99" s="164"/>
      <c r="L99" s="164"/>
      <c r="M99" s="164"/>
      <c r="N99" s="164"/>
      <c r="O99" s="164"/>
      <c r="P99" s="164"/>
      <c r="Q99" s="164"/>
      <c r="R99" s="165"/>
    </row>
  </sheetData>
  <mergeCells count="4">
    <mergeCell ref="B2:R2"/>
    <mergeCell ref="B3:R3"/>
    <mergeCell ref="B96:R96"/>
    <mergeCell ref="B97:F97"/>
  </mergeCells>
  <hyperlinks>
    <hyperlink ref="T7" location="INDICE!A31" display="INICIO"/>
  </hyperlinks>
  <printOptions horizontalCentered="1"/>
  <pageMargins left="0.39370078740157483" right="0" top="1.1811023622047245" bottom="0" header="0.11811023622047245" footer="0"/>
  <pageSetup paperSize="9" scale="71" firstPageNumber="60" orientation="landscape" useFirstPageNumber="1" r:id="rId1"/>
  <headerFooter>
    <oddHeader>&amp;C&amp;G</oddHeader>
    <oddFooter>&amp;C&amp;14&amp;P</oddFooter>
  </headerFooter>
  <drawing r:id="rId2"/>
  <legacyDrawingHF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8"/>
  <dimension ref="B1:Q39"/>
  <sheetViews>
    <sheetView showGridLines="0" topLeftCell="G1" zoomScale="90" zoomScaleNormal="90" workbookViewId="0">
      <selection activeCell="Q4" sqref="Q4"/>
    </sheetView>
  </sheetViews>
  <sheetFormatPr baseColWidth="10" defaultRowHeight="15"/>
  <cols>
    <col min="1" max="1" width="3.7109375" style="3" customWidth="1"/>
    <col min="2" max="2" width="31.42578125" style="3" customWidth="1"/>
    <col min="3" max="7" width="20.7109375" style="3" customWidth="1"/>
    <col min="8" max="8" width="24.140625" style="3" customWidth="1"/>
    <col min="9" max="12" width="20.7109375" style="3" customWidth="1"/>
    <col min="13" max="13" width="26.7109375" style="3" customWidth="1"/>
    <col min="14" max="16384" width="11.42578125" style="3"/>
  </cols>
  <sheetData>
    <row r="1" spans="2:15" ht="68.25" customHeight="1"/>
    <row r="2" spans="2:15">
      <c r="B2" s="397" t="s">
        <v>395</v>
      </c>
      <c r="C2" s="397"/>
      <c r="D2" s="397"/>
      <c r="E2" s="397"/>
      <c r="F2" s="397"/>
      <c r="G2" s="397"/>
      <c r="H2" s="397"/>
      <c r="I2" s="397"/>
      <c r="J2" s="397"/>
      <c r="K2" s="397"/>
      <c r="L2" s="397"/>
      <c r="M2" s="397"/>
    </row>
    <row r="3" spans="2:15" s="29" customFormat="1" ht="31.5" customHeight="1">
      <c r="B3" s="367" t="s">
        <v>409</v>
      </c>
      <c r="C3" s="367"/>
      <c r="D3" s="367"/>
      <c r="E3" s="367"/>
      <c r="F3" s="367"/>
      <c r="G3" s="367"/>
      <c r="H3" s="367"/>
      <c r="I3" s="367"/>
      <c r="J3" s="367"/>
      <c r="K3" s="367"/>
      <c r="L3" s="367"/>
      <c r="M3" s="367"/>
    </row>
    <row r="4" spans="2:15" s="29" customFormat="1" ht="13.5" customHeight="1">
      <c r="B4" s="167"/>
      <c r="C4" s="167"/>
      <c r="D4" s="167"/>
      <c r="E4" s="167"/>
      <c r="F4" s="167"/>
      <c r="G4" s="167"/>
      <c r="H4" s="167"/>
      <c r="I4" s="167"/>
      <c r="J4" s="167"/>
      <c r="K4" s="167"/>
      <c r="L4" s="167"/>
      <c r="M4" s="167"/>
    </row>
    <row r="5" spans="2:15" s="29" customFormat="1" ht="15" customHeight="1">
      <c r="B5" s="386" t="s">
        <v>396</v>
      </c>
      <c r="C5" s="386" t="s">
        <v>397</v>
      </c>
      <c r="D5" s="393" t="s">
        <v>398</v>
      </c>
      <c r="E5" s="394"/>
      <c r="F5" s="394"/>
      <c r="G5" s="394"/>
      <c r="H5" s="395"/>
      <c r="I5" s="393" t="s">
        <v>399</v>
      </c>
      <c r="J5" s="394"/>
      <c r="K5" s="394"/>
      <c r="L5" s="394"/>
      <c r="M5" s="395"/>
    </row>
    <row r="6" spans="2:15" s="29" customFormat="1" ht="36.75" customHeight="1">
      <c r="B6" s="388"/>
      <c r="C6" s="388"/>
      <c r="D6" s="154" t="s">
        <v>1</v>
      </c>
      <c r="E6" s="154" t="s">
        <v>400</v>
      </c>
      <c r="F6" s="154" t="s">
        <v>401</v>
      </c>
      <c r="G6" s="154" t="s">
        <v>402</v>
      </c>
      <c r="H6" s="154" t="s">
        <v>403</v>
      </c>
      <c r="I6" s="154" t="s">
        <v>1</v>
      </c>
      <c r="J6" s="154" t="s">
        <v>400</v>
      </c>
      <c r="K6" s="154" t="s">
        <v>401</v>
      </c>
      <c r="L6" s="154" t="s">
        <v>402</v>
      </c>
      <c r="M6" s="154" t="s">
        <v>404</v>
      </c>
    </row>
    <row r="7" spans="2:15" s="8" customFormat="1" ht="15" customHeight="1">
      <c r="B7" s="110" t="s">
        <v>405</v>
      </c>
      <c r="C7" s="45">
        <v>37293.400000000103</v>
      </c>
      <c r="D7" s="45">
        <v>27004.44999999999</v>
      </c>
      <c r="E7" s="45">
        <v>22702.999999999942</v>
      </c>
      <c r="F7" s="45">
        <v>984.75000000000125</v>
      </c>
      <c r="G7" s="45">
        <v>1184.5000000000011</v>
      </c>
      <c r="H7" s="45">
        <v>2132.1999999999998</v>
      </c>
      <c r="I7" s="45">
        <v>10288.95000000003</v>
      </c>
      <c r="J7" s="45">
        <v>10078.999999999995</v>
      </c>
      <c r="K7" s="45">
        <v>77.25</v>
      </c>
      <c r="L7" s="45">
        <v>53.499999999999957</v>
      </c>
      <c r="M7" s="45">
        <v>79.19999999999996</v>
      </c>
      <c r="O7" s="179" t="s">
        <v>30</v>
      </c>
    </row>
    <row r="8" spans="2:15" s="8" customFormat="1">
      <c r="B8" s="110" t="s">
        <v>406</v>
      </c>
      <c r="C8" s="45">
        <v>18487.750000000051</v>
      </c>
      <c r="D8" s="45">
        <v>13668.70000000001</v>
      </c>
      <c r="E8" s="45">
        <v>11403.999999999996</v>
      </c>
      <c r="F8" s="45">
        <v>460.50000000000017</v>
      </c>
      <c r="G8" s="45">
        <v>567.00000000000011</v>
      </c>
      <c r="H8" s="45">
        <v>1237.1999999999991</v>
      </c>
      <c r="I8" s="45">
        <v>4819.0500000000229</v>
      </c>
      <c r="J8" s="45">
        <v>4724.0000000000082</v>
      </c>
      <c r="K8" s="45">
        <v>26.249999999999996</v>
      </c>
      <c r="L8" s="45">
        <v>16.000000000000014</v>
      </c>
      <c r="M8" s="45">
        <v>52.799999999999976</v>
      </c>
    </row>
    <row r="9" spans="2:15">
      <c r="B9" s="115" t="s">
        <v>32</v>
      </c>
      <c r="C9" s="44">
        <v>2490.9499999999985</v>
      </c>
      <c r="D9" s="44">
        <v>1791.4999999999998</v>
      </c>
      <c r="E9" s="44">
        <v>1494.9999999999993</v>
      </c>
      <c r="F9" s="44">
        <v>57.000000000000007</v>
      </c>
      <c r="G9" s="44">
        <v>97.500000000000028</v>
      </c>
      <c r="H9" s="44">
        <v>142.00000000000006</v>
      </c>
      <c r="I9" s="44">
        <v>699.45</v>
      </c>
      <c r="J9" s="44">
        <v>677.99999999999943</v>
      </c>
      <c r="K9" s="44">
        <v>5.2500000000000018</v>
      </c>
      <c r="L9" s="44">
        <v>6.0000000000000071</v>
      </c>
      <c r="M9" s="44">
        <v>10.200000000000001</v>
      </c>
    </row>
    <row r="10" spans="2:15">
      <c r="B10" s="115" t="s">
        <v>33</v>
      </c>
      <c r="C10" s="44">
        <v>384.04999999999995</v>
      </c>
      <c r="D10" s="44">
        <v>231.54999999999995</v>
      </c>
      <c r="E10" s="44">
        <v>217.99999999999994</v>
      </c>
      <c r="F10" s="44">
        <v>2.25</v>
      </c>
      <c r="G10" s="44">
        <v>3.5</v>
      </c>
      <c r="H10" s="44">
        <v>7.8000000000000016</v>
      </c>
      <c r="I10" s="44">
        <v>152.49999999999997</v>
      </c>
      <c r="J10" s="44">
        <v>151.00000000000003</v>
      </c>
      <c r="K10" s="44">
        <v>0</v>
      </c>
      <c r="L10" s="44">
        <v>0.50000000000000011</v>
      </c>
      <c r="M10" s="44">
        <v>1.0000000000000002</v>
      </c>
    </row>
    <row r="11" spans="2:15">
      <c r="B11" s="115" t="s">
        <v>34</v>
      </c>
      <c r="C11" s="44">
        <v>563.64999999999986</v>
      </c>
      <c r="D11" s="44">
        <v>409.80000000000013</v>
      </c>
      <c r="E11" s="44">
        <v>374</v>
      </c>
      <c r="F11" s="44">
        <v>15</v>
      </c>
      <c r="G11" s="44">
        <v>6.9999999999999991</v>
      </c>
      <c r="H11" s="44">
        <v>13.8</v>
      </c>
      <c r="I11" s="44">
        <v>153.84999999999994</v>
      </c>
      <c r="J11" s="44">
        <v>151.00000000000006</v>
      </c>
      <c r="K11" s="44">
        <v>2.25</v>
      </c>
      <c r="L11" s="44">
        <v>0</v>
      </c>
      <c r="M11" s="44">
        <v>0.59999999999999987</v>
      </c>
    </row>
    <row r="12" spans="2:15">
      <c r="B12" s="115" t="s">
        <v>35</v>
      </c>
      <c r="C12" s="44">
        <v>326.14999999999986</v>
      </c>
      <c r="D12" s="44">
        <v>232.95000000000002</v>
      </c>
      <c r="E12" s="44">
        <v>216.99999999999994</v>
      </c>
      <c r="F12" s="44">
        <v>0.75</v>
      </c>
      <c r="G12" s="44">
        <v>10</v>
      </c>
      <c r="H12" s="44">
        <v>5.2</v>
      </c>
      <c r="I12" s="44">
        <v>93.2</v>
      </c>
      <c r="J12" s="44">
        <v>92.999999999999986</v>
      </c>
      <c r="K12" s="44">
        <v>0</v>
      </c>
      <c r="L12" s="44">
        <v>0</v>
      </c>
      <c r="M12" s="44">
        <v>0.2</v>
      </c>
    </row>
    <row r="13" spans="2:15">
      <c r="B13" s="115" t="s">
        <v>36</v>
      </c>
      <c r="C13" s="44">
        <v>949.24999999999989</v>
      </c>
      <c r="D13" s="44">
        <v>548.20000000000016</v>
      </c>
      <c r="E13" s="44">
        <v>466.00000000000011</v>
      </c>
      <c r="F13" s="44">
        <v>15</v>
      </c>
      <c r="G13" s="44">
        <v>12</v>
      </c>
      <c r="H13" s="44">
        <v>55.199999999999996</v>
      </c>
      <c r="I13" s="44">
        <v>401.05000000000018</v>
      </c>
      <c r="J13" s="44">
        <v>395</v>
      </c>
      <c r="K13" s="44">
        <v>0.75000000000000011</v>
      </c>
      <c r="L13" s="44">
        <v>2.5</v>
      </c>
      <c r="M13" s="44">
        <v>2.8</v>
      </c>
    </row>
    <row r="14" spans="2:15">
      <c r="B14" s="115" t="s">
        <v>37</v>
      </c>
      <c r="C14" s="44">
        <v>1065.6500000000003</v>
      </c>
      <c r="D14" s="44">
        <v>667.69999999999993</v>
      </c>
      <c r="E14" s="44">
        <v>514.99999999999977</v>
      </c>
      <c r="F14" s="44">
        <v>49.499999999999993</v>
      </c>
      <c r="G14" s="44">
        <v>41.000000000000014</v>
      </c>
      <c r="H14" s="44">
        <v>62.20000000000001</v>
      </c>
      <c r="I14" s="44">
        <v>397.95000000000005</v>
      </c>
      <c r="J14" s="44">
        <v>388.99999999999989</v>
      </c>
      <c r="K14" s="44">
        <v>5.2500000000000018</v>
      </c>
      <c r="L14" s="44">
        <v>0.5</v>
      </c>
      <c r="M14" s="44">
        <v>3.2000000000000006</v>
      </c>
    </row>
    <row r="15" spans="2:15">
      <c r="B15" s="115" t="s">
        <v>38</v>
      </c>
      <c r="C15" s="44">
        <v>859.70000000000016</v>
      </c>
      <c r="D15" s="44">
        <v>555.50000000000023</v>
      </c>
      <c r="E15" s="44">
        <v>463.00000000000017</v>
      </c>
      <c r="F15" s="44">
        <v>39</v>
      </c>
      <c r="G15" s="44">
        <v>35.500000000000007</v>
      </c>
      <c r="H15" s="44">
        <v>18</v>
      </c>
      <c r="I15" s="44">
        <v>304.19999999999987</v>
      </c>
      <c r="J15" s="44">
        <v>301.99999999999994</v>
      </c>
      <c r="K15" s="44">
        <v>0</v>
      </c>
      <c r="L15" s="44">
        <v>2</v>
      </c>
      <c r="M15" s="44">
        <v>0.20000000000000004</v>
      </c>
    </row>
    <row r="16" spans="2:15">
      <c r="B16" s="115" t="s">
        <v>39</v>
      </c>
      <c r="C16" s="44">
        <v>1295.1499999999996</v>
      </c>
      <c r="D16" s="44">
        <v>952.45000000000027</v>
      </c>
      <c r="E16" s="44">
        <v>803.99999999999977</v>
      </c>
      <c r="F16" s="44">
        <v>36.750000000000014</v>
      </c>
      <c r="G16" s="44">
        <v>43.500000000000007</v>
      </c>
      <c r="H16" s="44">
        <v>68.2</v>
      </c>
      <c r="I16" s="44">
        <v>342.69999999999993</v>
      </c>
      <c r="J16" s="44">
        <v>340.00000000000006</v>
      </c>
      <c r="K16" s="44">
        <v>1.5000000000000013</v>
      </c>
      <c r="L16" s="44">
        <v>0</v>
      </c>
      <c r="M16" s="44">
        <v>1.1999999999999997</v>
      </c>
    </row>
    <row r="17" spans="2:13">
      <c r="B17" s="115" t="s">
        <v>40</v>
      </c>
      <c r="C17" s="44">
        <v>8308.2999999999865</v>
      </c>
      <c r="D17" s="44">
        <v>6644.6500000000005</v>
      </c>
      <c r="E17" s="44">
        <v>5513.0000000000009</v>
      </c>
      <c r="F17" s="44">
        <v>207.75</v>
      </c>
      <c r="G17" s="44">
        <v>231.49999999999983</v>
      </c>
      <c r="H17" s="44">
        <v>692.39999999999986</v>
      </c>
      <c r="I17" s="44">
        <v>1663.6500000000008</v>
      </c>
      <c r="J17" s="44">
        <v>1627.0000000000009</v>
      </c>
      <c r="K17" s="44">
        <v>9.75</v>
      </c>
      <c r="L17" s="44">
        <v>1.5000000000000007</v>
      </c>
      <c r="M17" s="44">
        <v>25.400000000000006</v>
      </c>
    </row>
    <row r="18" spans="2:13">
      <c r="B18" s="115" t="s">
        <v>41</v>
      </c>
      <c r="C18" s="44">
        <v>1133.2500000000002</v>
      </c>
      <c r="D18" s="44">
        <v>720.14999999999975</v>
      </c>
      <c r="E18" s="44">
        <v>538.99999999999977</v>
      </c>
      <c r="F18" s="44">
        <v>21.75</v>
      </c>
      <c r="G18" s="44">
        <v>49.999999999999993</v>
      </c>
      <c r="H18" s="44">
        <v>109.39999999999999</v>
      </c>
      <c r="I18" s="44">
        <v>413.09999999999991</v>
      </c>
      <c r="J18" s="44">
        <v>406.00000000000011</v>
      </c>
      <c r="K18" s="44">
        <v>0</v>
      </c>
      <c r="L18" s="44">
        <v>1.5000000000000002</v>
      </c>
      <c r="M18" s="44">
        <v>5.5999999999999979</v>
      </c>
    </row>
    <row r="19" spans="2:13" s="8" customFormat="1" ht="18" customHeight="1">
      <c r="B19" s="115" t="s">
        <v>79</v>
      </c>
      <c r="C19" s="44">
        <v>1111.6499999999999</v>
      </c>
      <c r="D19" s="44">
        <v>914.25000000000045</v>
      </c>
      <c r="E19" s="44">
        <v>799.99999999999966</v>
      </c>
      <c r="F19" s="44">
        <v>15.750000000000005</v>
      </c>
      <c r="G19" s="44">
        <v>35.5</v>
      </c>
      <c r="H19" s="44">
        <v>62.999999999999986</v>
      </c>
      <c r="I19" s="44">
        <v>197.40000000000009</v>
      </c>
      <c r="J19" s="44">
        <v>192.00000000000003</v>
      </c>
      <c r="K19" s="44">
        <v>1.5000000000000004</v>
      </c>
      <c r="L19" s="44">
        <v>1.5</v>
      </c>
      <c r="M19" s="44">
        <v>2.4000000000000004</v>
      </c>
    </row>
    <row r="20" spans="2:13" s="8" customFormat="1">
      <c r="B20" s="110" t="s">
        <v>407</v>
      </c>
      <c r="C20" s="45">
        <v>16299.399999999983</v>
      </c>
      <c r="D20" s="45">
        <v>11810.099999999977</v>
      </c>
      <c r="E20" s="45">
        <v>9880.9999999999909</v>
      </c>
      <c r="F20" s="45">
        <v>460.49999999999943</v>
      </c>
      <c r="G20" s="45">
        <v>608.99999999999955</v>
      </c>
      <c r="H20" s="45">
        <v>859.59999999999968</v>
      </c>
      <c r="I20" s="45">
        <v>4489.2999999999929</v>
      </c>
      <c r="J20" s="45">
        <v>4413.9999999999918</v>
      </c>
      <c r="K20" s="45">
        <v>23.999999999999993</v>
      </c>
      <c r="L20" s="45">
        <v>37.500000000000014</v>
      </c>
      <c r="M20" s="45">
        <v>13.799999999999985</v>
      </c>
    </row>
    <row r="21" spans="2:13">
      <c r="B21" s="115" t="s">
        <v>43</v>
      </c>
      <c r="C21" s="44">
        <v>1579.5500000000004</v>
      </c>
      <c r="D21" s="44">
        <v>932.3000000000003</v>
      </c>
      <c r="E21" s="44">
        <v>790.00000000000057</v>
      </c>
      <c r="F21" s="44">
        <v>10.499999999999996</v>
      </c>
      <c r="G21" s="44">
        <v>14.000000000000004</v>
      </c>
      <c r="H21" s="44">
        <v>117.80000000000004</v>
      </c>
      <c r="I21" s="44">
        <v>647.24999999999977</v>
      </c>
      <c r="J21" s="44">
        <v>642.99999999999977</v>
      </c>
      <c r="K21" s="44">
        <v>0.75000000000000011</v>
      </c>
      <c r="L21" s="44">
        <v>1.5</v>
      </c>
      <c r="M21" s="44">
        <v>1.9999999999999998</v>
      </c>
    </row>
    <row r="22" spans="2:13">
      <c r="B22" s="115" t="s">
        <v>44</v>
      </c>
      <c r="C22" s="44">
        <v>1080.1999999999996</v>
      </c>
      <c r="D22" s="44">
        <v>712.49999999999989</v>
      </c>
      <c r="E22" s="44">
        <v>660.00000000000023</v>
      </c>
      <c r="F22" s="44">
        <v>6.0000000000000027</v>
      </c>
      <c r="G22" s="44">
        <v>28.500000000000004</v>
      </c>
      <c r="H22" s="44">
        <v>18</v>
      </c>
      <c r="I22" s="44">
        <v>367.69999999999982</v>
      </c>
      <c r="J22" s="44">
        <v>364.00000000000011</v>
      </c>
      <c r="K22" s="44">
        <v>3.0000000000000027</v>
      </c>
      <c r="L22" s="44">
        <v>0.5</v>
      </c>
      <c r="M22" s="44">
        <v>0.20000000000000004</v>
      </c>
    </row>
    <row r="23" spans="2:13">
      <c r="B23" s="115" t="s">
        <v>45</v>
      </c>
      <c r="C23" s="44">
        <v>8764.2000000000098</v>
      </c>
      <c r="D23" s="44">
        <v>6918.2499999999982</v>
      </c>
      <c r="E23" s="44">
        <v>5605.9999999999927</v>
      </c>
      <c r="F23" s="44">
        <v>345.75000000000017</v>
      </c>
      <c r="G23" s="44">
        <v>484.50000000000006</v>
      </c>
      <c r="H23" s="44">
        <v>481.99999999999983</v>
      </c>
      <c r="I23" s="44">
        <v>1845.9500000000039</v>
      </c>
      <c r="J23" s="44">
        <v>1803.0000000000023</v>
      </c>
      <c r="K23" s="44">
        <v>6.7499999999999991</v>
      </c>
      <c r="L23" s="44">
        <v>30.999999999999986</v>
      </c>
      <c r="M23" s="44">
        <v>5.2</v>
      </c>
    </row>
    <row r="24" spans="2:13">
      <c r="B24" s="115" t="s">
        <v>46</v>
      </c>
      <c r="C24" s="44">
        <v>1236.8000000000004</v>
      </c>
      <c r="D24" s="44">
        <v>875.95000000000016</v>
      </c>
      <c r="E24" s="44">
        <v>737</v>
      </c>
      <c r="F24" s="44">
        <v>36.75</v>
      </c>
      <c r="G24" s="44">
        <v>18.000000000000007</v>
      </c>
      <c r="H24" s="44">
        <v>84.200000000000017</v>
      </c>
      <c r="I24" s="44">
        <v>360.8499999999998</v>
      </c>
      <c r="J24" s="44">
        <v>357.99999999999977</v>
      </c>
      <c r="K24" s="44">
        <v>2.2499999999999996</v>
      </c>
      <c r="L24" s="44">
        <v>0</v>
      </c>
      <c r="M24" s="44">
        <v>0.6000000000000002</v>
      </c>
    </row>
    <row r="25" spans="2:13">
      <c r="B25" s="115" t="s">
        <v>47</v>
      </c>
      <c r="C25" s="44">
        <v>3092.4499999999985</v>
      </c>
      <c r="D25" s="44">
        <v>1945.8999999999996</v>
      </c>
      <c r="E25" s="44">
        <v>1749.9999999999998</v>
      </c>
      <c r="F25" s="44">
        <v>43.500000000000014</v>
      </c>
      <c r="G25" s="44">
        <v>43.000000000000028</v>
      </c>
      <c r="H25" s="44">
        <v>109.4</v>
      </c>
      <c r="I25" s="44">
        <v>1146.55</v>
      </c>
      <c r="J25" s="44">
        <v>1128.0000000000009</v>
      </c>
      <c r="K25" s="44">
        <v>11.250000000000007</v>
      </c>
      <c r="L25" s="44">
        <v>2.5</v>
      </c>
      <c r="M25" s="44">
        <v>4.8000000000000025</v>
      </c>
    </row>
    <row r="26" spans="2:13" s="8" customFormat="1" ht="15" customHeight="1">
      <c r="B26" s="115" t="s">
        <v>48</v>
      </c>
      <c r="C26" s="44">
        <v>546.20000000000016</v>
      </c>
      <c r="D26" s="44">
        <v>425.19999999999993</v>
      </c>
      <c r="E26" s="44">
        <v>338</v>
      </c>
      <c r="F26" s="44">
        <v>18.000000000000004</v>
      </c>
      <c r="G26" s="44">
        <v>20.999999999999996</v>
      </c>
      <c r="H26" s="44">
        <v>48.199999999999989</v>
      </c>
      <c r="I26" s="44">
        <v>120.99999999999997</v>
      </c>
      <c r="J26" s="44">
        <v>118</v>
      </c>
      <c r="K26" s="44">
        <v>0</v>
      </c>
      <c r="L26" s="44">
        <v>2.0000000000000004</v>
      </c>
      <c r="M26" s="44">
        <v>1</v>
      </c>
    </row>
    <row r="27" spans="2:13" s="8" customFormat="1">
      <c r="B27" s="110" t="s">
        <v>391</v>
      </c>
      <c r="C27" s="45">
        <v>2405.2499999999991</v>
      </c>
      <c r="D27" s="45">
        <v>1453.6499999999999</v>
      </c>
      <c r="E27" s="45">
        <v>1345.9999999999998</v>
      </c>
      <c r="F27" s="45">
        <v>63.750000000000007</v>
      </c>
      <c r="G27" s="45">
        <v>8.4999999999999982</v>
      </c>
      <c r="H27" s="45">
        <v>35.400000000000006</v>
      </c>
      <c r="I27" s="45">
        <v>951.6000000000007</v>
      </c>
      <c r="J27" s="45">
        <v>911.99999999999989</v>
      </c>
      <c r="K27" s="45">
        <v>26.999999999999968</v>
      </c>
      <c r="L27" s="45">
        <v>0</v>
      </c>
      <c r="M27" s="45">
        <v>12.599999999999985</v>
      </c>
    </row>
    <row r="28" spans="2:13">
      <c r="B28" s="115" t="s">
        <v>50</v>
      </c>
      <c r="C28" s="44">
        <v>562.75000000000011</v>
      </c>
      <c r="D28" s="44">
        <v>299.54999999999995</v>
      </c>
      <c r="E28" s="44">
        <v>287</v>
      </c>
      <c r="F28" s="44">
        <v>0.75</v>
      </c>
      <c r="G28" s="44">
        <v>3</v>
      </c>
      <c r="H28" s="44">
        <v>8.8000000000000007</v>
      </c>
      <c r="I28" s="44">
        <v>263.2</v>
      </c>
      <c r="J28" s="44">
        <v>262.00000000000011</v>
      </c>
      <c r="K28" s="44">
        <v>0</v>
      </c>
      <c r="L28" s="44">
        <v>0</v>
      </c>
      <c r="M28" s="44">
        <v>1.1999999999999993</v>
      </c>
    </row>
    <row r="29" spans="2:13">
      <c r="B29" s="115" t="s">
        <v>51</v>
      </c>
      <c r="C29" s="44">
        <v>387.25000000000006</v>
      </c>
      <c r="D29" s="44">
        <v>288.25</v>
      </c>
      <c r="E29" s="44">
        <v>230.00000000000009</v>
      </c>
      <c r="F29" s="44">
        <v>54.749999999999986</v>
      </c>
      <c r="G29" s="44">
        <v>0.5</v>
      </c>
      <c r="H29" s="44">
        <v>3.0000000000000004</v>
      </c>
      <c r="I29" s="44">
        <v>98.999999999999972</v>
      </c>
      <c r="J29" s="44">
        <v>78.000000000000014</v>
      </c>
      <c r="K29" s="44">
        <v>21</v>
      </c>
      <c r="L29" s="44">
        <v>0</v>
      </c>
      <c r="M29" s="44">
        <v>0</v>
      </c>
    </row>
    <row r="30" spans="2:13">
      <c r="B30" s="115" t="s">
        <v>52</v>
      </c>
      <c r="C30" s="44">
        <v>288.90000000000003</v>
      </c>
      <c r="D30" s="44">
        <v>136.9</v>
      </c>
      <c r="E30" s="44">
        <v>130</v>
      </c>
      <c r="F30" s="44">
        <v>0</v>
      </c>
      <c r="G30" s="44">
        <v>0.5</v>
      </c>
      <c r="H30" s="44">
        <v>6.4000000000000021</v>
      </c>
      <c r="I30" s="44">
        <v>152</v>
      </c>
      <c r="J30" s="44">
        <v>140.99999999999997</v>
      </c>
      <c r="K30" s="44">
        <v>0</v>
      </c>
      <c r="L30" s="44">
        <v>0</v>
      </c>
      <c r="M30" s="44">
        <v>11.000000000000005</v>
      </c>
    </row>
    <row r="31" spans="2:13">
      <c r="B31" s="115" t="s">
        <v>53</v>
      </c>
      <c r="C31" s="44">
        <v>366.94999999999993</v>
      </c>
      <c r="D31" s="44">
        <v>207.95000000000002</v>
      </c>
      <c r="E31" s="44">
        <v>205.00000000000003</v>
      </c>
      <c r="F31" s="44">
        <v>2.25</v>
      </c>
      <c r="G31" s="44">
        <v>0.5</v>
      </c>
      <c r="H31" s="44">
        <v>0.2</v>
      </c>
      <c r="I31" s="44">
        <v>159.00000000000006</v>
      </c>
      <c r="J31" s="44">
        <v>159.00000000000006</v>
      </c>
      <c r="K31" s="44">
        <v>0</v>
      </c>
      <c r="L31" s="44">
        <v>0</v>
      </c>
      <c r="M31" s="44">
        <v>0</v>
      </c>
    </row>
    <row r="32" spans="2:13">
      <c r="B32" s="115" t="s">
        <v>54</v>
      </c>
      <c r="C32" s="44">
        <v>406.6</v>
      </c>
      <c r="D32" s="44">
        <v>307.40000000000009</v>
      </c>
      <c r="E32" s="44">
        <v>294.00000000000006</v>
      </c>
      <c r="F32" s="44">
        <v>1.4999999999999998</v>
      </c>
      <c r="G32" s="44">
        <v>2.4999999999999996</v>
      </c>
      <c r="H32" s="44">
        <v>9.3999999999999986</v>
      </c>
      <c r="I32" s="44">
        <v>99.2</v>
      </c>
      <c r="J32" s="44">
        <v>99.000000000000014</v>
      </c>
      <c r="K32" s="44">
        <v>0</v>
      </c>
      <c r="L32" s="44">
        <v>0</v>
      </c>
      <c r="M32" s="44">
        <v>0.2</v>
      </c>
    </row>
    <row r="33" spans="2:17" s="8" customFormat="1" ht="15.75" customHeight="1">
      <c r="B33" s="115" t="s">
        <v>55</v>
      </c>
      <c r="C33" s="44">
        <v>392.79999999999995</v>
      </c>
      <c r="D33" s="44">
        <v>213.59999999999997</v>
      </c>
      <c r="E33" s="44">
        <v>199.99999999999997</v>
      </c>
      <c r="F33" s="44">
        <v>4.5000000000000009</v>
      </c>
      <c r="G33" s="44">
        <v>1.4999999999999998</v>
      </c>
      <c r="H33" s="44">
        <v>7.6000000000000005</v>
      </c>
      <c r="I33" s="44">
        <v>179.20000000000005</v>
      </c>
      <c r="J33" s="44">
        <v>172.99999999999994</v>
      </c>
      <c r="K33" s="44">
        <v>6.0000000000000018</v>
      </c>
      <c r="L33" s="44">
        <v>0</v>
      </c>
      <c r="M33" s="44">
        <v>0.2</v>
      </c>
    </row>
    <row r="34" spans="2:17" s="8" customFormat="1">
      <c r="B34" s="110" t="s">
        <v>392</v>
      </c>
      <c r="C34" s="45">
        <v>95.000000000000014</v>
      </c>
      <c r="D34" s="45">
        <v>72.000000000000014</v>
      </c>
      <c r="E34" s="45">
        <v>72.000000000000014</v>
      </c>
      <c r="F34" s="45">
        <v>0</v>
      </c>
      <c r="G34" s="45">
        <v>0</v>
      </c>
      <c r="H34" s="45">
        <v>0</v>
      </c>
      <c r="I34" s="45">
        <v>23</v>
      </c>
      <c r="J34" s="45">
        <v>23</v>
      </c>
      <c r="K34" s="45">
        <v>0</v>
      </c>
      <c r="L34" s="45">
        <v>0</v>
      </c>
      <c r="M34" s="45">
        <v>0</v>
      </c>
    </row>
    <row r="35" spans="2:17">
      <c r="B35" s="115" t="s">
        <v>57</v>
      </c>
      <c r="C35" s="44">
        <v>95.000000000000014</v>
      </c>
      <c r="D35" s="44">
        <v>72.000000000000014</v>
      </c>
      <c r="E35" s="44">
        <v>72.000000000000014</v>
      </c>
      <c r="F35" s="44">
        <v>0</v>
      </c>
      <c r="G35" s="44">
        <v>0</v>
      </c>
      <c r="H35" s="44">
        <v>0</v>
      </c>
      <c r="I35" s="44">
        <v>23</v>
      </c>
      <c r="J35" s="44">
        <v>23</v>
      </c>
      <c r="K35" s="44">
        <v>0</v>
      </c>
      <c r="L35" s="44">
        <v>0</v>
      </c>
      <c r="M35" s="44">
        <v>0</v>
      </c>
    </row>
    <row r="36" spans="2:17" s="8" customFormat="1">
      <c r="B36" s="110" t="s">
        <v>301</v>
      </c>
      <c r="C36" s="45">
        <v>6</v>
      </c>
      <c r="D36" s="45">
        <v>0</v>
      </c>
      <c r="E36" s="45">
        <v>0</v>
      </c>
      <c r="F36" s="45">
        <v>0</v>
      </c>
      <c r="G36" s="45">
        <v>0</v>
      </c>
      <c r="H36" s="45">
        <v>0</v>
      </c>
      <c r="I36" s="45">
        <v>6</v>
      </c>
      <c r="J36" s="45">
        <v>6</v>
      </c>
      <c r="K36" s="45">
        <v>0</v>
      </c>
      <c r="L36" s="45">
        <v>0</v>
      </c>
      <c r="M36" s="45">
        <v>0</v>
      </c>
    </row>
    <row r="37" spans="2:17" s="4" customFormat="1" ht="12.75" customHeight="1">
      <c r="B37" s="172"/>
      <c r="C37" s="173"/>
      <c r="D37" s="173"/>
      <c r="E37" s="173"/>
      <c r="F37" s="173"/>
      <c r="G37" s="173"/>
      <c r="H37" s="173"/>
      <c r="I37" s="173"/>
      <c r="J37" s="173"/>
      <c r="K37" s="173"/>
      <c r="L37" s="173"/>
      <c r="M37" s="173"/>
      <c r="O37" s="24"/>
      <c r="P37" s="24"/>
      <c r="Q37" s="24"/>
    </row>
    <row r="38" spans="2:17" ht="48" customHeight="1">
      <c r="B38" s="398" t="s">
        <v>408</v>
      </c>
      <c r="C38" s="398"/>
      <c r="D38" s="398"/>
      <c r="E38" s="398"/>
      <c r="F38" s="398"/>
      <c r="G38" s="398"/>
      <c r="H38" s="398"/>
      <c r="I38" s="398"/>
      <c r="J38" s="398"/>
      <c r="K38" s="398"/>
      <c r="L38" s="398"/>
      <c r="M38" s="174"/>
      <c r="O38" s="24"/>
      <c r="P38" s="24"/>
      <c r="Q38" s="24"/>
    </row>
    <row r="39" spans="2:17" ht="15" customHeight="1">
      <c r="B39" s="396" t="s">
        <v>924</v>
      </c>
      <c r="C39" s="396"/>
      <c r="D39" s="396"/>
      <c r="E39" s="396"/>
      <c r="F39" s="396"/>
      <c r="G39" s="176"/>
      <c r="H39" s="177"/>
      <c r="I39" s="177"/>
      <c r="J39" s="177"/>
      <c r="K39" s="177"/>
      <c r="L39" s="178"/>
      <c r="M39" s="175"/>
      <c r="O39" s="24"/>
      <c r="P39" s="24"/>
      <c r="Q39" s="24"/>
    </row>
  </sheetData>
  <mergeCells count="8">
    <mergeCell ref="B39:F39"/>
    <mergeCell ref="B38:L38"/>
    <mergeCell ref="B2:M2"/>
    <mergeCell ref="B3:M3"/>
    <mergeCell ref="B5:B6"/>
    <mergeCell ref="C5:C6"/>
    <mergeCell ref="D5:H5"/>
    <mergeCell ref="I5:M5"/>
  </mergeCells>
  <hyperlinks>
    <hyperlink ref="O7" location="INDICE!A32" display="INICIO"/>
  </hyperlinks>
  <printOptions horizontalCentered="1"/>
  <pageMargins left="0.39370078740157483" right="0" top="1.1811023622047245" bottom="0" header="0.11811023622047245" footer="0"/>
  <pageSetup paperSize="9" scale="77" firstPageNumber="61" orientation="landscape" useFirstPageNumber="1" r:id="rId1"/>
  <headerFooter>
    <oddHeader>&amp;C&amp;G</oddHeader>
    <oddFooter>&amp;C&amp;14&amp;P</oddFooter>
  </headerFooter>
  <drawing r:id="rId2"/>
  <legacyDrawingHF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9"/>
  <dimension ref="B1:I38"/>
  <sheetViews>
    <sheetView showGridLines="0" showWhiteSpace="0" zoomScale="90" zoomScaleNormal="90" workbookViewId="0">
      <selection activeCell="B1" sqref="B1"/>
    </sheetView>
  </sheetViews>
  <sheetFormatPr baseColWidth="10" defaultRowHeight="15"/>
  <cols>
    <col min="1" max="1" width="3.7109375" style="3" customWidth="1"/>
    <col min="2" max="2" width="34.42578125" style="3" customWidth="1"/>
    <col min="3" max="6" width="17.5703125" style="3" customWidth="1"/>
    <col min="7" max="7" width="24.85546875" style="3" customWidth="1"/>
    <col min="8" max="8" width="7.85546875" style="3" customWidth="1"/>
    <col min="9" max="16384" width="11.42578125" style="3"/>
  </cols>
  <sheetData>
    <row r="1" spans="2:9" ht="68.25" customHeight="1"/>
    <row r="2" spans="2:9" ht="45" customHeight="1">
      <c r="B2" s="367" t="s">
        <v>413</v>
      </c>
      <c r="C2" s="367"/>
      <c r="D2" s="367"/>
      <c r="E2" s="367"/>
      <c r="F2" s="367"/>
      <c r="G2" s="367"/>
    </row>
    <row r="3" spans="2:9" ht="15.75" customHeight="1">
      <c r="B3" s="167"/>
      <c r="C3" s="167"/>
      <c r="D3" s="167"/>
      <c r="E3" s="167"/>
      <c r="F3" s="167"/>
      <c r="G3" s="167"/>
    </row>
    <row r="4" spans="2:9" s="29" customFormat="1" ht="12.75" customHeight="1">
      <c r="B4" s="386" t="s">
        <v>396</v>
      </c>
      <c r="C4" s="386" t="s">
        <v>410</v>
      </c>
      <c r="D4" s="393" t="s">
        <v>411</v>
      </c>
      <c r="E4" s="394"/>
      <c r="F4" s="394"/>
      <c r="G4" s="395"/>
    </row>
    <row r="5" spans="2:9" s="29" customFormat="1" ht="36.75" customHeight="1">
      <c r="B5" s="388"/>
      <c r="C5" s="388"/>
      <c r="D5" s="154" t="s">
        <v>400</v>
      </c>
      <c r="E5" s="154" t="s">
        <v>401</v>
      </c>
      <c r="F5" s="154" t="s">
        <v>402</v>
      </c>
      <c r="G5" s="154" t="s">
        <v>403</v>
      </c>
    </row>
    <row r="6" spans="2:9" s="185" customFormat="1" ht="12.75">
      <c r="B6" s="110" t="s">
        <v>405</v>
      </c>
      <c r="C6" s="45">
        <v>5026.9499999999989</v>
      </c>
      <c r="D6" s="45">
        <v>4775.0000000000091</v>
      </c>
      <c r="E6" s="45">
        <v>99.750000000000128</v>
      </c>
      <c r="F6" s="45">
        <v>92.000000000000028</v>
      </c>
      <c r="G6" s="45">
        <v>60.200000000000081</v>
      </c>
    </row>
    <row r="7" spans="2:9" s="184" customFormat="1" ht="15.95" customHeight="1">
      <c r="B7" s="110" t="s">
        <v>406</v>
      </c>
      <c r="C7" s="45">
        <v>2374.3999999999996</v>
      </c>
      <c r="D7" s="45">
        <v>2259.0000000000041</v>
      </c>
      <c r="E7" s="45">
        <v>35.999999999999943</v>
      </c>
      <c r="F7" s="45">
        <v>43.000000000000007</v>
      </c>
      <c r="G7" s="45">
        <v>36.4</v>
      </c>
      <c r="I7" s="186" t="s">
        <v>30</v>
      </c>
    </row>
    <row r="8" spans="2:9" ht="15.95" customHeight="1">
      <c r="B8" s="115" t="s">
        <v>32</v>
      </c>
      <c r="C8" s="44">
        <v>291.39999999999975</v>
      </c>
      <c r="D8" s="44">
        <v>269.00000000000017</v>
      </c>
      <c r="E8" s="44">
        <v>12</v>
      </c>
      <c r="F8" s="44">
        <v>7</v>
      </c>
      <c r="G8" s="44">
        <v>3.4000000000000004</v>
      </c>
    </row>
    <row r="9" spans="2:9" ht="15.95" customHeight="1">
      <c r="B9" s="115" t="s">
        <v>33</v>
      </c>
      <c r="C9" s="44">
        <v>121.99999999999999</v>
      </c>
      <c r="D9" s="44">
        <v>120.99999999999996</v>
      </c>
      <c r="E9" s="44">
        <v>0</v>
      </c>
      <c r="F9" s="44">
        <v>1</v>
      </c>
      <c r="G9" s="44">
        <v>0</v>
      </c>
    </row>
    <row r="10" spans="2:9" ht="15.95" customHeight="1">
      <c r="B10" s="115" t="s">
        <v>34</v>
      </c>
      <c r="C10" s="44">
        <v>128.25000000000009</v>
      </c>
      <c r="D10" s="44">
        <v>126</v>
      </c>
      <c r="E10" s="44">
        <v>0.75</v>
      </c>
      <c r="F10" s="44">
        <v>0.5</v>
      </c>
      <c r="G10" s="44">
        <v>1.0000000000000002</v>
      </c>
    </row>
    <row r="11" spans="2:9" ht="15.95" customHeight="1">
      <c r="B11" s="115" t="s">
        <v>35</v>
      </c>
      <c r="C11" s="44">
        <v>84.800000000000011</v>
      </c>
      <c r="D11" s="44">
        <v>84.000000000000014</v>
      </c>
      <c r="E11" s="44">
        <v>0</v>
      </c>
      <c r="F11" s="44">
        <v>0</v>
      </c>
      <c r="G11" s="44">
        <v>0.8</v>
      </c>
    </row>
    <row r="12" spans="2:9" ht="15.95" customHeight="1">
      <c r="B12" s="115" t="s">
        <v>36</v>
      </c>
      <c r="C12" s="44">
        <v>196.9</v>
      </c>
      <c r="D12" s="44">
        <v>193.99999999999989</v>
      </c>
      <c r="E12" s="44">
        <v>1.5000000000000009</v>
      </c>
      <c r="F12" s="44">
        <v>1.0000000000000007</v>
      </c>
      <c r="G12" s="44">
        <v>0.4</v>
      </c>
    </row>
    <row r="13" spans="2:9" ht="15.95" customHeight="1">
      <c r="B13" s="115" t="s">
        <v>37</v>
      </c>
      <c r="C13" s="44">
        <v>211.74999999999994</v>
      </c>
      <c r="D13" s="44">
        <v>206.00000000000003</v>
      </c>
      <c r="E13" s="44">
        <v>0.750000000000001</v>
      </c>
      <c r="F13" s="44">
        <v>2</v>
      </c>
      <c r="G13" s="44">
        <v>3.0000000000000031</v>
      </c>
    </row>
    <row r="14" spans="2:9" ht="15.95" customHeight="1">
      <c r="B14" s="115" t="s">
        <v>38</v>
      </c>
      <c r="C14" s="44">
        <v>139.70000000000002</v>
      </c>
      <c r="D14" s="44">
        <v>134.00000000000006</v>
      </c>
      <c r="E14" s="44">
        <v>1.5</v>
      </c>
      <c r="F14" s="44">
        <v>4</v>
      </c>
      <c r="G14" s="44">
        <v>0.2</v>
      </c>
    </row>
    <row r="15" spans="2:9" ht="15.95" customHeight="1">
      <c r="B15" s="115" t="s">
        <v>39</v>
      </c>
      <c r="C15" s="44">
        <v>254.64999999999995</v>
      </c>
      <c r="D15" s="44">
        <v>250</v>
      </c>
      <c r="E15" s="44">
        <v>0.74999999999999989</v>
      </c>
      <c r="F15" s="44">
        <v>1.4999999999999998</v>
      </c>
      <c r="G15" s="44">
        <v>2.4000000000000004</v>
      </c>
    </row>
    <row r="16" spans="2:9" ht="15.95" customHeight="1">
      <c r="B16" s="115" t="s">
        <v>40</v>
      </c>
      <c r="C16" s="44">
        <v>654.19999999999948</v>
      </c>
      <c r="D16" s="44">
        <v>593.99999999999977</v>
      </c>
      <c r="E16" s="44">
        <v>18.000000000000011</v>
      </c>
      <c r="F16" s="44">
        <v>20.000000000000007</v>
      </c>
      <c r="G16" s="44">
        <v>22.20000000000001</v>
      </c>
    </row>
    <row r="17" spans="2:7" ht="15.95" customHeight="1">
      <c r="B17" s="115" t="s">
        <v>41</v>
      </c>
      <c r="C17" s="44">
        <v>190.00000000000009</v>
      </c>
      <c r="D17" s="44">
        <v>184.00000000000006</v>
      </c>
      <c r="E17" s="44">
        <v>0</v>
      </c>
      <c r="F17" s="44">
        <v>4.0000000000000009</v>
      </c>
      <c r="G17" s="44">
        <v>2</v>
      </c>
    </row>
    <row r="18" spans="2:7" ht="15.95" customHeight="1">
      <c r="B18" s="115" t="s">
        <v>79</v>
      </c>
      <c r="C18" s="44">
        <v>100.75000000000001</v>
      </c>
      <c r="D18" s="44">
        <v>97.000000000000014</v>
      </c>
      <c r="E18" s="44">
        <v>0.75000000000000011</v>
      </c>
      <c r="F18" s="44">
        <v>1.9999999999999996</v>
      </c>
      <c r="G18" s="44">
        <v>1</v>
      </c>
    </row>
    <row r="19" spans="2:7" s="184" customFormat="1">
      <c r="B19" s="110" t="s">
        <v>407</v>
      </c>
      <c r="C19" s="45">
        <v>2004.3499999999985</v>
      </c>
      <c r="D19" s="45">
        <v>1888.0000000000014</v>
      </c>
      <c r="E19" s="45">
        <v>54.750000000000064</v>
      </c>
      <c r="F19" s="45">
        <v>48.000000000000085</v>
      </c>
      <c r="G19" s="45">
        <v>13.600000000000003</v>
      </c>
    </row>
    <row r="20" spans="2:7" ht="15.95" customHeight="1">
      <c r="B20" s="115" t="s">
        <v>43</v>
      </c>
      <c r="C20" s="44">
        <v>232.04999999999998</v>
      </c>
      <c r="D20" s="44">
        <v>229</v>
      </c>
      <c r="E20" s="44">
        <v>2.2499999999999996</v>
      </c>
      <c r="F20" s="44">
        <v>0</v>
      </c>
      <c r="G20" s="44">
        <v>0.8</v>
      </c>
    </row>
    <row r="21" spans="2:7" ht="15.95" customHeight="1">
      <c r="B21" s="115" t="s">
        <v>44</v>
      </c>
      <c r="C21" s="44">
        <v>210.35</v>
      </c>
      <c r="D21" s="44">
        <v>200</v>
      </c>
      <c r="E21" s="44">
        <v>0.75000000000000011</v>
      </c>
      <c r="F21" s="44">
        <v>8.9999999999999964</v>
      </c>
      <c r="G21" s="44">
        <v>0.6</v>
      </c>
    </row>
    <row r="22" spans="2:7" ht="15.95" customHeight="1">
      <c r="B22" s="115" t="s">
        <v>45</v>
      </c>
      <c r="C22" s="44">
        <v>782.09999999999945</v>
      </c>
      <c r="D22" s="44">
        <v>704.0000000000008</v>
      </c>
      <c r="E22" s="44">
        <v>37.499999999999993</v>
      </c>
      <c r="F22" s="44">
        <v>32.000000000000014</v>
      </c>
      <c r="G22" s="44">
        <v>8.5999999999999925</v>
      </c>
    </row>
    <row r="23" spans="2:7" ht="15.95" customHeight="1">
      <c r="B23" s="115" t="s">
        <v>46</v>
      </c>
      <c r="C23" s="44">
        <v>183.59999999999994</v>
      </c>
      <c r="D23" s="44">
        <v>177</v>
      </c>
      <c r="E23" s="44">
        <v>4.5000000000000027</v>
      </c>
      <c r="F23" s="44">
        <v>1.5</v>
      </c>
      <c r="G23" s="44">
        <v>0.60000000000000042</v>
      </c>
    </row>
    <row r="24" spans="2:7" ht="15.95" customHeight="1">
      <c r="B24" s="115" t="s">
        <v>47</v>
      </c>
      <c r="C24" s="44">
        <v>497.65000000000015</v>
      </c>
      <c r="D24" s="44">
        <v>483</v>
      </c>
      <c r="E24" s="44">
        <v>9.7500000000000053</v>
      </c>
      <c r="F24" s="44">
        <v>3.4999999999999987</v>
      </c>
      <c r="G24" s="44">
        <v>1.4000000000000004</v>
      </c>
    </row>
    <row r="25" spans="2:7" ht="15.95" customHeight="1">
      <c r="B25" s="115" t="s">
        <v>48</v>
      </c>
      <c r="C25" s="44">
        <v>98.59999999999998</v>
      </c>
      <c r="D25" s="44">
        <v>95.000000000000014</v>
      </c>
      <c r="E25" s="44">
        <v>0</v>
      </c>
      <c r="F25" s="44">
        <v>2</v>
      </c>
      <c r="G25" s="44">
        <v>1.6000000000000005</v>
      </c>
    </row>
    <row r="26" spans="2:7" s="184" customFormat="1" ht="15.95" customHeight="1">
      <c r="B26" s="110" t="s">
        <v>391</v>
      </c>
      <c r="C26" s="45">
        <v>623.20000000000039</v>
      </c>
      <c r="D26" s="45">
        <v>603.00000000000045</v>
      </c>
      <c r="E26" s="45">
        <v>9.0000000000000124</v>
      </c>
      <c r="F26" s="45">
        <v>1.0000000000000002</v>
      </c>
      <c r="G26" s="45">
        <v>10.200000000000001</v>
      </c>
    </row>
    <row r="27" spans="2:7">
      <c r="B27" s="115" t="s">
        <v>50</v>
      </c>
      <c r="C27" s="44">
        <v>150.00000000000014</v>
      </c>
      <c r="D27" s="44">
        <v>147.99999999999997</v>
      </c>
      <c r="E27" s="44">
        <v>0</v>
      </c>
      <c r="F27" s="44">
        <v>0</v>
      </c>
      <c r="G27" s="44">
        <v>1.9999999999999996</v>
      </c>
    </row>
    <row r="28" spans="2:7">
      <c r="B28" s="115" t="s">
        <v>51</v>
      </c>
      <c r="C28" s="44">
        <v>103.94999999999999</v>
      </c>
      <c r="D28" s="44">
        <v>96.999999999999986</v>
      </c>
      <c r="E28" s="44">
        <v>6.7499999999999982</v>
      </c>
      <c r="F28" s="44">
        <v>0</v>
      </c>
      <c r="G28" s="44">
        <v>0.2</v>
      </c>
    </row>
    <row r="29" spans="2:7" ht="15.95" customHeight="1">
      <c r="B29" s="115" t="s">
        <v>52</v>
      </c>
      <c r="C29" s="44">
        <v>77.350000000000023</v>
      </c>
      <c r="D29" s="44">
        <v>71.000000000000014</v>
      </c>
      <c r="E29" s="44">
        <v>0.75</v>
      </c>
      <c r="F29" s="44">
        <v>0</v>
      </c>
      <c r="G29" s="44">
        <v>5.6000000000000005</v>
      </c>
    </row>
    <row r="30" spans="2:7" ht="15.95" customHeight="1">
      <c r="B30" s="115" t="s">
        <v>53</v>
      </c>
      <c r="C30" s="44">
        <v>81.8</v>
      </c>
      <c r="D30" s="44">
        <v>80</v>
      </c>
      <c r="E30" s="44">
        <v>0</v>
      </c>
      <c r="F30" s="44">
        <v>0</v>
      </c>
      <c r="G30" s="44">
        <v>1.8000000000000007</v>
      </c>
    </row>
    <row r="31" spans="2:7">
      <c r="B31" s="115" t="s">
        <v>54</v>
      </c>
      <c r="C31" s="44">
        <v>85.000000000000014</v>
      </c>
      <c r="D31" s="44">
        <v>85.000000000000014</v>
      </c>
      <c r="E31" s="44">
        <v>0</v>
      </c>
      <c r="F31" s="44">
        <v>0</v>
      </c>
      <c r="G31" s="44">
        <v>0</v>
      </c>
    </row>
    <row r="32" spans="2:7" ht="15.95" customHeight="1">
      <c r="B32" s="115" t="s">
        <v>55</v>
      </c>
      <c r="C32" s="44">
        <v>125.10000000000008</v>
      </c>
      <c r="D32" s="44">
        <v>121.99999999999997</v>
      </c>
      <c r="E32" s="44">
        <v>1.5</v>
      </c>
      <c r="F32" s="44">
        <v>1</v>
      </c>
      <c r="G32" s="44">
        <v>0.6</v>
      </c>
    </row>
    <row r="33" spans="2:7" s="184" customFormat="1" ht="15.95" customHeight="1">
      <c r="B33" s="110" t="s">
        <v>392</v>
      </c>
      <c r="C33" s="45">
        <v>20</v>
      </c>
      <c r="D33" s="45">
        <v>20</v>
      </c>
      <c r="E33" s="45">
        <v>0</v>
      </c>
      <c r="F33" s="45">
        <v>0</v>
      </c>
      <c r="G33" s="45">
        <v>0</v>
      </c>
    </row>
    <row r="34" spans="2:7" ht="15.95" customHeight="1">
      <c r="B34" s="115" t="s">
        <v>57</v>
      </c>
      <c r="C34" s="44">
        <v>20</v>
      </c>
      <c r="D34" s="44">
        <v>20</v>
      </c>
      <c r="E34" s="44">
        <v>0</v>
      </c>
      <c r="F34" s="44">
        <v>0</v>
      </c>
      <c r="G34" s="44">
        <v>0</v>
      </c>
    </row>
    <row r="35" spans="2:7" s="184" customFormat="1" ht="15.95" customHeight="1">
      <c r="B35" s="110" t="s">
        <v>301</v>
      </c>
      <c r="C35" s="45">
        <v>5</v>
      </c>
      <c r="D35" s="45">
        <v>5</v>
      </c>
      <c r="E35" s="45">
        <v>0</v>
      </c>
      <c r="F35" s="45">
        <v>0</v>
      </c>
      <c r="G35" s="45">
        <v>0</v>
      </c>
    </row>
    <row r="36" spans="2:7">
      <c r="B36" s="180"/>
      <c r="C36" s="181"/>
      <c r="D36" s="181"/>
      <c r="E36" s="181"/>
      <c r="F36" s="181"/>
      <c r="G36" s="181"/>
    </row>
    <row r="37" spans="2:7" s="4" customFormat="1" ht="13.5">
      <c r="B37" s="399" t="s">
        <v>412</v>
      </c>
      <c r="C37" s="399"/>
      <c r="D37" s="399"/>
      <c r="E37" s="399"/>
      <c r="F37" s="399"/>
      <c r="G37" s="399"/>
    </row>
    <row r="38" spans="2:7" ht="15" customHeight="1">
      <c r="B38" s="396" t="s">
        <v>924</v>
      </c>
      <c r="C38" s="396"/>
      <c r="D38" s="396"/>
      <c r="E38" s="396"/>
      <c r="F38" s="396"/>
      <c r="G38" s="176"/>
    </row>
  </sheetData>
  <mergeCells count="6">
    <mergeCell ref="B38:F38"/>
    <mergeCell ref="B2:G2"/>
    <mergeCell ref="B4:B5"/>
    <mergeCell ref="C4:C5"/>
    <mergeCell ref="D4:G4"/>
    <mergeCell ref="B37:G37"/>
  </mergeCells>
  <hyperlinks>
    <hyperlink ref="I7" location="INDICE!A33" display="INICIO"/>
  </hyperlinks>
  <printOptions horizontalCentered="1"/>
  <pageMargins left="0.39370078740157483" right="0" top="1.1811023622047245" bottom="0" header="0.11811023622047245" footer="0"/>
  <pageSetup paperSize="9" scale="71" firstPageNumber="62" orientation="landscape" useFirstPageNumber="1" r:id="rId1"/>
  <headerFooter>
    <oddHeader>&amp;C&amp;G</oddHeader>
    <oddFooter>&amp;C&amp;14&amp;P</oddFooter>
  </headerFooter>
  <drawing r:id="rId2"/>
  <legacyDrawingHF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0"/>
  <dimension ref="B1:I38"/>
  <sheetViews>
    <sheetView showGridLines="0" zoomScaleNormal="100" workbookViewId="0">
      <selection activeCell="B1" sqref="B1"/>
    </sheetView>
  </sheetViews>
  <sheetFormatPr baseColWidth="10" defaultRowHeight="15"/>
  <cols>
    <col min="1" max="1" width="3.7109375" style="3" customWidth="1"/>
    <col min="2" max="2" width="32.28515625" style="3" customWidth="1"/>
    <col min="3" max="7" width="24.5703125" style="3" customWidth="1"/>
    <col min="8" max="9" width="14" style="3" customWidth="1"/>
    <col min="10" max="16384" width="11.42578125" style="3"/>
  </cols>
  <sheetData>
    <row r="1" spans="2:9" ht="69.75" customHeight="1"/>
    <row r="2" spans="2:9" s="183" customFormat="1" ht="45.75" customHeight="1">
      <c r="B2" s="367" t="s">
        <v>415</v>
      </c>
      <c r="C2" s="367"/>
      <c r="D2" s="367"/>
      <c r="E2" s="367"/>
      <c r="F2" s="367"/>
      <c r="G2" s="367"/>
    </row>
    <row r="3" spans="2:9" s="183" customFormat="1">
      <c r="B3" s="120"/>
      <c r="C3" s="120"/>
      <c r="D3" s="120"/>
      <c r="E3" s="120"/>
      <c r="F3" s="120"/>
      <c r="G3" s="120"/>
    </row>
    <row r="4" spans="2:9">
      <c r="B4" s="386" t="s">
        <v>396</v>
      </c>
      <c r="C4" s="386" t="s">
        <v>410</v>
      </c>
      <c r="D4" s="393" t="s">
        <v>411</v>
      </c>
      <c r="E4" s="394"/>
      <c r="F4" s="394"/>
      <c r="G4" s="395"/>
    </row>
    <row r="5" spans="2:9" ht="33" customHeight="1">
      <c r="B5" s="388"/>
      <c r="C5" s="388"/>
      <c r="D5" s="154" t="s">
        <v>400</v>
      </c>
      <c r="E5" s="154" t="s">
        <v>401</v>
      </c>
      <c r="F5" s="154" t="s">
        <v>402</v>
      </c>
      <c r="G5" s="154" t="s">
        <v>403</v>
      </c>
    </row>
    <row r="6" spans="2:9" s="184" customFormat="1">
      <c r="B6" s="110" t="s">
        <v>405</v>
      </c>
      <c r="C6" s="45">
        <v>29135.600000000049</v>
      </c>
      <c r="D6" s="45">
        <v>27114.999999999865</v>
      </c>
      <c r="E6" s="45">
        <v>1346.499999999998</v>
      </c>
      <c r="F6" s="45">
        <v>220.50000000000045</v>
      </c>
      <c r="G6" s="45">
        <v>453.60000000000059</v>
      </c>
    </row>
    <row r="7" spans="2:9" s="184" customFormat="1" ht="15" customHeight="1">
      <c r="B7" s="110" t="s">
        <v>406</v>
      </c>
      <c r="C7" s="45">
        <v>14571.75000000002</v>
      </c>
      <c r="D7" s="45">
        <v>13564.999999999991</v>
      </c>
      <c r="E7" s="45">
        <v>618.25000000000011</v>
      </c>
      <c r="F7" s="45">
        <v>110.50000000000018</v>
      </c>
      <c r="G7" s="45">
        <v>278.00000000000006</v>
      </c>
      <c r="I7" s="186" t="s">
        <v>30</v>
      </c>
    </row>
    <row r="8" spans="2:9">
      <c r="B8" s="115" t="s">
        <v>32</v>
      </c>
      <c r="C8" s="44">
        <v>1901.55</v>
      </c>
      <c r="D8" s="44">
        <v>1808.9999999999991</v>
      </c>
      <c r="E8" s="44">
        <v>20.750000000000007</v>
      </c>
      <c r="F8" s="44">
        <v>17</v>
      </c>
      <c r="G8" s="44">
        <v>54.79999999999999</v>
      </c>
    </row>
    <row r="9" spans="2:9">
      <c r="B9" s="115" t="s">
        <v>33</v>
      </c>
      <c r="C9" s="44">
        <v>350.29999999999978</v>
      </c>
      <c r="D9" s="44">
        <v>348.99999999999989</v>
      </c>
      <c r="E9" s="44">
        <v>0</v>
      </c>
      <c r="F9" s="44">
        <v>0.5</v>
      </c>
      <c r="G9" s="44">
        <v>0.8</v>
      </c>
    </row>
    <row r="10" spans="2:9">
      <c r="B10" s="115" t="s">
        <v>34</v>
      </c>
      <c r="C10" s="44">
        <v>413.80000000000007</v>
      </c>
      <c r="D10" s="44">
        <v>408.00000000000028</v>
      </c>
      <c r="E10" s="44">
        <v>2.9999999999999996</v>
      </c>
      <c r="F10" s="44">
        <v>1</v>
      </c>
      <c r="G10" s="44">
        <v>1.8</v>
      </c>
    </row>
    <row r="11" spans="2:9">
      <c r="B11" s="115" t="s">
        <v>35</v>
      </c>
      <c r="C11" s="44">
        <v>410.90000000000003</v>
      </c>
      <c r="D11" s="44">
        <v>404.00000000000006</v>
      </c>
      <c r="E11" s="44">
        <v>1.5000000000000002</v>
      </c>
      <c r="F11" s="44">
        <v>0</v>
      </c>
      <c r="G11" s="44">
        <v>5.4</v>
      </c>
    </row>
    <row r="12" spans="2:9">
      <c r="B12" s="115" t="s">
        <v>36</v>
      </c>
      <c r="C12" s="44">
        <v>683.45</v>
      </c>
      <c r="D12" s="44">
        <v>584.00000000000011</v>
      </c>
      <c r="E12" s="44">
        <v>79.749999999999957</v>
      </c>
      <c r="F12" s="44">
        <v>4.5000000000000018</v>
      </c>
      <c r="G12" s="44">
        <v>15.2</v>
      </c>
    </row>
    <row r="13" spans="2:9">
      <c r="B13" s="115" t="s">
        <v>37</v>
      </c>
      <c r="C13" s="44">
        <v>830.14999999999986</v>
      </c>
      <c r="D13" s="44">
        <v>778.00000000000045</v>
      </c>
      <c r="E13" s="44">
        <v>17.250000000000004</v>
      </c>
      <c r="F13" s="44">
        <v>9.4999999999999982</v>
      </c>
      <c r="G13" s="44">
        <v>25.400000000000002</v>
      </c>
    </row>
    <row r="14" spans="2:9">
      <c r="B14" s="115" t="s">
        <v>38</v>
      </c>
      <c r="C14" s="44">
        <v>846.3499999999998</v>
      </c>
      <c r="D14" s="44">
        <v>812.00000000000011</v>
      </c>
      <c r="E14" s="44">
        <v>12.25</v>
      </c>
      <c r="F14" s="44">
        <v>7.5</v>
      </c>
      <c r="G14" s="44">
        <v>14.599999999999996</v>
      </c>
    </row>
    <row r="15" spans="2:9">
      <c r="B15" s="115" t="s">
        <v>39</v>
      </c>
      <c r="C15" s="44">
        <v>919.04999999999961</v>
      </c>
      <c r="D15" s="44">
        <v>898.00000000000045</v>
      </c>
      <c r="E15" s="44">
        <v>3.75</v>
      </c>
      <c r="F15" s="44">
        <v>0.5</v>
      </c>
      <c r="G15" s="44">
        <v>16.800000000000004</v>
      </c>
    </row>
    <row r="16" spans="2:9">
      <c r="B16" s="115" t="s">
        <v>40</v>
      </c>
      <c r="C16" s="44">
        <v>6349.2499999999945</v>
      </c>
      <c r="D16" s="44">
        <v>5739.9999999999973</v>
      </c>
      <c r="E16" s="44">
        <v>452.24999999999966</v>
      </c>
      <c r="F16" s="44">
        <v>48.000000000000007</v>
      </c>
      <c r="G16" s="44">
        <v>109</v>
      </c>
    </row>
    <row r="17" spans="2:7">
      <c r="B17" s="115" t="s">
        <v>41</v>
      </c>
      <c r="C17" s="44">
        <v>1018.6000000000005</v>
      </c>
      <c r="D17" s="44">
        <v>968</v>
      </c>
      <c r="E17" s="44">
        <v>25.500000000000004</v>
      </c>
      <c r="F17" s="44">
        <v>12.5</v>
      </c>
      <c r="G17" s="44">
        <v>12.600000000000001</v>
      </c>
    </row>
    <row r="18" spans="2:7">
      <c r="B18" s="115" t="s">
        <v>79</v>
      </c>
      <c r="C18" s="44">
        <v>848.34999999999991</v>
      </c>
      <c r="D18" s="44">
        <v>814.99999999999977</v>
      </c>
      <c r="E18" s="44">
        <v>2.2500000000000004</v>
      </c>
      <c r="F18" s="44">
        <v>9.5000000000000018</v>
      </c>
      <c r="G18" s="44">
        <v>21.6</v>
      </c>
    </row>
    <row r="19" spans="2:7" s="184" customFormat="1">
      <c r="B19" s="110" t="s">
        <v>407</v>
      </c>
      <c r="C19" s="45">
        <v>12386.250000000005</v>
      </c>
      <c r="D19" s="45">
        <v>11486.000000000016</v>
      </c>
      <c r="E19" s="45">
        <v>641.75</v>
      </c>
      <c r="F19" s="45">
        <v>105.50000000000001</v>
      </c>
      <c r="G19" s="45">
        <v>153.00000000000003</v>
      </c>
    </row>
    <row r="20" spans="2:7">
      <c r="B20" s="115" t="s">
        <v>43</v>
      </c>
      <c r="C20" s="44">
        <v>1421.5499999999997</v>
      </c>
      <c r="D20" s="44">
        <v>1376.9999999999995</v>
      </c>
      <c r="E20" s="44">
        <v>11.749999999999996</v>
      </c>
      <c r="F20" s="44">
        <v>7.9999999999999982</v>
      </c>
      <c r="G20" s="44">
        <v>24.8</v>
      </c>
    </row>
    <row r="21" spans="2:7">
      <c r="B21" s="115" t="s">
        <v>44</v>
      </c>
      <c r="C21" s="44">
        <v>1209.4000000000003</v>
      </c>
      <c r="D21" s="44">
        <v>1193.9999999999993</v>
      </c>
      <c r="E21" s="44">
        <v>0</v>
      </c>
      <c r="F21" s="44">
        <v>9</v>
      </c>
      <c r="G21" s="44">
        <v>6.4000000000000012</v>
      </c>
    </row>
    <row r="22" spans="2:7">
      <c r="B22" s="115" t="s">
        <v>45</v>
      </c>
      <c r="C22" s="44">
        <v>5888.1500000000015</v>
      </c>
      <c r="D22" s="44">
        <v>5212.9999999999973</v>
      </c>
      <c r="E22" s="44">
        <v>533.74999999999932</v>
      </c>
      <c r="F22" s="44">
        <v>74.999999999999972</v>
      </c>
      <c r="G22" s="44">
        <v>66.400000000000006</v>
      </c>
    </row>
    <row r="23" spans="2:7">
      <c r="B23" s="115" t="s">
        <v>46</v>
      </c>
      <c r="C23" s="44">
        <v>1058.7500000000005</v>
      </c>
      <c r="D23" s="44">
        <v>1009.9999999999998</v>
      </c>
      <c r="E23" s="44">
        <v>24.750000000000004</v>
      </c>
      <c r="F23" s="44">
        <v>7.9999999999999973</v>
      </c>
      <c r="G23" s="44">
        <v>16.000000000000004</v>
      </c>
    </row>
    <row r="24" spans="2:7">
      <c r="B24" s="115" t="s">
        <v>47</v>
      </c>
      <c r="C24" s="44">
        <v>2407.6500000000019</v>
      </c>
      <c r="D24" s="44">
        <v>2364.9999999999986</v>
      </c>
      <c r="E24" s="44">
        <v>8.2500000000000053</v>
      </c>
      <c r="F24" s="44">
        <v>4.9999999999999982</v>
      </c>
      <c r="G24" s="44">
        <v>29.400000000000002</v>
      </c>
    </row>
    <row r="25" spans="2:7">
      <c r="B25" s="115" t="s">
        <v>48</v>
      </c>
      <c r="C25" s="44">
        <v>400.75</v>
      </c>
      <c r="D25" s="44">
        <v>326.99999999999989</v>
      </c>
      <c r="E25" s="44">
        <v>63.249999999999972</v>
      </c>
      <c r="F25" s="44">
        <v>0.5</v>
      </c>
      <c r="G25" s="44">
        <v>9.9999999999999982</v>
      </c>
    </row>
    <row r="26" spans="2:7" s="184" customFormat="1" ht="15" customHeight="1">
      <c r="B26" s="110" t="s">
        <v>391</v>
      </c>
      <c r="C26" s="45">
        <v>2104.6</v>
      </c>
      <c r="D26" s="45">
        <v>1990.999999999997</v>
      </c>
      <c r="E26" s="45">
        <v>86.500000000000085</v>
      </c>
      <c r="F26" s="45">
        <v>4.5000000000000009</v>
      </c>
      <c r="G26" s="45">
        <v>22.599999999999998</v>
      </c>
    </row>
    <row r="27" spans="2:7">
      <c r="B27" s="115" t="s">
        <v>50</v>
      </c>
      <c r="C27" s="44">
        <v>460.19999999999987</v>
      </c>
      <c r="D27" s="44">
        <v>451.99999999999989</v>
      </c>
      <c r="E27" s="44">
        <v>0</v>
      </c>
      <c r="F27" s="44">
        <v>1</v>
      </c>
      <c r="G27" s="44">
        <v>7.2000000000000011</v>
      </c>
    </row>
    <row r="28" spans="2:7">
      <c r="B28" s="115" t="s">
        <v>51</v>
      </c>
      <c r="C28" s="44">
        <v>392.09999999999991</v>
      </c>
      <c r="D28" s="44">
        <v>316.00000000000006</v>
      </c>
      <c r="E28" s="44">
        <v>73.500000000000014</v>
      </c>
      <c r="F28" s="44">
        <v>0</v>
      </c>
      <c r="G28" s="44">
        <v>2.6</v>
      </c>
    </row>
    <row r="29" spans="2:7">
      <c r="B29" s="115" t="s">
        <v>52</v>
      </c>
      <c r="C29" s="44">
        <v>275.30000000000007</v>
      </c>
      <c r="D29" s="44">
        <v>265.99999999999994</v>
      </c>
      <c r="E29" s="44">
        <v>1.4999999999999998</v>
      </c>
      <c r="F29" s="44">
        <v>0</v>
      </c>
      <c r="G29" s="44">
        <v>7.8000000000000007</v>
      </c>
    </row>
    <row r="30" spans="2:7">
      <c r="B30" s="115" t="s">
        <v>53</v>
      </c>
      <c r="C30" s="44">
        <v>309.20000000000005</v>
      </c>
      <c r="D30" s="44">
        <v>306.99999999999983</v>
      </c>
      <c r="E30" s="44">
        <v>0</v>
      </c>
      <c r="F30" s="44">
        <v>0</v>
      </c>
      <c r="G30" s="44">
        <v>2.1999999999999997</v>
      </c>
    </row>
    <row r="31" spans="2:7">
      <c r="B31" s="115" t="s">
        <v>54</v>
      </c>
      <c r="C31" s="44">
        <v>345.40000000000009</v>
      </c>
      <c r="D31" s="44">
        <v>342.00000000000017</v>
      </c>
      <c r="E31" s="44">
        <v>0</v>
      </c>
      <c r="F31" s="44">
        <v>1</v>
      </c>
      <c r="G31" s="44">
        <v>2.3999999999999995</v>
      </c>
    </row>
    <row r="32" spans="2:7">
      <c r="B32" s="115" t="s">
        <v>55</v>
      </c>
      <c r="C32" s="44">
        <v>322.40000000000015</v>
      </c>
      <c r="D32" s="44">
        <v>308.00000000000011</v>
      </c>
      <c r="E32" s="44">
        <v>11.500000000000002</v>
      </c>
      <c r="F32" s="44">
        <v>2.5000000000000004</v>
      </c>
      <c r="G32" s="44">
        <v>0.40000000000000008</v>
      </c>
    </row>
    <row r="33" spans="2:8" s="184" customFormat="1" ht="15.75" customHeight="1">
      <c r="B33" s="110" t="s">
        <v>392</v>
      </c>
      <c r="C33" s="45">
        <v>66.999999999999986</v>
      </c>
      <c r="D33" s="45">
        <v>66.999999999999986</v>
      </c>
      <c r="E33" s="45">
        <v>0</v>
      </c>
      <c r="F33" s="45">
        <v>0</v>
      </c>
      <c r="G33" s="45">
        <v>0</v>
      </c>
    </row>
    <row r="34" spans="2:8">
      <c r="B34" s="115" t="s">
        <v>57</v>
      </c>
      <c r="C34" s="44">
        <v>66.999999999999986</v>
      </c>
      <c r="D34" s="44">
        <v>66.999999999999986</v>
      </c>
      <c r="E34" s="44">
        <v>0</v>
      </c>
      <c r="F34" s="44">
        <v>0</v>
      </c>
      <c r="G34" s="44">
        <v>0</v>
      </c>
    </row>
    <row r="35" spans="2:8" s="184" customFormat="1">
      <c r="B35" s="110" t="s">
        <v>301</v>
      </c>
      <c r="C35" s="45">
        <v>6</v>
      </c>
      <c r="D35" s="45">
        <v>6</v>
      </c>
      <c r="E35" s="45">
        <v>0</v>
      </c>
      <c r="F35" s="45">
        <v>0</v>
      </c>
      <c r="G35" s="45">
        <v>0</v>
      </c>
    </row>
    <row r="37" spans="2:8" s="187" customFormat="1" ht="60" customHeight="1">
      <c r="B37" s="400" t="s">
        <v>414</v>
      </c>
      <c r="C37" s="400"/>
      <c r="D37" s="400"/>
      <c r="E37" s="400"/>
      <c r="F37" s="400"/>
      <c r="G37" s="400"/>
    </row>
    <row r="38" spans="2:8" s="187" customFormat="1" ht="13.5" customHeight="1">
      <c r="B38" s="396" t="s">
        <v>924</v>
      </c>
      <c r="C38" s="396"/>
      <c r="D38" s="396"/>
      <c r="E38" s="396"/>
      <c r="F38" s="396"/>
      <c r="G38" s="176"/>
      <c r="H38" s="169"/>
    </row>
  </sheetData>
  <mergeCells count="6">
    <mergeCell ref="B38:F38"/>
    <mergeCell ref="B2:G2"/>
    <mergeCell ref="B4:B5"/>
    <mergeCell ref="C4:C5"/>
    <mergeCell ref="B37:G37"/>
    <mergeCell ref="D4:G4"/>
  </mergeCells>
  <hyperlinks>
    <hyperlink ref="I7" location="INDICE!A34" display="INICIO"/>
  </hyperlinks>
  <printOptions horizontalCentered="1"/>
  <pageMargins left="0.39370078740157483" right="0" top="1.1811023622047245" bottom="0" header="0.11811023622047245" footer="0"/>
  <pageSetup paperSize="9" scale="68" firstPageNumber="63" orientation="landscape" useFirstPageNumber="1" r:id="rId1"/>
  <headerFooter>
    <oddHeader>&amp;C&amp;G</oddHeader>
    <oddFooter>&amp;C&amp;14&amp;P</oddFooter>
  </headerFooter>
  <drawing r:id="rId2"/>
  <legacyDrawingHF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1"/>
  <dimension ref="B1:BW133"/>
  <sheetViews>
    <sheetView showGridLines="0" topLeftCell="BO1" zoomScale="90" zoomScaleNormal="90" workbookViewId="0">
      <selection activeCell="BK1" sqref="BK1"/>
    </sheetView>
  </sheetViews>
  <sheetFormatPr baseColWidth="10" defaultRowHeight="16.5"/>
  <cols>
    <col min="1" max="1" width="3.7109375" style="54" customWidth="1"/>
    <col min="2" max="2" width="30.85546875" style="54" customWidth="1"/>
    <col min="3" max="5" width="11.42578125" style="54"/>
    <col min="6" max="6" width="17.28515625" style="54" customWidth="1"/>
    <col min="7" max="7" width="11.42578125" style="54"/>
    <col min="8" max="8" width="16.28515625" style="54" customWidth="1"/>
    <col min="9" max="9" width="19" style="54" customWidth="1"/>
    <col min="10" max="12" width="11.42578125" style="54"/>
    <col min="13" max="13" width="15.5703125" style="54" customWidth="1"/>
    <col min="14" max="14" width="16.7109375" style="54" customWidth="1"/>
    <col min="15" max="15" width="17.42578125" style="54" customWidth="1"/>
    <col min="16" max="16" width="15" style="54" customWidth="1"/>
    <col min="17" max="17" width="14" style="54" customWidth="1"/>
    <col min="18" max="19" width="11.42578125" style="54"/>
    <col min="20" max="20" width="13.85546875" style="54" customWidth="1"/>
    <col min="21" max="21" width="20.42578125" style="54" customWidth="1"/>
    <col min="22" max="22" width="14.140625" style="54" customWidth="1"/>
    <col min="23" max="23" width="12.85546875" style="54" customWidth="1"/>
    <col min="24" max="24" width="11.42578125" style="54"/>
    <col min="25" max="25" width="13.7109375" style="54" customWidth="1"/>
    <col min="26" max="26" width="18.140625" style="54" customWidth="1"/>
    <col min="27" max="27" width="14.28515625" style="54" customWidth="1"/>
    <col min="28" max="29" width="11.42578125" style="54"/>
    <col min="30" max="30" width="14.42578125" style="54" customWidth="1"/>
    <col min="31" max="31" width="13.85546875" style="54" customWidth="1"/>
    <col min="32" max="32" width="16.42578125" style="54" customWidth="1"/>
    <col min="33" max="34" width="13.85546875" style="54" customWidth="1"/>
    <col min="35" max="35" width="11.42578125" style="54"/>
    <col min="36" max="37" width="13.7109375" style="54" customWidth="1"/>
    <col min="38" max="38" width="14.5703125" style="54" customWidth="1"/>
    <col min="39" max="39" width="14.7109375" style="54" customWidth="1"/>
    <col min="40" max="40" width="14" style="54" customWidth="1"/>
    <col min="41" max="43" width="11.42578125" style="54"/>
    <col min="44" max="44" width="15.140625" style="54" customWidth="1"/>
    <col min="45" max="46" width="15.5703125" style="54" customWidth="1"/>
    <col min="47" max="47" width="11.42578125" style="54"/>
    <col min="48" max="48" width="15.5703125" style="54" customWidth="1"/>
    <col min="49" max="49" width="19.85546875" style="54" customWidth="1"/>
    <col min="50" max="50" width="11.42578125" style="54"/>
    <col min="51" max="51" width="12.85546875" style="54" customWidth="1"/>
    <col min="52" max="53" width="11.42578125" style="54"/>
    <col min="54" max="54" width="13" style="54" customWidth="1"/>
    <col min="55" max="55" width="14.28515625" style="54" customWidth="1"/>
    <col min="56" max="56" width="13" style="54" customWidth="1"/>
    <col min="57" max="57" width="18.28515625" style="54" customWidth="1"/>
    <col min="58" max="58" width="11.42578125" style="54"/>
    <col min="59" max="59" width="13" style="54" customWidth="1"/>
    <col min="60" max="60" width="14.5703125" style="54" customWidth="1"/>
    <col min="61" max="61" width="14.28515625" style="54" customWidth="1"/>
    <col min="62" max="62" width="11.42578125" style="54"/>
    <col min="63" max="63" width="16" style="54" customWidth="1"/>
    <col min="64" max="64" width="14.85546875" style="54" customWidth="1"/>
    <col min="65" max="65" width="17" style="54" customWidth="1"/>
    <col min="66" max="66" width="14" style="54" customWidth="1"/>
    <col min="67" max="68" width="11.42578125" style="54"/>
    <col min="69" max="69" width="14.42578125" style="54" customWidth="1"/>
    <col min="70" max="70" width="17" style="54" customWidth="1"/>
    <col min="71" max="71" width="11.42578125" style="54"/>
    <col min="72" max="72" width="14.85546875" style="54" customWidth="1"/>
    <col min="73" max="16384" width="11.42578125" style="54"/>
  </cols>
  <sheetData>
    <row r="1" spans="2:75" ht="69.75" customHeight="1"/>
    <row r="2" spans="2:75" ht="45.75" customHeight="1">
      <c r="B2" s="367" t="s">
        <v>441</v>
      </c>
      <c r="C2" s="367"/>
      <c r="D2" s="367"/>
      <c r="E2" s="367"/>
      <c r="F2" s="367"/>
      <c r="G2" s="367"/>
      <c r="H2" s="367"/>
      <c r="I2" s="367"/>
      <c r="J2" s="367"/>
      <c r="K2" s="367"/>
      <c r="L2" s="367"/>
      <c r="M2" s="367"/>
      <c r="N2" s="367"/>
      <c r="O2" s="367"/>
      <c r="P2" s="367"/>
      <c r="Q2" s="367"/>
      <c r="R2" s="367"/>
      <c r="S2" s="367"/>
      <c r="T2" s="367"/>
      <c r="U2" s="367"/>
      <c r="V2" s="367"/>
      <c r="W2" s="367"/>
      <c r="X2" s="367"/>
      <c r="Y2" s="367"/>
      <c r="Z2" s="367"/>
      <c r="AA2" s="367"/>
      <c r="AB2" s="367"/>
      <c r="AC2" s="367"/>
      <c r="AD2" s="367"/>
      <c r="AE2" s="367"/>
      <c r="AF2" s="367"/>
      <c r="AG2" s="367"/>
      <c r="AH2" s="367"/>
      <c r="AI2" s="367"/>
      <c r="AJ2" s="367"/>
      <c r="AK2" s="367"/>
      <c r="AL2" s="367"/>
      <c r="AM2" s="367"/>
      <c r="AN2" s="367"/>
      <c r="AO2" s="367"/>
      <c r="AP2" s="367"/>
    </row>
    <row r="3" spans="2:75" ht="18.75">
      <c r="B3" s="175"/>
      <c r="C3" s="189"/>
      <c r="D3" s="189"/>
      <c r="E3" s="189"/>
      <c r="F3" s="189"/>
      <c r="G3" s="189"/>
      <c r="H3" s="189"/>
      <c r="I3" s="189"/>
      <c r="J3" s="189"/>
      <c r="K3" s="189"/>
      <c r="L3" s="189"/>
      <c r="M3" s="189"/>
      <c r="N3" s="189"/>
      <c r="O3" s="189"/>
      <c r="P3" s="189"/>
      <c r="Q3" s="189"/>
      <c r="R3" s="189"/>
      <c r="S3" s="189"/>
      <c r="T3" s="164"/>
      <c r="U3" s="164"/>
      <c r="V3" s="164"/>
      <c r="W3" s="164"/>
      <c r="X3" s="164"/>
      <c r="Y3" s="164"/>
      <c r="Z3" s="164"/>
      <c r="AA3" s="164"/>
      <c r="AB3" s="164"/>
      <c r="AC3" s="164"/>
      <c r="AD3" s="164"/>
      <c r="AE3" s="164"/>
      <c r="AF3" s="164"/>
      <c r="AG3" s="164"/>
      <c r="AH3" s="164"/>
      <c r="AI3" s="164"/>
      <c r="AJ3" s="164"/>
      <c r="AK3" s="190"/>
      <c r="AL3" s="190"/>
      <c r="AM3" s="190"/>
      <c r="AN3" s="190"/>
      <c r="AO3" s="190"/>
      <c r="AP3" s="190"/>
    </row>
    <row r="4" spans="2:75" ht="16.5" customHeight="1">
      <c r="B4" s="386" t="s">
        <v>396</v>
      </c>
      <c r="C4" s="386" t="s">
        <v>416</v>
      </c>
      <c r="D4" s="393" t="s">
        <v>417</v>
      </c>
      <c r="E4" s="394"/>
      <c r="F4" s="394"/>
      <c r="G4" s="394"/>
      <c r="H4" s="394"/>
      <c r="I4" s="394"/>
      <c r="J4" s="394"/>
      <c r="K4" s="394"/>
      <c r="L4" s="394"/>
      <c r="M4" s="394"/>
      <c r="N4" s="394"/>
      <c r="O4" s="394"/>
      <c r="P4" s="394"/>
      <c r="Q4" s="394"/>
      <c r="R4" s="394"/>
      <c r="S4" s="394"/>
      <c r="T4" s="394"/>
      <c r="U4" s="394"/>
      <c r="V4" s="394"/>
      <c r="W4" s="394"/>
      <c r="X4" s="394"/>
      <c r="Y4" s="394"/>
      <c r="Z4" s="394"/>
      <c r="AA4" s="394"/>
      <c r="AB4" s="394"/>
      <c r="AC4" s="394"/>
      <c r="AD4" s="394"/>
      <c r="AE4" s="394"/>
      <c r="AF4" s="394"/>
      <c r="AG4" s="394"/>
      <c r="AH4" s="394"/>
      <c r="AI4" s="394"/>
      <c r="AJ4" s="394"/>
      <c r="AK4" s="394"/>
      <c r="AL4" s="394"/>
      <c r="AM4" s="394"/>
      <c r="AN4" s="394"/>
      <c r="AO4" s="394"/>
      <c r="AP4" s="394"/>
      <c r="AQ4" s="394"/>
      <c r="AR4" s="394"/>
      <c r="AS4" s="394"/>
      <c r="AT4" s="394"/>
      <c r="AU4" s="394"/>
      <c r="AV4" s="394"/>
      <c r="AW4" s="394"/>
      <c r="AX4" s="394"/>
      <c r="AY4" s="394"/>
      <c r="AZ4" s="394"/>
      <c r="BA4" s="394"/>
      <c r="BB4" s="394"/>
      <c r="BC4" s="394"/>
      <c r="BD4" s="394"/>
      <c r="BE4" s="394"/>
      <c r="BF4" s="394"/>
      <c r="BG4" s="394"/>
      <c r="BH4" s="394"/>
      <c r="BI4" s="394"/>
      <c r="BJ4" s="394"/>
      <c r="BK4" s="394"/>
      <c r="BL4" s="394"/>
      <c r="BM4" s="394"/>
      <c r="BN4" s="394"/>
      <c r="BO4" s="394"/>
      <c r="BP4" s="394"/>
      <c r="BQ4" s="394"/>
      <c r="BR4" s="394"/>
      <c r="BS4" s="394"/>
      <c r="BT4" s="394"/>
      <c r="BU4" s="395"/>
      <c r="BW4" s="6" t="s">
        <v>30</v>
      </c>
    </row>
    <row r="5" spans="2:75" s="55" customFormat="1" ht="45.75" customHeight="1">
      <c r="B5" s="388"/>
      <c r="C5" s="388"/>
      <c r="D5" s="154" t="s">
        <v>374</v>
      </c>
      <c r="E5" s="154" t="s">
        <v>443</v>
      </c>
      <c r="F5" s="154" t="s">
        <v>444</v>
      </c>
      <c r="G5" s="154" t="s">
        <v>445</v>
      </c>
      <c r="H5" s="154" t="s">
        <v>446</v>
      </c>
      <c r="I5" s="154" t="s">
        <v>447</v>
      </c>
      <c r="J5" s="154" t="s">
        <v>448</v>
      </c>
      <c r="K5" s="154" t="s">
        <v>449</v>
      </c>
      <c r="L5" s="154" t="s">
        <v>450</v>
      </c>
      <c r="M5" s="154" t="s">
        <v>451</v>
      </c>
      <c r="N5" s="154" t="s">
        <v>452</v>
      </c>
      <c r="O5" s="154" t="s">
        <v>453</v>
      </c>
      <c r="P5" s="154" t="s">
        <v>418</v>
      </c>
      <c r="Q5" s="154" t="s">
        <v>419</v>
      </c>
      <c r="R5" s="154" t="s">
        <v>420</v>
      </c>
      <c r="S5" s="154" t="s">
        <v>421</v>
      </c>
      <c r="T5" s="154" t="s">
        <v>422</v>
      </c>
      <c r="U5" s="154" t="s">
        <v>423</v>
      </c>
      <c r="V5" s="154" t="s">
        <v>424</v>
      </c>
      <c r="W5" s="154" t="s">
        <v>425</v>
      </c>
      <c r="X5" s="154" t="s">
        <v>426</v>
      </c>
      <c r="Y5" s="154" t="s">
        <v>427</v>
      </c>
      <c r="Z5" s="154" t="s">
        <v>428</v>
      </c>
      <c r="AA5" s="154" t="s">
        <v>454</v>
      </c>
      <c r="AB5" s="154" t="s">
        <v>429</v>
      </c>
      <c r="AC5" s="154" t="s">
        <v>430</v>
      </c>
      <c r="AD5" s="154" t="s">
        <v>431</v>
      </c>
      <c r="AE5" s="154" t="s">
        <v>432</v>
      </c>
      <c r="AF5" s="154" t="s">
        <v>433</v>
      </c>
      <c r="AG5" s="154" t="s">
        <v>434</v>
      </c>
      <c r="AH5" s="154" t="s">
        <v>435</v>
      </c>
      <c r="AI5" s="154" t="s">
        <v>436</v>
      </c>
      <c r="AJ5" s="154" t="s">
        <v>437</v>
      </c>
      <c r="AK5" s="154" t="s">
        <v>455</v>
      </c>
      <c r="AL5" s="154" t="s">
        <v>456</v>
      </c>
      <c r="AM5" s="154" t="s">
        <v>438</v>
      </c>
      <c r="AN5" s="154" t="s">
        <v>457</v>
      </c>
      <c r="AO5" s="154" t="s">
        <v>439</v>
      </c>
      <c r="AP5" s="154" t="s">
        <v>458</v>
      </c>
      <c r="AQ5" s="154" t="s">
        <v>459</v>
      </c>
      <c r="AR5" s="154" t="s">
        <v>460</v>
      </c>
      <c r="AS5" s="154" t="s">
        <v>461</v>
      </c>
      <c r="AT5" s="154" t="s">
        <v>462</v>
      </c>
      <c r="AU5" s="154" t="s">
        <v>463</v>
      </c>
      <c r="AV5" s="154" t="s">
        <v>464</v>
      </c>
      <c r="AW5" s="154" t="s">
        <v>465</v>
      </c>
      <c r="AX5" s="154" t="s">
        <v>466</v>
      </c>
      <c r="AY5" s="154" t="s">
        <v>467</v>
      </c>
      <c r="AZ5" s="154" t="s">
        <v>468</v>
      </c>
      <c r="BA5" s="154" t="s">
        <v>469</v>
      </c>
      <c r="BB5" s="154" t="s">
        <v>470</v>
      </c>
      <c r="BC5" s="154" t="s">
        <v>471</v>
      </c>
      <c r="BD5" s="154" t="s">
        <v>472</v>
      </c>
      <c r="BE5" s="154" t="s">
        <v>473</v>
      </c>
      <c r="BF5" s="154" t="s">
        <v>474</v>
      </c>
      <c r="BG5" s="154" t="s">
        <v>475</v>
      </c>
      <c r="BH5" s="154" t="s">
        <v>476</v>
      </c>
      <c r="BI5" s="154" t="s">
        <v>477</v>
      </c>
      <c r="BJ5" s="154" t="s">
        <v>478</v>
      </c>
      <c r="BK5" s="154" t="s">
        <v>462</v>
      </c>
      <c r="BL5" s="154" t="s">
        <v>479</v>
      </c>
      <c r="BM5" s="154" t="s">
        <v>480</v>
      </c>
      <c r="BN5" s="154" t="s">
        <v>481</v>
      </c>
      <c r="BO5" s="154" t="s">
        <v>482</v>
      </c>
      <c r="BP5" s="154" t="s">
        <v>483</v>
      </c>
      <c r="BQ5" s="154" t="s">
        <v>484</v>
      </c>
      <c r="BR5" s="154" t="s">
        <v>485</v>
      </c>
      <c r="BS5" s="154" t="s">
        <v>486</v>
      </c>
      <c r="BT5" s="154" t="s">
        <v>487</v>
      </c>
      <c r="BU5" s="154" t="s">
        <v>488</v>
      </c>
    </row>
    <row r="6" spans="2:75" s="55" customFormat="1" ht="14.25">
      <c r="B6" s="110" t="s">
        <v>405</v>
      </c>
      <c r="C6" s="45">
        <v>27917.449999999964</v>
      </c>
      <c r="D6" s="45">
        <v>8909.5499999999975</v>
      </c>
      <c r="E6" s="45">
        <v>1230.000000000003</v>
      </c>
      <c r="F6" s="45">
        <v>263.64999999999998</v>
      </c>
      <c r="G6" s="45">
        <v>198.59999999999982</v>
      </c>
      <c r="H6" s="45">
        <v>201.50000000000011</v>
      </c>
      <c r="I6" s="45">
        <v>202.50000000000043</v>
      </c>
      <c r="J6" s="45">
        <v>197.40000000000006</v>
      </c>
      <c r="K6" s="45">
        <v>231.59999999999962</v>
      </c>
      <c r="L6" s="45">
        <v>196.24999999999994</v>
      </c>
      <c r="M6" s="45">
        <v>107.00000000000026</v>
      </c>
      <c r="N6" s="45">
        <v>603.85000000000025</v>
      </c>
      <c r="O6" s="45">
        <v>886.39999999999748</v>
      </c>
      <c r="P6" s="45">
        <v>1409.8999999999994</v>
      </c>
      <c r="Q6" s="45">
        <v>503.74999999999949</v>
      </c>
      <c r="R6" s="45">
        <v>219.70000000000024</v>
      </c>
      <c r="S6" s="45">
        <v>235.40000000000029</v>
      </c>
      <c r="T6" s="45">
        <v>325.2000000000005</v>
      </c>
      <c r="U6" s="45">
        <v>271.40000000000072</v>
      </c>
      <c r="V6" s="45">
        <v>101.65000000000005</v>
      </c>
      <c r="W6" s="45">
        <v>438.50000000000006</v>
      </c>
      <c r="X6" s="45">
        <v>247.64999999999984</v>
      </c>
      <c r="Y6" s="45">
        <v>139.89999999999989</v>
      </c>
      <c r="Z6" s="45">
        <v>340.79999999999978</v>
      </c>
      <c r="AA6" s="45">
        <v>75.050000000000097</v>
      </c>
      <c r="AB6" s="45">
        <v>172.60000000000008</v>
      </c>
      <c r="AC6" s="45">
        <v>337.70000000000056</v>
      </c>
      <c r="AD6" s="45">
        <v>298.20000000000027</v>
      </c>
      <c r="AE6" s="45">
        <v>66.300000000000111</v>
      </c>
      <c r="AF6" s="45">
        <v>166.39999999999998</v>
      </c>
      <c r="AG6" s="45">
        <v>46.500000000000078</v>
      </c>
      <c r="AH6" s="45">
        <v>36.150000000000034</v>
      </c>
      <c r="AI6" s="45">
        <v>1979.649999999996</v>
      </c>
      <c r="AJ6" s="45">
        <v>250.24999999999946</v>
      </c>
      <c r="AK6" s="45">
        <v>2075.5999999999985</v>
      </c>
      <c r="AL6" s="45">
        <v>14.90000000000002</v>
      </c>
      <c r="AM6" s="45">
        <v>78.800000000000026</v>
      </c>
      <c r="AN6" s="45">
        <v>1387.299999999999</v>
      </c>
      <c r="AO6" s="45">
        <v>311.49999999999989</v>
      </c>
      <c r="AP6" s="45">
        <v>454.99999999999824</v>
      </c>
      <c r="AQ6" s="45">
        <v>54.400000000000098</v>
      </c>
      <c r="AR6" s="45">
        <v>65.650000000000119</v>
      </c>
      <c r="AS6" s="45">
        <v>30.550000000000086</v>
      </c>
      <c r="AT6" s="45">
        <v>160.45000000000013</v>
      </c>
      <c r="AU6" s="45">
        <v>218.65000000000012</v>
      </c>
      <c r="AV6" s="45">
        <v>17.499999999999972</v>
      </c>
      <c r="AW6" s="45">
        <v>66.500000000000085</v>
      </c>
      <c r="AX6" s="45">
        <v>24.500000000000028</v>
      </c>
      <c r="AY6" s="45">
        <v>3.9000000000000101</v>
      </c>
      <c r="AZ6" s="45">
        <v>8.1499999999999506</v>
      </c>
      <c r="BA6" s="45">
        <v>18.54999999999999</v>
      </c>
      <c r="BB6" s="45">
        <v>10.350000000000016</v>
      </c>
      <c r="BC6" s="45">
        <v>397.95</v>
      </c>
      <c r="BD6" s="45">
        <v>5.5000000000000258</v>
      </c>
      <c r="BE6" s="45">
        <v>0.74999999999999956</v>
      </c>
      <c r="BF6" s="45">
        <v>15.000000000000014</v>
      </c>
      <c r="BG6" s="45">
        <v>580.1499999999977</v>
      </c>
      <c r="BH6" s="45">
        <v>9.2000000000000082</v>
      </c>
      <c r="BI6" s="45">
        <v>239.39999999999984</v>
      </c>
      <c r="BJ6" s="45">
        <v>11.64999999999999</v>
      </c>
      <c r="BK6" s="45">
        <v>9.0000000000000302</v>
      </c>
      <c r="BL6" s="45">
        <v>3.4000000000000075</v>
      </c>
      <c r="BM6" s="45">
        <v>5.8000000000000025</v>
      </c>
      <c r="BN6" s="45">
        <v>0.39999999999999991</v>
      </c>
      <c r="BO6" s="45">
        <v>38.099999999999952</v>
      </c>
      <c r="BP6" s="45">
        <v>11.200000000000033</v>
      </c>
      <c r="BQ6" s="45">
        <v>0.89999999999999969</v>
      </c>
      <c r="BR6" s="45">
        <v>60.000000000000085</v>
      </c>
      <c r="BS6" s="45">
        <v>1.6000000000000003</v>
      </c>
      <c r="BT6" s="45">
        <v>33.250000000000014</v>
      </c>
      <c r="BU6" s="45">
        <v>601.00000000000011</v>
      </c>
    </row>
    <row r="7" spans="2:75" s="55" customFormat="1" ht="14.25">
      <c r="B7" s="110" t="s">
        <v>406</v>
      </c>
      <c r="C7" s="45">
        <v>14120.70000000001</v>
      </c>
      <c r="D7" s="45">
        <v>3897.9000000000042</v>
      </c>
      <c r="E7" s="45">
        <v>575.65000000000168</v>
      </c>
      <c r="F7" s="45">
        <v>141.14999999999992</v>
      </c>
      <c r="G7" s="45">
        <v>102.20000000000009</v>
      </c>
      <c r="H7" s="45">
        <v>107.90000000000009</v>
      </c>
      <c r="I7" s="45">
        <v>105.79999999999986</v>
      </c>
      <c r="J7" s="45">
        <v>101.10000000000008</v>
      </c>
      <c r="K7" s="45">
        <v>126.44999999999972</v>
      </c>
      <c r="L7" s="45">
        <v>98.200000000000131</v>
      </c>
      <c r="M7" s="45">
        <v>72.799999999999969</v>
      </c>
      <c r="N7" s="45">
        <v>364.35000000000019</v>
      </c>
      <c r="O7" s="45">
        <v>476.35000000000065</v>
      </c>
      <c r="P7" s="45">
        <v>755.59999999999968</v>
      </c>
      <c r="Q7" s="45">
        <v>213.7999999999997</v>
      </c>
      <c r="R7" s="45">
        <v>120.54999999999997</v>
      </c>
      <c r="S7" s="45">
        <v>141.49999999999986</v>
      </c>
      <c r="T7" s="45">
        <v>178.15000000000023</v>
      </c>
      <c r="U7" s="45">
        <v>153.25000000000023</v>
      </c>
      <c r="V7" s="45">
        <v>54.749999999999972</v>
      </c>
      <c r="W7" s="45">
        <v>269.64999999999998</v>
      </c>
      <c r="X7" s="45">
        <v>114.10000000000005</v>
      </c>
      <c r="Y7" s="45">
        <v>73.050000000000082</v>
      </c>
      <c r="Z7" s="45">
        <v>178.39999999999989</v>
      </c>
      <c r="AA7" s="45">
        <v>51.850000000000009</v>
      </c>
      <c r="AB7" s="45">
        <v>117.10000000000008</v>
      </c>
      <c r="AC7" s="45">
        <v>196.6999999999999</v>
      </c>
      <c r="AD7" s="45">
        <v>163.99999999999989</v>
      </c>
      <c r="AE7" s="45">
        <v>29.850000000000076</v>
      </c>
      <c r="AF7" s="45">
        <v>86.849999999999895</v>
      </c>
      <c r="AG7" s="45">
        <v>23.300000000000004</v>
      </c>
      <c r="AH7" s="45">
        <v>21.900000000000027</v>
      </c>
      <c r="AI7" s="45">
        <v>950.39999999999907</v>
      </c>
      <c r="AJ7" s="45">
        <v>122.89999999999996</v>
      </c>
      <c r="AK7" s="45">
        <v>1034.0500000000011</v>
      </c>
      <c r="AL7" s="45">
        <v>10.100000000000017</v>
      </c>
      <c r="AM7" s="45">
        <v>29.199999999999982</v>
      </c>
      <c r="AN7" s="45">
        <v>805.45000000000027</v>
      </c>
      <c r="AO7" s="45">
        <v>187.10000000000036</v>
      </c>
      <c r="AP7" s="45">
        <v>311.14999999999975</v>
      </c>
      <c r="AQ7" s="45">
        <v>38.34999999999998</v>
      </c>
      <c r="AR7" s="45">
        <v>34.35</v>
      </c>
      <c r="AS7" s="45">
        <v>22.200000000000053</v>
      </c>
      <c r="AT7" s="45">
        <v>89.899999999999878</v>
      </c>
      <c r="AU7" s="45">
        <v>126.69999999999986</v>
      </c>
      <c r="AV7" s="45">
        <v>11.400000000000016</v>
      </c>
      <c r="AW7" s="45">
        <v>20.500000000000004</v>
      </c>
      <c r="AX7" s="45">
        <v>15.199999999999978</v>
      </c>
      <c r="AY7" s="45">
        <v>1.2000000000000028</v>
      </c>
      <c r="AZ7" s="45">
        <v>2.400000000000007</v>
      </c>
      <c r="BA7" s="45">
        <v>15.600000000000001</v>
      </c>
      <c r="BB7" s="45">
        <v>6.6000000000000005</v>
      </c>
      <c r="BC7" s="45">
        <v>170.29999999999987</v>
      </c>
      <c r="BD7" s="45">
        <v>1.2000000000000046</v>
      </c>
      <c r="BE7" s="45">
        <v>0</v>
      </c>
      <c r="BF7" s="45">
        <v>8.9000000000000288</v>
      </c>
      <c r="BG7" s="45">
        <v>345.4999999999992</v>
      </c>
      <c r="BH7" s="45">
        <v>8.2000000000000206</v>
      </c>
      <c r="BI7" s="45">
        <v>140.54999999999987</v>
      </c>
      <c r="BJ7" s="45">
        <v>6.9000000000000128</v>
      </c>
      <c r="BK7" s="45">
        <v>5.499999999999984</v>
      </c>
      <c r="BL7" s="45">
        <v>3.4000000000000012</v>
      </c>
      <c r="BM7" s="45">
        <v>5.2000000000000028</v>
      </c>
      <c r="BN7" s="45">
        <v>0.40000000000000008</v>
      </c>
      <c r="BO7" s="45">
        <v>23.450000000000028</v>
      </c>
      <c r="BP7" s="45">
        <v>5.9999999999999964</v>
      </c>
      <c r="BQ7" s="45">
        <v>0</v>
      </c>
      <c r="BR7" s="45">
        <v>30.799999999999986</v>
      </c>
      <c r="BS7" s="45">
        <v>0.60000000000000031</v>
      </c>
      <c r="BT7" s="45">
        <v>11.199999999999992</v>
      </c>
      <c r="BU7" s="45">
        <v>403.65000000000089</v>
      </c>
    </row>
    <row r="8" spans="2:75" s="55" customFormat="1" ht="14.25">
      <c r="B8" s="115" t="s">
        <v>32</v>
      </c>
      <c r="C8" s="44">
        <v>1816.5000000000014</v>
      </c>
      <c r="D8" s="44">
        <v>493.99999999999972</v>
      </c>
      <c r="E8" s="44">
        <v>67.350000000000009</v>
      </c>
      <c r="F8" s="44">
        <v>19.300000000000011</v>
      </c>
      <c r="G8" s="44">
        <v>8.7000000000000082</v>
      </c>
      <c r="H8" s="44">
        <v>8.4000000000000039</v>
      </c>
      <c r="I8" s="44">
        <v>9.2000000000000082</v>
      </c>
      <c r="J8" s="44">
        <v>7.1999999999999966</v>
      </c>
      <c r="K8" s="44">
        <v>10.5</v>
      </c>
      <c r="L8" s="44">
        <v>8.4000000000000039</v>
      </c>
      <c r="M8" s="44">
        <v>8.149999999999995</v>
      </c>
      <c r="N8" s="44">
        <v>47.899999999999991</v>
      </c>
      <c r="O8" s="44">
        <v>64.699999999999989</v>
      </c>
      <c r="P8" s="44">
        <v>101.59999999999997</v>
      </c>
      <c r="Q8" s="44">
        <v>26.149999999999981</v>
      </c>
      <c r="R8" s="44">
        <v>12.200000000000005</v>
      </c>
      <c r="S8" s="44">
        <v>15.9</v>
      </c>
      <c r="T8" s="44">
        <v>16.849999999999994</v>
      </c>
      <c r="U8" s="44">
        <v>26.850000000000012</v>
      </c>
      <c r="V8" s="44">
        <v>9.0999999999999943</v>
      </c>
      <c r="W8" s="44">
        <v>26.700000000000014</v>
      </c>
      <c r="X8" s="44">
        <v>11.300000000000002</v>
      </c>
      <c r="Y8" s="44">
        <v>9.4500000000000046</v>
      </c>
      <c r="Z8" s="44">
        <v>23.850000000000009</v>
      </c>
      <c r="AA8" s="44">
        <v>5.6000000000000023</v>
      </c>
      <c r="AB8" s="44">
        <v>23.95000000000001</v>
      </c>
      <c r="AC8" s="44">
        <v>28.899999999999988</v>
      </c>
      <c r="AD8" s="44">
        <v>18.899999999999991</v>
      </c>
      <c r="AE8" s="44">
        <v>6.85</v>
      </c>
      <c r="AF8" s="44">
        <v>15.149999999999997</v>
      </c>
      <c r="AG8" s="44">
        <v>4.3</v>
      </c>
      <c r="AH8" s="44">
        <v>3.9499999999999993</v>
      </c>
      <c r="AI8" s="44">
        <v>118.49999999999999</v>
      </c>
      <c r="AJ8" s="44">
        <v>10.249999999999998</v>
      </c>
      <c r="AK8" s="44">
        <v>127.29999999999983</v>
      </c>
      <c r="AL8" s="44">
        <v>0.49999999999999972</v>
      </c>
      <c r="AM8" s="44">
        <v>0.49999999999999983</v>
      </c>
      <c r="AN8" s="44">
        <v>74.100000000000023</v>
      </c>
      <c r="AO8" s="44">
        <v>19.8</v>
      </c>
      <c r="AP8" s="44">
        <v>24.35</v>
      </c>
      <c r="AQ8" s="44">
        <v>4.0000000000000009</v>
      </c>
      <c r="AR8" s="44">
        <v>5.0000000000000018</v>
      </c>
      <c r="AS8" s="44">
        <v>1.4000000000000006</v>
      </c>
      <c r="AT8" s="44">
        <v>17.20000000000001</v>
      </c>
      <c r="AU8" s="44">
        <v>10.000000000000005</v>
      </c>
      <c r="AV8" s="44">
        <v>0.20000000000000007</v>
      </c>
      <c r="AW8" s="44">
        <v>0.49999999999999972</v>
      </c>
      <c r="AX8" s="44">
        <v>4.2000000000000011</v>
      </c>
      <c r="AY8" s="44">
        <v>0</v>
      </c>
      <c r="AZ8" s="44">
        <v>0</v>
      </c>
      <c r="BA8" s="44">
        <v>1.9999999999999993</v>
      </c>
      <c r="BB8" s="44">
        <v>0.2</v>
      </c>
      <c r="BC8" s="44">
        <v>24.949999999999985</v>
      </c>
      <c r="BD8" s="44">
        <v>0</v>
      </c>
      <c r="BE8" s="44">
        <v>0</v>
      </c>
      <c r="BF8" s="44">
        <v>3.0000000000000027</v>
      </c>
      <c r="BG8" s="44">
        <v>24.400000000000016</v>
      </c>
      <c r="BH8" s="44">
        <v>0</v>
      </c>
      <c r="BI8" s="44">
        <v>14.599999999999987</v>
      </c>
      <c r="BJ8" s="44">
        <v>0.99999999999999967</v>
      </c>
      <c r="BK8" s="44">
        <v>0.99999999999999967</v>
      </c>
      <c r="BL8" s="44">
        <v>0</v>
      </c>
      <c r="BM8" s="44">
        <v>0</v>
      </c>
      <c r="BN8" s="44">
        <v>0</v>
      </c>
      <c r="BO8" s="44">
        <v>4.1999999999999984</v>
      </c>
      <c r="BP8" s="44">
        <v>2.1999999999999993</v>
      </c>
      <c r="BQ8" s="44">
        <v>0</v>
      </c>
      <c r="BR8" s="44">
        <v>4.9999999999999982</v>
      </c>
      <c r="BS8" s="44">
        <v>0</v>
      </c>
      <c r="BT8" s="44">
        <v>3.2000000000000006</v>
      </c>
      <c r="BU8" s="44">
        <v>171.60000000000002</v>
      </c>
    </row>
    <row r="9" spans="2:75" s="55" customFormat="1" ht="14.25">
      <c r="B9" s="115" t="s">
        <v>33</v>
      </c>
      <c r="C9" s="44">
        <v>231.54999999999995</v>
      </c>
      <c r="D9" s="44">
        <v>123.54999999999998</v>
      </c>
      <c r="E9" s="44">
        <v>11.15</v>
      </c>
      <c r="F9" s="44">
        <v>0</v>
      </c>
      <c r="G9" s="44">
        <v>0</v>
      </c>
      <c r="H9" s="44">
        <v>0</v>
      </c>
      <c r="I9" s="44">
        <v>0</v>
      </c>
      <c r="J9" s="44">
        <v>0</v>
      </c>
      <c r="K9" s="44">
        <v>0.5</v>
      </c>
      <c r="L9" s="44">
        <v>0</v>
      </c>
      <c r="M9" s="44">
        <v>0</v>
      </c>
      <c r="N9" s="44">
        <v>1.1999999999999997</v>
      </c>
      <c r="O9" s="44">
        <v>2.6</v>
      </c>
      <c r="P9" s="44">
        <v>10</v>
      </c>
      <c r="Q9" s="44">
        <v>5.8999999999999995</v>
      </c>
      <c r="R9" s="44">
        <v>0.2</v>
      </c>
      <c r="S9" s="44">
        <v>0</v>
      </c>
      <c r="T9" s="44">
        <v>1.1999999999999997</v>
      </c>
      <c r="U9" s="44">
        <v>2</v>
      </c>
      <c r="V9" s="44">
        <v>0</v>
      </c>
      <c r="W9" s="44">
        <v>4</v>
      </c>
      <c r="X9" s="44">
        <v>0</v>
      </c>
      <c r="Y9" s="44">
        <v>0</v>
      </c>
      <c r="Z9" s="44">
        <v>1.0000000000000004</v>
      </c>
      <c r="AA9" s="44">
        <v>0</v>
      </c>
      <c r="AB9" s="44">
        <v>0.4</v>
      </c>
      <c r="AC9" s="44">
        <v>2.4000000000000004</v>
      </c>
      <c r="AD9" s="44">
        <v>2</v>
      </c>
      <c r="AE9" s="44">
        <v>0</v>
      </c>
      <c r="AF9" s="44">
        <v>2.0000000000000009</v>
      </c>
      <c r="AG9" s="44">
        <v>0</v>
      </c>
      <c r="AH9" s="44">
        <v>0</v>
      </c>
      <c r="AI9" s="44">
        <v>8.6999999999999975</v>
      </c>
      <c r="AJ9" s="44">
        <v>3.6000000000000005</v>
      </c>
      <c r="AK9" s="44">
        <v>12.2</v>
      </c>
      <c r="AL9" s="44">
        <v>0</v>
      </c>
      <c r="AM9" s="44">
        <v>2.0000000000000004</v>
      </c>
      <c r="AN9" s="44">
        <v>14.000000000000009</v>
      </c>
      <c r="AO9" s="44">
        <v>2.0000000000000004</v>
      </c>
      <c r="AP9" s="44">
        <v>0</v>
      </c>
      <c r="AQ9" s="44">
        <v>0</v>
      </c>
      <c r="AR9" s="44">
        <v>0</v>
      </c>
      <c r="AS9" s="44">
        <v>0</v>
      </c>
      <c r="AT9" s="44">
        <v>0.2</v>
      </c>
      <c r="AU9" s="44">
        <v>3.9999999999999996</v>
      </c>
      <c r="AV9" s="44">
        <v>0</v>
      </c>
      <c r="AW9" s="44">
        <v>1.0000000000000002</v>
      </c>
      <c r="AX9" s="44">
        <v>0</v>
      </c>
      <c r="AY9" s="44">
        <v>0</v>
      </c>
      <c r="AZ9" s="44">
        <v>0</v>
      </c>
      <c r="BA9" s="44">
        <v>0</v>
      </c>
      <c r="BB9" s="44">
        <v>0</v>
      </c>
      <c r="BC9" s="44">
        <v>4.0000000000000009</v>
      </c>
      <c r="BD9" s="44">
        <v>0</v>
      </c>
      <c r="BE9" s="44">
        <v>0</v>
      </c>
      <c r="BF9" s="44">
        <v>0</v>
      </c>
      <c r="BG9" s="44">
        <v>1.0000000000000002</v>
      </c>
      <c r="BH9" s="44">
        <v>0</v>
      </c>
      <c r="BI9" s="44">
        <v>1.0000000000000002</v>
      </c>
      <c r="BJ9" s="44">
        <v>0</v>
      </c>
      <c r="BK9" s="44">
        <v>0</v>
      </c>
      <c r="BL9" s="44">
        <v>0</v>
      </c>
      <c r="BM9" s="44">
        <v>0</v>
      </c>
      <c r="BN9" s="44">
        <v>0</v>
      </c>
      <c r="BO9" s="44">
        <v>0</v>
      </c>
      <c r="BP9" s="44">
        <v>0</v>
      </c>
      <c r="BQ9" s="44">
        <v>0</v>
      </c>
      <c r="BR9" s="44">
        <v>0</v>
      </c>
      <c r="BS9" s="44">
        <v>0</v>
      </c>
      <c r="BT9" s="44">
        <v>0.75</v>
      </c>
      <c r="BU9" s="44">
        <v>7</v>
      </c>
    </row>
    <row r="10" spans="2:75" s="55" customFormat="1" ht="14.25">
      <c r="B10" s="115" t="s">
        <v>34</v>
      </c>
      <c r="C10" s="44">
        <v>414.79999999999984</v>
      </c>
      <c r="D10" s="44">
        <v>192.20000000000005</v>
      </c>
      <c r="E10" s="44">
        <v>21.5</v>
      </c>
      <c r="F10" s="44">
        <v>2.4000000000000004</v>
      </c>
      <c r="G10" s="44">
        <v>1.0000000000000002</v>
      </c>
      <c r="H10" s="44">
        <v>1.0000000000000002</v>
      </c>
      <c r="I10" s="44">
        <v>1.0000000000000002</v>
      </c>
      <c r="J10" s="44">
        <v>1.0000000000000002</v>
      </c>
      <c r="K10" s="44">
        <v>1.0000000000000002</v>
      </c>
      <c r="L10" s="44">
        <v>1.0000000000000002</v>
      </c>
      <c r="M10" s="44">
        <v>0.2</v>
      </c>
      <c r="N10" s="44">
        <v>6.6000000000000005</v>
      </c>
      <c r="O10" s="44">
        <v>15.299999999999997</v>
      </c>
      <c r="P10" s="44">
        <v>20.500000000000007</v>
      </c>
      <c r="Q10" s="44">
        <v>7.299999999999998</v>
      </c>
      <c r="R10" s="44">
        <v>2.95</v>
      </c>
      <c r="S10" s="44">
        <v>4.2499999999999991</v>
      </c>
      <c r="T10" s="44">
        <v>3.8</v>
      </c>
      <c r="U10" s="44">
        <v>5.5500000000000007</v>
      </c>
      <c r="V10" s="44">
        <v>1.0000000000000002</v>
      </c>
      <c r="W10" s="44">
        <v>0.4</v>
      </c>
      <c r="X10" s="44">
        <v>1.2000000000000002</v>
      </c>
      <c r="Y10" s="44">
        <v>0.2</v>
      </c>
      <c r="Z10" s="44">
        <v>4.8500000000000005</v>
      </c>
      <c r="AA10" s="44">
        <v>2</v>
      </c>
      <c r="AB10" s="44">
        <v>0.4</v>
      </c>
      <c r="AC10" s="44">
        <v>5.65</v>
      </c>
      <c r="AD10" s="44">
        <v>3.5000000000000004</v>
      </c>
      <c r="AE10" s="44">
        <v>0</v>
      </c>
      <c r="AF10" s="44">
        <v>2.2000000000000002</v>
      </c>
      <c r="AG10" s="44">
        <v>0</v>
      </c>
      <c r="AH10" s="44">
        <v>0</v>
      </c>
      <c r="AI10" s="44">
        <v>18.75</v>
      </c>
      <c r="AJ10" s="44">
        <v>1.0000000000000002</v>
      </c>
      <c r="AK10" s="44">
        <v>25.249999999999996</v>
      </c>
      <c r="AL10" s="44">
        <v>0</v>
      </c>
      <c r="AM10" s="44">
        <v>1.0000000000000002</v>
      </c>
      <c r="AN10" s="44">
        <v>23.199999999999996</v>
      </c>
      <c r="AO10" s="44">
        <v>2.6</v>
      </c>
      <c r="AP10" s="44">
        <v>2.0000000000000004</v>
      </c>
      <c r="AQ10" s="44">
        <v>0</v>
      </c>
      <c r="AR10" s="44">
        <v>1.4000000000000001</v>
      </c>
      <c r="AS10" s="44">
        <v>0</v>
      </c>
      <c r="AT10" s="44">
        <v>1.9500000000000002</v>
      </c>
      <c r="AU10" s="44">
        <v>4</v>
      </c>
      <c r="AV10" s="44">
        <v>0</v>
      </c>
      <c r="AW10" s="44">
        <v>0</v>
      </c>
      <c r="AX10" s="44">
        <v>0</v>
      </c>
      <c r="AY10" s="44">
        <v>0</v>
      </c>
      <c r="AZ10" s="44">
        <v>0</v>
      </c>
      <c r="BA10" s="44">
        <v>0</v>
      </c>
      <c r="BB10" s="44">
        <v>0</v>
      </c>
      <c r="BC10" s="44">
        <v>3.2</v>
      </c>
      <c r="BD10" s="44">
        <v>0</v>
      </c>
      <c r="BE10" s="44">
        <v>0</v>
      </c>
      <c r="BF10" s="44">
        <v>0</v>
      </c>
      <c r="BG10" s="44">
        <v>0</v>
      </c>
      <c r="BH10" s="44">
        <v>0.5</v>
      </c>
      <c r="BI10" s="44">
        <v>2.0000000000000004</v>
      </c>
      <c r="BJ10" s="44">
        <v>0</v>
      </c>
      <c r="BK10" s="44">
        <v>0</v>
      </c>
      <c r="BL10" s="44">
        <v>0</v>
      </c>
      <c r="BM10" s="44">
        <v>0</v>
      </c>
      <c r="BN10" s="44">
        <v>0</v>
      </c>
      <c r="BO10" s="44">
        <v>0</v>
      </c>
      <c r="BP10" s="44">
        <v>0</v>
      </c>
      <c r="BQ10" s="44">
        <v>0</v>
      </c>
      <c r="BR10" s="44">
        <v>0</v>
      </c>
      <c r="BS10" s="44">
        <v>0</v>
      </c>
      <c r="BT10" s="44">
        <v>0</v>
      </c>
      <c r="BU10" s="44">
        <v>18</v>
      </c>
    </row>
    <row r="11" spans="2:75" s="55" customFormat="1" ht="14.25">
      <c r="B11" s="115" t="s">
        <v>35</v>
      </c>
      <c r="C11" s="44">
        <v>232.95000000000002</v>
      </c>
      <c r="D11" s="44">
        <v>129.59999999999997</v>
      </c>
      <c r="E11" s="44">
        <v>9.1999999999999993</v>
      </c>
      <c r="F11" s="44">
        <v>0.19999999999999996</v>
      </c>
      <c r="G11" s="44">
        <v>0</v>
      </c>
      <c r="H11" s="44">
        <v>0</v>
      </c>
      <c r="I11" s="44">
        <v>0</v>
      </c>
      <c r="J11" s="44">
        <v>0</v>
      </c>
      <c r="K11" s="44">
        <v>0</v>
      </c>
      <c r="L11" s="44">
        <v>0</v>
      </c>
      <c r="M11" s="44">
        <v>0.19999999999999996</v>
      </c>
      <c r="N11" s="44">
        <v>2.5</v>
      </c>
      <c r="O11" s="44">
        <v>4.3</v>
      </c>
      <c r="P11" s="44">
        <v>11.899999999999997</v>
      </c>
      <c r="Q11" s="44">
        <v>1.0000000000000002</v>
      </c>
      <c r="R11" s="44">
        <v>0</v>
      </c>
      <c r="S11" s="44">
        <v>1.0000000000000002</v>
      </c>
      <c r="T11" s="44">
        <v>2.0000000000000004</v>
      </c>
      <c r="U11" s="44">
        <v>0</v>
      </c>
      <c r="V11" s="44">
        <v>0</v>
      </c>
      <c r="W11" s="44">
        <v>1.0000000000000002</v>
      </c>
      <c r="X11" s="44">
        <v>0</v>
      </c>
      <c r="Y11" s="44">
        <v>0</v>
      </c>
      <c r="Z11" s="44">
        <v>0.19999999999999996</v>
      </c>
      <c r="AA11" s="44">
        <v>0</v>
      </c>
      <c r="AB11" s="44">
        <v>0</v>
      </c>
      <c r="AC11" s="44">
        <v>3.1999999999999993</v>
      </c>
      <c r="AD11" s="44">
        <v>1.4</v>
      </c>
      <c r="AE11" s="44">
        <v>0</v>
      </c>
      <c r="AF11" s="44">
        <v>0</v>
      </c>
      <c r="AG11" s="44">
        <v>0</v>
      </c>
      <c r="AH11" s="44">
        <v>0</v>
      </c>
      <c r="AI11" s="44">
        <v>17.700000000000003</v>
      </c>
      <c r="AJ11" s="44">
        <v>0</v>
      </c>
      <c r="AK11" s="44">
        <v>12.400000000000006</v>
      </c>
      <c r="AL11" s="44">
        <v>0</v>
      </c>
      <c r="AM11" s="44">
        <v>0</v>
      </c>
      <c r="AN11" s="44">
        <v>23.000000000000004</v>
      </c>
      <c r="AO11" s="44">
        <v>2.0000000000000004</v>
      </c>
      <c r="AP11" s="44">
        <v>0.75</v>
      </c>
      <c r="AQ11" s="44">
        <v>0</v>
      </c>
      <c r="AR11" s="44">
        <v>0.19999999999999996</v>
      </c>
      <c r="AS11" s="44">
        <v>0</v>
      </c>
      <c r="AT11" s="44">
        <v>0</v>
      </c>
      <c r="AU11" s="44">
        <v>0</v>
      </c>
      <c r="AV11" s="44">
        <v>0</v>
      </c>
      <c r="AW11" s="44">
        <v>2.0000000000000004</v>
      </c>
      <c r="AX11" s="44">
        <v>0</v>
      </c>
      <c r="AY11" s="44">
        <v>0</v>
      </c>
      <c r="AZ11" s="44">
        <v>0</v>
      </c>
      <c r="BA11" s="44">
        <v>1.0000000000000002</v>
      </c>
      <c r="BB11" s="44">
        <v>0</v>
      </c>
      <c r="BC11" s="44">
        <v>1.2000000000000002</v>
      </c>
      <c r="BD11" s="44">
        <v>0</v>
      </c>
      <c r="BE11" s="44">
        <v>0</v>
      </c>
      <c r="BF11" s="44">
        <v>0</v>
      </c>
      <c r="BG11" s="44">
        <v>1.0000000000000002</v>
      </c>
      <c r="BH11" s="44">
        <v>0</v>
      </c>
      <c r="BI11" s="44">
        <v>0</v>
      </c>
      <c r="BJ11" s="44">
        <v>0</v>
      </c>
      <c r="BK11" s="44">
        <v>0</v>
      </c>
      <c r="BL11" s="44">
        <v>0</v>
      </c>
      <c r="BM11" s="44">
        <v>0</v>
      </c>
      <c r="BN11" s="44">
        <v>0</v>
      </c>
      <c r="BO11" s="44">
        <v>0</v>
      </c>
      <c r="BP11" s="44">
        <v>0</v>
      </c>
      <c r="BQ11" s="44">
        <v>0</v>
      </c>
      <c r="BR11" s="44">
        <v>0</v>
      </c>
      <c r="BS11" s="44">
        <v>0</v>
      </c>
      <c r="BT11" s="44">
        <v>0</v>
      </c>
      <c r="BU11" s="44">
        <v>4.0000000000000009</v>
      </c>
    </row>
    <row r="12" spans="2:75" s="55" customFormat="1" ht="14.25">
      <c r="B12" s="115" t="s">
        <v>36</v>
      </c>
      <c r="C12" s="44">
        <v>601.20000000000016</v>
      </c>
      <c r="D12" s="44">
        <v>209.15000000000003</v>
      </c>
      <c r="E12" s="44">
        <v>26.750000000000011</v>
      </c>
      <c r="F12" s="44">
        <v>10.8</v>
      </c>
      <c r="G12" s="44">
        <v>9.0000000000000018</v>
      </c>
      <c r="H12" s="44">
        <v>9.0000000000000018</v>
      </c>
      <c r="I12" s="44">
        <v>9.4</v>
      </c>
      <c r="J12" s="44">
        <v>9.1999999999999993</v>
      </c>
      <c r="K12" s="44">
        <v>9.3999999999999986</v>
      </c>
      <c r="L12" s="44">
        <v>9.0000000000000018</v>
      </c>
      <c r="M12" s="44">
        <v>1.1499999999999997</v>
      </c>
      <c r="N12" s="44">
        <v>8.1</v>
      </c>
      <c r="O12" s="44">
        <v>16.250000000000004</v>
      </c>
      <c r="P12" s="44">
        <v>27.149999999999984</v>
      </c>
      <c r="Q12" s="44">
        <v>6.8</v>
      </c>
      <c r="R12" s="44">
        <v>1.7999999999999996</v>
      </c>
      <c r="S12" s="44">
        <v>4.3999999999999986</v>
      </c>
      <c r="T12" s="44">
        <v>6.1000000000000023</v>
      </c>
      <c r="U12" s="44">
        <v>3.6</v>
      </c>
      <c r="V12" s="44">
        <v>0</v>
      </c>
      <c r="W12" s="44">
        <v>1.2</v>
      </c>
      <c r="X12" s="44">
        <v>0.8</v>
      </c>
      <c r="Y12" s="44">
        <v>0.6</v>
      </c>
      <c r="Z12" s="44">
        <v>4.7000000000000011</v>
      </c>
      <c r="AA12" s="44">
        <v>2.1999999999999993</v>
      </c>
      <c r="AB12" s="44">
        <v>1.0000000000000004</v>
      </c>
      <c r="AC12" s="44">
        <v>4.8000000000000016</v>
      </c>
      <c r="AD12" s="44">
        <v>4.2</v>
      </c>
      <c r="AE12" s="44">
        <v>0.2</v>
      </c>
      <c r="AF12" s="44">
        <v>2.6000000000000005</v>
      </c>
      <c r="AG12" s="44">
        <v>0.2</v>
      </c>
      <c r="AH12" s="44">
        <v>0</v>
      </c>
      <c r="AI12" s="44">
        <v>25.95000000000001</v>
      </c>
      <c r="AJ12" s="44">
        <v>4.200000000000002</v>
      </c>
      <c r="AK12" s="44">
        <v>43.450000000000017</v>
      </c>
      <c r="AL12" s="44">
        <v>0</v>
      </c>
      <c r="AM12" s="44">
        <v>1.0000000000000004</v>
      </c>
      <c r="AN12" s="44">
        <v>68.900000000000034</v>
      </c>
      <c r="AO12" s="44">
        <v>4.5999999999999996</v>
      </c>
      <c r="AP12" s="44">
        <v>7.9499999999999984</v>
      </c>
      <c r="AQ12" s="44">
        <v>3.0999999999999996</v>
      </c>
      <c r="AR12" s="44">
        <v>2.0000000000000004</v>
      </c>
      <c r="AS12" s="44">
        <v>0.2</v>
      </c>
      <c r="AT12" s="44">
        <v>2.7</v>
      </c>
      <c r="AU12" s="44">
        <v>4.4000000000000004</v>
      </c>
      <c r="AV12" s="44">
        <v>0.2</v>
      </c>
      <c r="AW12" s="44">
        <v>1.0000000000000004</v>
      </c>
      <c r="AX12" s="44">
        <v>4.0000000000000018</v>
      </c>
      <c r="AY12" s="44">
        <v>0</v>
      </c>
      <c r="AZ12" s="44">
        <v>0</v>
      </c>
      <c r="BA12" s="44">
        <v>0</v>
      </c>
      <c r="BB12" s="44">
        <v>0.4</v>
      </c>
      <c r="BC12" s="44">
        <v>5.3999999999999968</v>
      </c>
      <c r="BD12" s="44">
        <v>0</v>
      </c>
      <c r="BE12" s="44">
        <v>0</v>
      </c>
      <c r="BF12" s="44">
        <v>0</v>
      </c>
      <c r="BG12" s="44">
        <v>12.400000000000004</v>
      </c>
      <c r="BH12" s="44">
        <v>0</v>
      </c>
      <c r="BI12" s="44">
        <v>4.5999999999999996</v>
      </c>
      <c r="BJ12" s="44">
        <v>0</v>
      </c>
      <c r="BK12" s="44">
        <v>0</v>
      </c>
      <c r="BL12" s="44">
        <v>0</v>
      </c>
      <c r="BM12" s="44">
        <v>0</v>
      </c>
      <c r="BN12" s="44">
        <v>0</v>
      </c>
      <c r="BO12" s="44">
        <v>0.70000000000000007</v>
      </c>
      <c r="BP12" s="44">
        <v>0.50000000000000011</v>
      </c>
      <c r="BQ12" s="44">
        <v>0</v>
      </c>
      <c r="BR12" s="44">
        <v>0</v>
      </c>
      <c r="BS12" s="44">
        <v>0</v>
      </c>
      <c r="BT12" s="44">
        <v>1.0000000000000002</v>
      </c>
      <c r="BU12" s="44">
        <v>3.0000000000000009</v>
      </c>
    </row>
    <row r="13" spans="2:75" s="55" customFormat="1" ht="14.25">
      <c r="B13" s="115" t="s">
        <v>37</v>
      </c>
      <c r="C13" s="44">
        <v>688.69999999999993</v>
      </c>
      <c r="D13" s="44">
        <v>238.10000000000016</v>
      </c>
      <c r="E13" s="44">
        <v>40.90000000000002</v>
      </c>
      <c r="F13" s="44">
        <v>6.7499999999999973</v>
      </c>
      <c r="G13" s="44">
        <v>4.9000000000000012</v>
      </c>
      <c r="H13" s="44">
        <v>5.2000000000000011</v>
      </c>
      <c r="I13" s="44">
        <v>4.8999999999999995</v>
      </c>
      <c r="J13" s="44">
        <v>4.4999999999999991</v>
      </c>
      <c r="K13" s="44">
        <v>7.9000000000000048</v>
      </c>
      <c r="L13" s="44">
        <v>4.0000000000000009</v>
      </c>
      <c r="M13" s="44">
        <v>3.6000000000000019</v>
      </c>
      <c r="N13" s="44">
        <v>12.649999999999999</v>
      </c>
      <c r="O13" s="44">
        <v>18.099999999999994</v>
      </c>
      <c r="P13" s="44">
        <v>40.350000000000016</v>
      </c>
      <c r="Q13" s="44">
        <v>8.6500000000000021</v>
      </c>
      <c r="R13" s="44">
        <v>5.5500000000000016</v>
      </c>
      <c r="S13" s="44">
        <v>5.200000000000002</v>
      </c>
      <c r="T13" s="44">
        <v>5.0000000000000009</v>
      </c>
      <c r="U13" s="44">
        <v>6.3500000000000023</v>
      </c>
      <c r="V13" s="44">
        <v>0.40000000000000013</v>
      </c>
      <c r="W13" s="44">
        <v>8.8499999999999979</v>
      </c>
      <c r="X13" s="44">
        <v>4.0000000000000009</v>
      </c>
      <c r="Y13" s="44">
        <v>2.0499999999999998</v>
      </c>
      <c r="Z13" s="44">
        <v>4.9999999999999991</v>
      </c>
      <c r="AA13" s="44">
        <v>3.7000000000000006</v>
      </c>
      <c r="AB13" s="44">
        <v>4.4999999999999991</v>
      </c>
      <c r="AC13" s="44">
        <v>8.5499999999999989</v>
      </c>
      <c r="AD13" s="44">
        <v>4.05</v>
      </c>
      <c r="AE13" s="44">
        <v>0</v>
      </c>
      <c r="AF13" s="44">
        <v>2.65</v>
      </c>
      <c r="AG13" s="44">
        <v>0.75000000000000033</v>
      </c>
      <c r="AH13" s="44">
        <v>1.9499999999999997</v>
      </c>
      <c r="AI13" s="44">
        <v>32.049999999999997</v>
      </c>
      <c r="AJ13" s="44">
        <v>8.050000000000006</v>
      </c>
      <c r="AK13" s="44">
        <v>50.750000000000014</v>
      </c>
      <c r="AL13" s="44">
        <v>1.0000000000000002</v>
      </c>
      <c r="AM13" s="44">
        <v>1.0000000000000002</v>
      </c>
      <c r="AN13" s="44">
        <v>41.950000000000017</v>
      </c>
      <c r="AO13" s="44">
        <v>7.3000000000000007</v>
      </c>
      <c r="AP13" s="44">
        <v>10.249999999999998</v>
      </c>
      <c r="AQ13" s="44">
        <v>1.2</v>
      </c>
      <c r="AR13" s="44">
        <v>1.6</v>
      </c>
      <c r="AS13" s="44">
        <v>0</v>
      </c>
      <c r="AT13" s="44">
        <v>3.6999999999999993</v>
      </c>
      <c r="AU13" s="44">
        <v>7.3999999999999977</v>
      </c>
      <c r="AV13" s="44">
        <v>0</v>
      </c>
      <c r="AW13" s="44">
        <v>4.9999999999999982</v>
      </c>
      <c r="AX13" s="44">
        <v>3.0000000000000031</v>
      </c>
      <c r="AY13" s="44">
        <v>0</v>
      </c>
      <c r="AZ13" s="44">
        <v>0</v>
      </c>
      <c r="BA13" s="44">
        <v>0</v>
      </c>
      <c r="BB13" s="44">
        <v>0.2</v>
      </c>
      <c r="BC13" s="44">
        <v>7.9500000000000011</v>
      </c>
      <c r="BD13" s="44">
        <v>0</v>
      </c>
      <c r="BE13" s="44">
        <v>0</v>
      </c>
      <c r="BF13" s="44">
        <v>2.5000000000000004</v>
      </c>
      <c r="BG13" s="44">
        <v>8.9999999999999964</v>
      </c>
      <c r="BH13" s="44">
        <v>0</v>
      </c>
      <c r="BI13" s="44">
        <v>12</v>
      </c>
      <c r="BJ13" s="44">
        <v>0</v>
      </c>
      <c r="BK13" s="44">
        <v>0</v>
      </c>
      <c r="BL13" s="44">
        <v>0</v>
      </c>
      <c r="BM13" s="44">
        <v>0</v>
      </c>
      <c r="BN13" s="44">
        <v>0</v>
      </c>
      <c r="BO13" s="44">
        <v>0</v>
      </c>
      <c r="BP13" s="44">
        <v>0</v>
      </c>
      <c r="BQ13" s="44">
        <v>0</v>
      </c>
      <c r="BR13" s="44">
        <v>0</v>
      </c>
      <c r="BS13" s="44">
        <v>0</v>
      </c>
      <c r="BT13" s="44">
        <v>3.2499999999999991</v>
      </c>
      <c r="BU13" s="44">
        <v>10.500000000000005</v>
      </c>
    </row>
    <row r="14" spans="2:75">
      <c r="B14" s="115" t="s">
        <v>38</v>
      </c>
      <c r="C14" s="44">
        <v>563.50000000000023</v>
      </c>
      <c r="D14" s="44">
        <v>160.15000000000006</v>
      </c>
      <c r="E14" s="44">
        <v>23.250000000000007</v>
      </c>
      <c r="F14" s="44">
        <v>4.8500000000000005</v>
      </c>
      <c r="G14" s="44">
        <v>2.0000000000000004</v>
      </c>
      <c r="H14" s="44">
        <v>2.0000000000000004</v>
      </c>
      <c r="I14" s="44">
        <v>2.0000000000000004</v>
      </c>
      <c r="J14" s="44">
        <v>2.0000000000000004</v>
      </c>
      <c r="K14" s="44">
        <v>2.0000000000000004</v>
      </c>
      <c r="L14" s="44">
        <v>2.0000000000000004</v>
      </c>
      <c r="M14" s="44">
        <v>1.2</v>
      </c>
      <c r="N14" s="44">
        <v>20.25</v>
      </c>
      <c r="O14" s="44">
        <v>20.9</v>
      </c>
      <c r="P14" s="44">
        <v>27.20000000000001</v>
      </c>
      <c r="Q14" s="44">
        <v>8.2000000000000011</v>
      </c>
      <c r="R14" s="44">
        <v>5.95</v>
      </c>
      <c r="S14" s="44">
        <v>6.5000000000000018</v>
      </c>
      <c r="T14" s="44">
        <v>5.9</v>
      </c>
      <c r="U14" s="44">
        <v>7.95</v>
      </c>
      <c r="V14" s="44">
        <v>0</v>
      </c>
      <c r="W14" s="44">
        <v>5.9000000000000012</v>
      </c>
      <c r="X14" s="44">
        <v>7.5999999999999979</v>
      </c>
      <c r="Y14" s="44">
        <v>1</v>
      </c>
      <c r="Z14" s="44">
        <v>6.7</v>
      </c>
      <c r="AA14" s="44">
        <v>4.5000000000000009</v>
      </c>
      <c r="AB14" s="44">
        <v>4.6999999999999993</v>
      </c>
      <c r="AC14" s="44">
        <v>7.1</v>
      </c>
      <c r="AD14" s="44">
        <v>3.9500000000000006</v>
      </c>
      <c r="AE14" s="44">
        <v>0</v>
      </c>
      <c r="AF14" s="44">
        <v>3.2500000000000004</v>
      </c>
      <c r="AG14" s="44">
        <v>1.0000000000000002</v>
      </c>
      <c r="AH14" s="44">
        <v>0.99999999999999989</v>
      </c>
      <c r="AI14" s="44">
        <v>30.29999999999999</v>
      </c>
      <c r="AJ14" s="44">
        <v>4.1499999999999986</v>
      </c>
      <c r="AK14" s="44">
        <v>42.599999999999994</v>
      </c>
      <c r="AL14" s="44">
        <v>2.0000000000000004</v>
      </c>
      <c r="AM14" s="44">
        <v>1.0000000000000002</v>
      </c>
      <c r="AN14" s="44">
        <v>63.200000000000067</v>
      </c>
      <c r="AO14" s="44">
        <v>7.5999999999999979</v>
      </c>
      <c r="AP14" s="44">
        <v>14.600000000000001</v>
      </c>
      <c r="AQ14" s="44">
        <v>2</v>
      </c>
      <c r="AR14" s="44">
        <v>0.99999999999999989</v>
      </c>
      <c r="AS14" s="44">
        <v>0</v>
      </c>
      <c r="AT14" s="44">
        <v>2.2000000000000002</v>
      </c>
      <c r="AU14" s="44">
        <v>7.2</v>
      </c>
      <c r="AV14" s="44">
        <v>0.5</v>
      </c>
      <c r="AW14" s="44">
        <v>0</v>
      </c>
      <c r="AX14" s="44">
        <v>1</v>
      </c>
      <c r="AY14" s="44">
        <v>0</v>
      </c>
      <c r="AZ14" s="44">
        <v>1.0000000000000002</v>
      </c>
      <c r="BA14" s="44">
        <v>0.2</v>
      </c>
      <c r="BB14" s="44">
        <v>0.2</v>
      </c>
      <c r="BC14" s="44">
        <v>5.1999999999999957</v>
      </c>
      <c r="BD14" s="44">
        <v>0</v>
      </c>
      <c r="BE14" s="44">
        <v>0</v>
      </c>
      <c r="BF14" s="44">
        <v>0</v>
      </c>
      <c r="BG14" s="44">
        <v>12</v>
      </c>
      <c r="BH14" s="44">
        <v>0</v>
      </c>
      <c r="BI14" s="44">
        <v>5.0000000000000009</v>
      </c>
      <c r="BJ14" s="44">
        <v>0</v>
      </c>
      <c r="BK14" s="44">
        <v>0</v>
      </c>
      <c r="BL14" s="44">
        <v>0</v>
      </c>
      <c r="BM14" s="44">
        <v>0</v>
      </c>
      <c r="BN14" s="44">
        <v>0</v>
      </c>
      <c r="BO14" s="44">
        <v>1.5499999999999998</v>
      </c>
      <c r="BP14" s="44">
        <v>0</v>
      </c>
      <c r="BQ14" s="44">
        <v>0</v>
      </c>
      <c r="BR14" s="44">
        <v>0</v>
      </c>
      <c r="BS14" s="44">
        <v>0</v>
      </c>
      <c r="BT14" s="44">
        <v>0</v>
      </c>
      <c r="BU14" s="44">
        <v>8.0000000000000018</v>
      </c>
    </row>
    <row r="15" spans="2:75">
      <c r="B15" s="115" t="s">
        <v>39</v>
      </c>
      <c r="C15" s="44">
        <v>976.45000000000016</v>
      </c>
      <c r="D15" s="44">
        <v>344.75000000000023</v>
      </c>
      <c r="E15" s="44">
        <v>45.349999999999994</v>
      </c>
      <c r="F15" s="44">
        <v>7.1000000000000023</v>
      </c>
      <c r="G15" s="44">
        <v>4</v>
      </c>
      <c r="H15" s="44">
        <v>4</v>
      </c>
      <c r="I15" s="44">
        <v>4.4000000000000004</v>
      </c>
      <c r="J15" s="44">
        <v>4</v>
      </c>
      <c r="K15" s="44">
        <v>4.2000000000000011</v>
      </c>
      <c r="L15" s="44">
        <v>4</v>
      </c>
      <c r="M15" s="44">
        <v>3.2</v>
      </c>
      <c r="N15" s="44">
        <v>17.199999999999992</v>
      </c>
      <c r="O15" s="44">
        <v>46.199999999999989</v>
      </c>
      <c r="P15" s="44">
        <v>47.900000000000006</v>
      </c>
      <c r="Q15" s="44">
        <v>8.3999999999999986</v>
      </c>
      <c r="R15" s="44">
        <v>5.7999999999999989</v>
      </c>
      <c r="S15" s="44">
        <v>5.35</v>
      </c>
      <c r="T15" s="44">
        <v>6.8999999999999986</v>
      </c>
      <c r="U15" s="44">
        <v>7.099999999999997</v>
      </c>
      <c r="V15" s="44">
        <v>2.1999999999999997</v>
      </c>
      <c r="W15" s="44">
        <v>7.400000000000003</v>
      </c>
      <c r="X15" s="44">
        <v>5.0999999999999996</v>
      </c>
      <c r="Y15" s="44">
        <v>3.8000000000000003</v>
      </c>
      <c r="Z15" s="44">
        <v>10.950000000000003</v>
      </c>
      <c r="AA15" s="44">
        <v>1</v>
      </c>
      <c r="AB15" s="44">
        <v>9.9500000000000028</v>
      </c>
      <c r="AC15" s="44">
        <v>8.5500000000000007</v>
      </c>
      <c r="AD15" s="44">
        <v>12.550000000000002</v>
      </c>
      <c r="AE15" s="44">
        <v>1.6</v>
      </c>
      <c r="AF15" s="44">
        <v>4.6000000000000041</v>
      </c>
      <c r="AG15" s="44">
        <v>2.15</v>
      </c>
      <c r="AH15" s="44">
        <v>0</v>
      </c>
      <c r="AI15" s="44">
        <v>72.80000000000004</v>
      </c>
      <c r="AJ15" s="44">
        <v>6.8000000000000007</v>
      </c>
      <c r="AK15" s="44">
        <v>68.55</v>
      </c>
      <c r="AL15" s="44">
        <v>1</v>
      </c>
      <c r="AM15" s="44">
        <v>5.3999999999999995</v>
      </c>
      <c r="AN15" s="44">
        <v>80.849999999999994</v>
      </c>
      <c r="AO15" s="44">
        <v>11.650000000000002</v>
      </c>
      <c r="AP15" s="44">
        <v>20.250000000000011</v>
      </c>
      <c r="AQ15" s="44">
        <v>1.3999999999999992</v>
      </c>
      <c r="AR15" s="44">
        <v>0.4</v>
      </c>
      <c r="AS15" s="44">
        <v>0.20000000000000004</v>
      </c>
      <c r="AT15" s="44">
        <v>6.3000000000000025</v>
      </c>
      <c r="AU15" s="44">
        <v>5.6000000000000005</v>
      </c>
      <c r="AV15" s="44">
        <v>0.99999999999999978</v>
      </c>
      <c r="AW15" s="44">
        <v>7.9999999999999964</v>
      </c>
      <c r="AX15" s="44">
        <v>0</v>
      </c>
      <c r="AY15" s="44">
        <v>0</v>
      </c>
      <c r="AZ15" s="44">
        <v>0</v>
      </c>
      <c r="BA15" s="44">
        <v>0</v>
      </c>
      <c r="BB15" s="44">
        <v>0</v>
      </c>
      <c r="BC15" s="44">
        <v>6.5999999999999988</v>
      </c>
      <c r="BD15" s="44">
        <v>1</v>
      </c>
      <c r="BE15" s="44">
        <v>0</v>
      </c>
      <c r="BF15" s="44">
        <v>0</v>
      </c>
      <c r="BG15" s="44">
        <v>13.000000000000002</v>
      </c>
      <c r="BH15" s="44">
        <v>0</v>
      </c>
      <c r="BI15" s="44">
        <v>3.4999999999999996</v>
      </c>
      <c r="BJ15" s="44">
        <v>1</v>
      </c>
      <c r="BK15" s="44">
        <v>0.5</v>
      </c>
      <c r="BL15" s="44">
        <v>0</v>
      </c>
      <c r="BM15" s="44">
        <v>0</v>
      </c>
      <c r="BN15" s="44">
        <v>0</v>
      </c>
      <c r="BO15" s="44">
        <v>0.40000000000000008</v>
      </c>
      <c r="BP15" s="44">
        <v>0.50000000000000011</v>
      </c>
      <c r="BQ15" s="44">
        <v>0</v>
      </c>
      <c r="BR15" s="44">
        <v>4</v>
      </c>
      <c r="BS15" s="44">
        <v>0.2</v>
      </c>
      <c r="BT15" s="44">
        <v>0</v>
      </c>
      <c r="BU15" s="44">
        <v>15.85</v>
      </c>
    </row>
    <row r="16" spans="2:75">
      <c r="B16" s="115" t="s">
        <v>40</v>
      </c>
      <c r="C16" s="44">
        <v>6914.6500000000024</v>
      </c>
      <c r="D16" s="44">
        <v>1437.6000000000008</v>
      </c>
      <c r="E16" s="44">
        <v>247.3</v>
      </c>
      <c r="F16" s="44">
        <v>74.75</v>
      </c>
      <c r="G16" s="44">
        <v>61.399999999999984</v>
      </c>
      <c r="H16" s="44">
        <v>66.700000000000159</v>
      </c>
      <c r="I16" s="44">
        <v>64.099999999999994</v>
      </c>
      <c r="J16" s="44">
        <v>61.000000000000036</v>
      </c>
      <c r="K16" s="44">
        <v>78.59999999999998</v>
      </c>
      <c r="L16" s="44">
        <v>60.000000000000007</v>
      </c>
      <c r="M16" s="44">
        <v>44.499999999999986</v>
      </c>
      <c r="N16" s="44">
        <v>207.7</v>
      </c>
      <c r="O16" s="44">
        <v>232.14999999999986</v>
      </c>
      <c r="P16" s="44">
        <v>388.34999999999974</v>
      </c>
      <c r="Q16" s="44">
        <v>118.89999999999992</v>
      </c>
      <c r="R16" s="44">
        <v>72.100000000000023</v>
      </c>
      <c r="S16" s="44">
        <v>89.650000000000048</v>
      </c>
      <c r="T16" s="44">
        <v>110.90000000000008</v>
      </c>
      <c r="U16" s="44">
        <v>79.050000000000011</v>
      </c>
      <c r="V16" s="44">
        <v>39.95000000000001</v>
      </c>
      <c r="W16" s="44">
        <v>181.19999999999987</v>
      </c>
      <c r="X16" s="44">
        <v>70.600000000000037</v>
      </c>
      <c r="Y16" s="44">
        <v>51.099999999999952</v>
      </c>
      <c r="Z16" s="44">
        <v>101.15</v>
      </c>
      <c r="AA16" s="44">
        <v>27.299999999999983</v>
      </c>
      <c r="AB16" s="44">
        <v>57.45</v>
      </c>
      <c r="AC16" s="44">
        <v>105.35</v>
      </c>
      <c r="AD16" s="44">
        <v>98.450000000000017</v>
      </c>
      <c r="AE16" s="44">
        <v>20.600000000000012</v>
      </c>
      <c r="AF16" s="44">
        <v>44.799999999999976</v>
      </c>
      <c r="AG16" s="44">
        <v>11.55</v>
      </c>
      <c r="AH16" s="44">
        <v>14.800000000000002</v>
      </c>
      <c r="AI16" s="44">
        <v>556.25000000000023</v>
      </c>
      <c r="AJ16" s="44">
        <v>61.34999999999998</v>
      </c>
      <c r="AK16" s="44">
        <v>545.19999999999936</v>
      </c>
      <c r="AL16" s="44">
        <v>4.3999999999999977</v>
      </c>
      <c r="AM16" s="44">
        <v>15.900000000000011</v>
      </c>
      <c r="AN16" s="44">
        <v>317.15000000000003</v>
      </c>
      <c r="AO16" s="44">
        <v>101.5499999999999</v>
      </c>
      <c r="AP16" s="44">
        <v>209.35</v>
      </c>
      <c r="AQ16" s="44">
        <v>23.350000000000005</v>
      </c>
      <c r="AR16" s="44">
        <v>19.100000000000001</v>
      </c>
      <c r="AS16" s="44">
        <v>20.400000000000002</v>
      </c>
      <c r="AT16" s="44">
        <v>45.750000000000043</v>
      </c>
      <c r="AU16" s="44">
        <v>72.500000000000014</v>
      </c>
      <c r="AV16" s="44">
        <v>8.7999999999999972</v>
      </c>
      <c r="AW16" s="44">
        <v>1.8000000000000012</v>
      </c>
      <c r="AX16" s="44">
        <v>1.7999999999999987</v>
      </c>
      <c r="AY16" s="44">
        <v>1.0000000000000007</v>
      </c>
      <c r="AZ16" s="44">
        <v>1.1999999999999995</v>
      </c>
      <c r="BA16" s="44">
        <v>10.000000000000005</v>
      </c>
      <c r="BB16" s="44">
        <v>5.199999999999994</v>
      </c>
      <c r="BC16" s="44">
        <v>81.29999999999994</v>
      </c>
      <c r="BD16" s="44">
        <v>0</v>
      </c>
      <c r="BE16" s="44">
        <v>0</v>
      </c>
      <c r="BF16" s="44">
        <v>2.800000000000002</v>
      </c>
      <c r="BG16" s="44">
        <v>236.0000000000002</v>
      </c>
      <c r="BH16" s="44">
        <v>6.4999999999999982</v>
      </c>
      <c r="BI16" s="44">
        <v>88.25</v>
      </c>
      <c r="BJ16" s="44">
        <v>4.7000000000000011</v>
      </c>
      <c r="BK16" s="44">
        <v>4.0000000000000018</v>
      </c>
      <c r="BL16" s="44">
        <v>3.1999999999999993</v>
      </c>
      <c r="BM16" s="44">
        <v>4.9999999999999964</v>
      </c>
      <c r="BN16" s="44">
        <v>0.2</v>
      </c>
      <c r="BO16" s="44">
        <v>12.600000000000007</v>
      </c>
      <c r="BP16" s="44">
        <v>2.6</v>
      </c>
      <c r="BQ16" s="44">
        <v>0</v>
      </c>
      <c r="BR16" s="44">
        <v>14.600000000000001</v>
      </c>
      <c r="BS16" s="44">
        <v>0.19999999999999996</v>
      </c>
      <c r="BT16" s="44">
        <v>1.6000000000000005</v>
      </c>
      <c r="BU16" s="44">
        <v>109.99999999999997</v>
      </c>
    </row>
    <row r="17" spans="2:73">
      <c r="B17" s="115" t="s">
        <v>41</v>
      </c>
      <c r="C17" s="44">
        <v>730.1500000000002</v>
      </c>
      <c r="D17" s="44">
        <v>219.95</v>
      </c>
      <c r="E17" s="44">
        <v>37.15</v>
      </c>
      <c r="F17" s="44">
        <v>6.0000000000000009</v>
      </c>
      <c r="G17" s="44">
        <v>4.0000000000000009</v>
      </c>
      <c r="H17" s="44">
        <v>3.8000000000000007</v>
      </c>
      <c r="I17" s="44">
        <v>3.1</v>
      </c>
      <c r="J17" s="44">
        <v>4.1000000000000005</v>
      </c>
      <c r="K17" s="44">
        <v>3.7000000000000024</v>
      </c>
      <c r="L17" s="44">
        <v>2.8000000000000003</v>
      </c>
      <c r="M17" s="44">
        <v>7.0000000000000018</v>
      </c>
      <c r="N17" s="44">
        <v>21.100000000000005</v>
      </c>
      <c r="O17" s="44">
        <v>27.300000000000008</v>
      </c>
      <c r="P17" s="44">
        <v>49.000000000000014</v>
      </c>
      <c r="Q17" s="44">
        <v>7.2999999999999989</v>
      </c>
      <c r="R17" s="44">
        <v>4.0000000000000018</v>
      </c>
      <c r="S17" s="44">
        <v>4.1000000000000005</v>
      </c>
      <c r="T17" s="44">
        <v>11.000000000000004</v>
      </c>
      <c r="U17" s="44">
        <v>8.7000000000000011</v>
      </c>
      <c r="V17" s="44">
        <v>2.1</v>
      </c>
      <c r="W17" s="44">
        <v>16.999999999999993</v>
      </c>
      <c r="X17" s="44">
        <v>3.9999999999999996</v>
      </c>
      <c r="Y17" s="44">
        <v>1.6</v>
      </c>
      <c r="Z17" s="44">
        <v>10.200000000000005</v>
      </c>
      <c r="AA17" s="44">
        <v>2.5999999999999992</v>
      </c>
      <c r="AB17" s="44">
        <v>11.700000000000001</v>
      </c>
      <c r="AC17" s="44">
        <v>8.0499999999999972</v>
      </c>
      <c r="AD17" s="44">
        <v>5.2999999999999989</v>
      </c>
      <c r="AE17" s="44">
        <v>0.4</v>
      </c>
      <c r="AF17" s="44">
        <v>3.9999999999999996</v>
      </c>
      <c r="AG17" s="44">
        <v>2.5999999999999992</v>
      </c>
      <c r="AH17" s="44">
        <v>0.2</v>
      </c>
      <c r="AI17" s="44">
        <v>31.999999999999993</v>
      </c>
      <c r="AJ17" s="44">
        <v>6.4</v>
      </c>
      <c r="AK17" s="44">
        <v>53.999999999999986</v>
      </c>
      <c r="AL17" s="44">
        <v>0.2</v>
      </c>
      <c r="AM17" s="44">
        <v>1.4</v>
      </c>
      <c r="AN17" s="44">
        <v>49.6</v>
      </c>
      <c r="AO17" s="44">
        <v>17.200000000000003</v>
      </c>
      <c r="AP17" s="44">
        <v>11.200000000000005</v>
      </c>
      <c r="AQ17" s="44">
        <v>0.90000000000000024</v>
      </c>
      <c r="AR17" s="44">
        <v>1.1999999999999997</v>
      </c>
      <c r="AS17" s="44">
        <v>0</v>
      </c>
      <c r="AT17" s="44">
        <v>4.0000000000000018</v>
      </c>
      <c r="AU17" s="44">
        <v>4.4000000000000004</v>
      </c>
      <c r="AV17" s="44">
        <v>0.70000000000000007</v>
      </c>
      <c r="AW17" s="44">
        <v>0.2</v>
      </c>
      <c r="AX17" s="44">
        <v>0.2</v>
      </c>
      <c r="AY17" s="44">
        <v>0.2</v>
      </c>
      <c r="AZ17" s="44">
        <v>0.2</v>
      </c>
      <c r="BA17" s="44">
        <v>0.4</v>
      </c>
      <c r="BB17" s="44">
        <v>0.4</v>
      </c>
      <c r="BC17" s="44">
        <v>20.100000000000019</v>
      </c>
      <c r="BD17" s="44">
        <v>0.2</v>
      </c>
      <c r="BE17" s="44">
        <v>0</v>
      </c>
      <c r="BF17" s="44">
        <v>0.59999999999999987</v>
      </c>
      <c r="BG17" s="44">
        <v>20</v>
      </c>
      <c r="BH17" s="44">
        <v>0.2</v>
      </c>
      <c r="BI17" s="44">
        <v>5.9999999999999991</v>
      </c>
      <c r="BJ17" s="44">
        <v>0.2</v>
      </c>
      <c r="BK17" s="44">
        <v>0</v>
      </c>
      <c r="BL17" s="44">
        <v>0.2</v>
      </c>
      <c r="BM17" s="44">
        <v>0.2</v>
      </c>
      <c r="BN17" s="44">
        <v>0.2</v>
      </c>
      <c r="BO17" s="44">
        <v>1.6000000000000003</v>
      </c>
      <c r="BP17" s="44">
        <v>0.2</v>
      </c>
      <c r="BQ17" s="44">
        <v>0</v>
      </c>
      <c r="BR17" s="44">
        <v>1.1999999999999997</v>
      </c>
      <c r="BS17" s="44">
        <v>0.2</v>
      </c>
      <c r="BT17" s="44">
        <v>0.2</v>
      </c>
      <c r="BU17" s="44">
        <v>0.2</v>
      </c>
    </row>
    <row r="18" spans="2:73">
      <c r="B18" s="115" t="s">
        <v>79</v>
      </c>
      <c r="C18" s="44">
        <v>950.24999999999989</v>
      </c>
      <c r="D18" s="44">
        <v>348.84999999999991</v>
      </c>
      <c r="E18" s="44">
        <v>45.750000000000007</v>
      </c>
      <c r="F18" s="44">
        <v>8.9999999999999964</v>
      </c>
      <c r="G18" s="44">
        <v>7.200000000000002</v>
      </c>
      <c r="H18" s="44">
        <v>7.8000000000000034</v>
      </c>
      <c r="I18" s="44">
        <v>7.6999999999999984</v>
      </c>
      <c r="J18" s="44">
        <v>8.1</v>
      </c>
      <c r="K18" s="44">
        <v>8.6500000000000021</v>
      </c>
      <c r="L18" s="44">
        <v>6.9999999999999991</v>
      </c>
      <c r="M18" s="44">
        <v>3.600000000000001</v>
      </c>
      <c r="N18" s="44">
        <v>19.150000000000006</v>
      </c>
      <c r="O18" s="44">
        <v>28.549999999999997</v>
      </c>
      <c r="P18" s="44">
        <v>31.650000000000006</v>
      </c>
      <c r="Q18" s="44">
        <v>15.199999999999996</v>
      </c>
      <c r="R18" s="44">
        <v>10.000000000000002</v>
      </c>
      <c r="S18" s="44">
        <v>5.1500000000000021</v>
      </c>
      <c r="T18" s="44">
        <v>8.5</v>
      </c>
      <c r="U18" s="44">
        <v>6.1000000000000014</v>
      </c>
      <c r="V18" s="44">
        <v>0</v>
      </c>
      <c r="W18" s="44">
        <v>15.999999999999998</v>
      </c>
      <c r="X18" s="44">
        <v>9.5</v>
      </c>
      <c r="Y18" s="44">
        <v>3.25</v>
      </c>
      <c r="Z18" s="44">
        <v>9.8000000000000043</v>
      </c>
      <c r="AA18" s="44">
        <v>2.95</v>
      </c>
      <c r="AB18" s="44">
        <v>3.0500000000000003</v>
      </c>
      <c r="AC18" s="44">
        <v>14.150000000000006</v>
      </c>
      <c r="AD18" s="44">
        <v>9.6999999999999993</v>
      </c>
      <c r="AE18" s="44">
        <v>0.2</v>
      </c>
      <c r="AF18" s="44">
        <v>5.6</v>
      </c>
      <c r="AG18" s="44">
        <v>0.75000000000000011</v>
      </c>
      <c r="AH18" s="44">
        <v>0</v>
      </c>
      <c r="AI18" s="44">
        <v>37.39999999999997</v>
      </c>
      <c r="AJ18" s="44">
        <v>17.100000000000009</v>
      </c>
      <c r="AK18" s="44">
        <v>52.349999999999987</v>
      </c>
      <c r="AL18" s="44">
        <v>0.99999999999999989</v>
      </c>
      <c r="AM18" s="44">
        <v>0</v>
      </c>
      <c r="AN18" s="44">
        <v>49.500000000000043</v>
      </c>
      <c r="AO18" s="44">
        <v>10.800000000000004</v>
      </c>
      <c r="AP18" s="44">
        <v>10.450000000000003</v>
      </c>
      <c r="AQ18" s="44">
        <v>2.3999999999999995</v>
      </c>
      <c r="AR18" s="44">
        <v>2.4500000000000006</v>
      </c>
      <c r="AS18" s="44">
        <v>0</v>
      </c>
      <c r="AT18" s="44">
        <v>5.9000000000000021</v>
      </c>
      <c r="AU18" s="44">
        <v>7.2</v>
      </c>
      <c r="AV18" s="44">
        <v>0</v>
      </c>
      <c r="AW18" s="44">
        <v>1</v>
      </c>
      <c r="AX18" s="44">
        <v>1.0000000000000002</v>
      </c>
      <c r="AY18" s="44">
        <v>0</v>
      </c>
      <c r="AZ18" s="44">
        <v>0</v>
      </c>
      <c r="BA18" s="44">
        <v>2.0000000000000004</v>
      </c>
      <c r="BB18" s="44">
        <v>0</v>
      </c>
      <c r="BC18" s="44">
        <v>10.399999999999999</v>
      </c>
      <c r="BD18" s="44">
        <v>0</v>
      </c>
      <c r="BE18" s="44">
        <v>0</v>
      </c>
      <c r="BF18" s="44">
        <v>0</v>
      </c>
      <c r="BG18" s="44">
        <v>16.699999999999996</v>
      </c>
      <c r="BH18" s="44">
        <v>1</v>
      </c>
      <c r="BI18" s="44">
        <v>3.6</v>
      </c>
      <c r="BJ18" s="44">
        <v>0</v>
      </c>
      <c r="BK18" s="44">
        <v>0</v>
      </c>
      <c r="BL18" s="44">
        <v>0</v>
      </c>
      <c r="BM18" s="44">
        <v>0</v>
      </c>
      <c r="BN18" s="44">
        <v>0</v>
      </c>
      <c r="BO18" s="44">
        <v>2.3999999999999995</v>
      </c>
      <c r="BP18" s="44">
        <v>0</v>
      </c>
      <c r="BQ18" s="44">
        <v>0</v>
      </c>
      <c r="BR18" s="44">
        <v>6.0000000000000036</v>
      </c>
      <c r="BS18" s="44">
        <v>0</v>
      </c>
      <c r="BT18" s="44">
        <v>1.1999999999999997</v>
      </c>
      <c r="BU18" s="44">
        <v>55.500000000000014</v>
      </c>
    </row>
    <row r="19" spans="2:73" s="55" customFormat="1" ht="14.25">
      <c r="B19" s="110" t="s">
        <v>407</v>
      </c>
      <c r="C19" s="45">
        <v>12272.100000000004</v>
      </c>
      <c r="D19" s="45">
        <v>4288.650000000006</v>
      </c>
      <c r="E19" s="45">
        <v>582.09999999999957</v>
      </c>
      <c r="F19" s="45">
        <v>121.90000000000011</v>
      </c>
      <c r="G19" s="45">
        <v>96.200000000000102</v>
      </c>
      <c r="H19" s="45">
        <v>93.600000000000179</v>
      </c>
      <c r="I19" s="45">
        <v>96.699999999999875</v>
      </c>
      <c r="J19" s="45">
        <v>96.300000000000026</v>
      </c>
      <c r="K19" s="45">
        <v>104.94999999999989</v>
      </c>
      <c r="L19" s="45">
        <v>98.05</v>
      </c>
      <c r="M19" s="45">
        <v>31.99999999999995</v>
      </c>
      <c r="N19" s="45">
        <v>220.60000000000016</v>
      </c>
      <c r="O19" s="45">
        <v>361.25000000000006</v>
      </c>
      <c r="P19" s="45">
        <v>593.30000000000007</v>
      </c>
      <c r="Q19" s="45">
        <v>282.35000000000042</v>
      </c>
      <c r="R19" s="45">
        <v>94.94999999999996</v>
      </c>
      <c r="S19" s="45">
        <v>89.700000000000074</v>
      </c>
      <c r="T19" s="45">
        <v>138.05000000000004</v>
      </c>
      <c r="U19" s="45">
        <v>112.80000000000038</v>
      </c>
      <c r="V19" s="45">
        <v>45.900000000000041</v>
      </c>
      <c r="W19" s="45">
        <v>161.65000000000003</v>
      </c>
      <c r="X19" s="45">
        <v>130.5500000000003</v>
      </c>
      <c r="Y19" s="45">
        <v>64.450000000000017</v>
      </c>
      <c r="Z19" s="45">
        <v>156.8000000000003</v>
      </c>
      <c r="AA19" s="45">
        <v>22.199999999999992</v>
      </c>
      <c r="AB19" s="45">
        <v>55.100000000000009</v>
      </c>
      <c r="AC19" s="45">
        <v>134.80000000000007</v>
      </c>
      <c r="AD19" s="45">
        <v>123.7</v>
      </c>
      <c r="AE19" s="45">
        <v>34.249999999999915</v>
      </c>
      <c r="AF19" s="45">
        <v>79.349999999999881</v>
      </c>
      <c r="AG19" s="45">
        <v>22.199999999999992</v>
      </c>
      <c r="AH19" s="45">
        <v>14.049999999999986</v>
      </c>
      <c r="AI19" s="45">
        <v>960.39999999999873</v>
      </c>
      <c r="AJ19" s="45">
        <v>122.1999999999999</v>
      </c>
      <c r="AK19" s="45">
        <v>948.59999999999854</v>
      </c>
      <c r="AL19" s="45">
        <v>3.8000000000000038</v>
      </c>
      <c r="AM19" s="45">
        <v>46.600000000000023</v>
      </c>
      <c r="AN19" s="45">
        <v>407.04999999999961</v>
      </c>
      <c r="AO19" s="45">
        <v>121.60000000000019</v>
      </c>
      <c r="AP19" s="45">
        <v>136.1</v>
      </c>
      <c r="AQ19" s="45">
        <v>14.650000000000023</v>
      </c>
      <c r="AR19" s="45">
        <v>31.099999999999937</v>
      </c>
      <c r="AS19" s="45">
        <v>8.349999999999989</v>
      </c>
      <c r="AT19" s="45">
        <v>69.350000000000009</v>
      </c>
      <c r="AU19" s="45">
        <v>83.750000000000057</v>
      </c>
      <c r="AV19" s="45">
        <v>5.9000000000000012</v>
      </c>
      <c r="AW19" s="45">
        <v>34.000000000000014</v>
      </c>
      <c r="AX19" s="45">
        <v>8.2999999999999989</v>
      </c>
      <c r="AY19" s="45">
        <v>2.7000000000000015</v>
      </c>
      <c r="AZ19" s="45">
        <v>4.7500000000000098</v>
      </c>
      <c r="BA19" s="45">
        <v>2.9499999999999997</v>
      </c>
      <c r="BB19" s="45">
        <v>3.7500000000000053</v>
      </c>
      <c r="BC19" s="45">
        <v>152.74999999999989</v>
      </c>
      <c r="BD19" s="45">
        <v>4.3000000000000069</v>
      </c>
      <c r="BE19" s="45">
        <v>0.74999999999999933</v>
      </c>
      <c r="BF19" s="45">
        <v>6.0999999999999899</v>
      </c>
      <c r="BG19" s="45">
        <v>206.44999999999985</v>
      </c>
      <c r="BH19" s="45">
        <v>1.0000000000000038</v>
      </c>
      <c r="BI19" s="45">
        <v>87.85</v>
      </c>
      <c r="BJ19" s="45">
        <v>4.7500000000000071</v>
      </c>
      <c r="BK19" s="45">
        <v>3.5000000000000062</v>
      </c>
      <c r="BL19" s="45">
        <v>0</v>
      </c>
      <c r="BM19" s="45">
        <v>0.60000000000000053</v>
      </c>
      <c r="BN19" s="45">
        <v>0</v>
      </c>
      <c r="BO19" s="45">
        <v>14.650000000000006</v>
      </c>
      <c r="BP19" s="45">
        <v>5.0000000000000027</v>
      </c>
      <c r="BQ19" s="45">
        <v>0.89999999999999936</v>
      </c>
      <c r="BR19" s="45">
        <v>29.00000000000005</v>
      </c>
      <c r="BS19" s="45">
        <v>1.0000000000000027</v>
      </c>
      <c r="BT19" s="45">
        <v>21.550000000000004</v>
      </c>
      <c r="BU19" s="45">
        <v>167.60000000000016</v>
      </c>
    </row>
    <row r="20" spans="2:73">
      <c r="B20" s="115" t="s">
        <v>43</v>
      </c>
      <c r="C20" s="44">
        <v>948.3</v>
      </c>
      <c r="D20" s="44">
        <v>310.75000000000017</v>
      </c>
      <c r="E20" s="44">
        <v>51.950000000000024</v>
      </c>
      <c r="F20" s="44">
        <v>6.7000000000000028</v>
      </c>
      <c r="G20" s="44">
        <v>3.0000000000000027</v>
      </c>
      <c r="H20" s="44">
        <v>3.0000000000000027</v>
      </c>
      <c r="I20" s="44">
        <v>3.2000000000000024</v>
      </c>
      <c r="J20" s="44">
        <v>3.0000000000000027</v>
      </c>
      <c r="K20" s="44">
        <v>3.8000000000000016</v>
      </c>
      <c r="L20" s="44">
        <v>3.2000000000000024</v>
      </c>
      <c r="M20" s="44">
        <v>1.2</v>
      </c>
      <c r="N20" s="44">
        <v>18.699999999999992</v>
      </c>
      <c r="O20" s="44">
        <v>45.79999999999999</v>
      </c>
      <c r="P20" s="44">
        <v>58.80000000000004</v>
      </c>
      <c r="Q20" s="44">
        <v>16.100000000000005</v>
      </c>
      <c r="R20" s="44">
        <v>4.8000000000000016</v>
      </c>
      <c r="S20" s="44">
        <v>3.9999999999999982</v>
      </c>
      <c r="T20" s="44">
        <v>8.6</v>
      </c>
      <c r="U20" s="44">
        <v>5.6000000000000014</v>
      </c>
      <c r="V20" s="44">
        <v>1.2</v>
      </c>
      <c r="W20" s="44">
        <v>9.8000000000000025</v>
      </c>
      <c r="X20" s="44">
        <v>14.399999999999999</v>
      </c>
      <c r="Y20" s="44">
        <v>4.8000000000000025</v>
      </c>
      <c r="Z20" s="44">
        <v>10.100000000000005</v>
      </c>
      <c r="AA20" s="44">
        <v>1.4000000000000001</v>
      </c>
      <c r="AB20" s="44">
        <v>3.9999999999999978</v>
      </c>
      <c r="AC20" s="44">
        <v>11.349999999999998</v>
      </c>
      <c r="AD20" s="44">
        <v>6.6000000000000032</v>
      </c>
      <c r="AE20" s="44">
        <v>3.8</v>
      </c>
      <c r="AF20" s="44">
        <v>1.6000000000000008</v>
      </c>
      <c r="AG20" s="44">
        <v>2.9999999999999996</v>
      </c>
      <c r="AH20" s="44">
        <v>3.4000000000000008</v>
      </c>
      <c r="AI20" s="44">
        <v>70.499999999999986</v>
      </c>
      <c r="AJ20" s="44">
        <v>6.6000000000000005</v>
      </c>
      <c r="AK20" s="44">
        <v>88.5</v>
      </c>
      <c r="AL20" s="44">
        <v>0</v>
      </c>
      <c r="AM20" s="44">
        <v>1.9999999999999998</v>
      </c>
      <c r="AN20" s="44">
        <v>63.999999999999993</v>
      </c>
      <c r="AO20" s="44">
        <v>8.4000000000000021</v>
      </c>
      <c r="AP20" s="44">
        <v>9.5500000000000043</v>
      </c>
      <c r="AQ20" s="44">
        <v>1.8</v>
      </c>
      <c r="AR20" s="44">
        <v>1.9999999999999998</v>
      </c>
      <c r="AS20" s="44">
        <v>0</v>
      </c>
      <c r="AT20" s="44">
        <v>4.3999999999999977</v>
      </c>
      <c r="AU20" s="44">
        <v>8.4000000000000021</v>
      </c>
      <c r="AV20" s="44">
        <v>0</v>
      </c>
      <c r="AW20" s="44">
        <v>1.9999999999999998</v>
      </c>
      <c r="AX20" s="44">
        <v>3.0000000000000027</v>
      </c>
      <c r="AY20" s="44">
        <v>0</v>
      </c>
      <c r="AZ20" s="44">
        <v>0</v>
      </c>
      <c r="BA20" s="44">
        <v>0</v>
      </c>
      <c r="BB20" s="44">
        <v>0</v>
      </c>
      <c r="BC20" s="44">
        <v>10.8</v>
      </c>
      <c r="BD20" s="44">
        <v>0</v>
      </c>
      <c r="BE20" s="44">
        <v>0</v>
      </c>
      <c r="BF20" s="44">
        <v>0</v>
      </c>
      <c r="BG20" s="44">
        <v>9.9999999999999982</v>
      </c>
      <c r="BH20" s="44">
        <v>0</v>
      </c>
      <c r="BI20" s="44">
        <v>5.9000000000000021</v>
      </c>
      <c r="BJ20" s="44">
        <v>0</v>
      </c>
      <c r="BK20" s="44">
        <v>1.9999999999999998</v>
      </c>
      <c r="BL20" s="44">
        <v>0</v>
      </c>
      <c r="BM20" s="44">
        <v>0.20000000000000015</v>
      </c>
      <c r="BN20" s="44">
        <v>0</v>
      </c>
      <c r="BO20" s="44">
        <v>0.40000000000000013</v>
      </c>
      <c r="BP20" s="44">
        <v>0</v>
      </c>
      <c r="BQ20" s="44">
        <v>0</v>
      </c>
      <c r="BR20" s="44">
        <v>0</v>
      </c>
      <c r="BS20" s="44">
        <v>0</v>
      </c>
      <c r="BT20" s="44">
        <v>1.6000000000000005</v>
      </c>
      <c r="BU20" s="44">
        <v>18.599999999999991</v>
      </c>
    </row>
    <row r="21" spans="2:73">
      <c r="B21" s="115" t="s">
        <v>44</v>
      </c>
      <c r="C21" s="44">
        <v>716.50000000000023</v>
      </c>
      <c r="D21" s="44">
        <v>409.74999999999994</v>
      </c>
      <c r="E21" s="44">
        <v>33.699999999999989</v>
      </c>
      <c r="F21" s="44">
        <v>1.6000000000000003</v>
      </c>
      <c r="G21" s="44">
        <v>1.0000000000000002</v>
      </c>
      <c r="H21" s="44">
        <v>1.0000000000000002</v>
      </c>
      <c r="I21" s="44">
        <v>1.0000000000000002</v>
      </c>
      <c r="J21" s="44">
        <v>1.0000000000000002</v>
      </c>
      <c r="K21" s="44">
        <v>1.0000000000000002</v>
      </c>
      <c r="L21" s="44">
        <v>1.0000000000000002</v>
      </c>
      <c r="M21" s="44">
        <v>0.99999999999999989</v>
      </c>
      <c r="N21" s="44">
        <v>10.4</v>
      </c>
      <c r="O21" s="44">
        <v>13.849999999999998</v>
      </c>
      <c r="P21" s="44">
        <v>18.649999999999999</v>
      </c>
      <c r="Q21" s="44">
        <v>9.4000000000000021</v>
      </c>
      <c r="R21" s="44">
        <v>4.0999999999999996</v>
      </c>
      <c r="S21" s="44">
        <v>4.1000000000000014</v>
      </c>
      <c r="T21" s="44">
        <v>3.9</v>
      </c>
      <c r="U21" s="44">
        <v>2.0999999999999996</v>
      </c>
      <c r="V21" s="44">
        <v>1.0000000000000002</v>
      </c>
      <c r="W21" s="44">
        <v>2.2000000000000002</v>
      </c>
      <c r="X21" s="44">
        <v>1.0000000000000002</v>
      </c>
      <c r="Y21" s="44">
        <v>1.0000000000000002</v>
      </c>
      <c r="Z21" s="44">
        <v>2.9000000000000017</v>
      </c>
      <c r="AA21" s="44">
        <v>1.0000000000000002</v>
      </c>
      <c r="AB21" s="44">
        <v>0.20000000000000004</v>
      </c>
      <c r="AC21" s="44">
        <v>2.8</v>
      </c>
      <c r="AD21" s="44">
        <v>2.2000000000000002</v>
      </c>
      <c r="AE21" s="44">
        <v>0</v>
      </c>
      <c r="AF21" s="44">
        <v>1.1999999999999997</v>
      </c>
      <c r="AG21" s="44">
        <v>0</v>
      </c>
      <c r="AH21" s="44">
        <v>0</v>
      </c>
      <c r="AI21" s="44">
        <v>21.150000000000002</v>
      </c>
      <c r="AJ21" s="44">
        <v>4.2</v>
      </c>
      <c r="AK21" s="44">
        <v>38.95000000000001</v>
      </c>
      <c r="AL21" s="44">
        <v>0</v>
      </c>
      <c r="AM21" s="44">
        <v>4.0000000000000009</v>
      </c>
      <c r="AN21" s="44">
        <v>65.199999999999989</v>
      </c>
      <c r="AO21" s="44">
        <v>2</v>
      </c>
      <c r="AP21" s="44">
        <v>10.999999999999996</v>
      </c>
      <c r="AQ21" s="44">
        <v>0.20000000000000004</v>
      </c>
      <c r="AR21" s="44">
        <v>0.40000000000000008</v>
      </c>
      <c r="AS21" s="44">
        <v>0</v>
      </c>
      <c r="AT21" s="44">
        <v>3.2000000000000024</v>
      </c>
      <c r="AU21" s="44">
        <v>2.2000000000000006</v>
      </c>
      <c r="AV21" s="44">
        <v>0</v>
      </c>
      <c r="AW21" s="44">
        <v>0</v>
      </c>
      <c r="AX21" s="44">
        <v>0</v>
      </c>
      <c r="AY21" s="44">
        <v>0</v>
      </c>
      <c r="AZ21" s="44">
        <v>0</v>
      </c>
      <c r="BA21" s="44">
        <v>0</v>
      </c>
      <c r="BB21" s="44">
        <v>0</v>
      </c>
      <c r="BC21" s="44">
        <v>6.25</v>
      </c>
      <c r="BD21" s="44">
        <v>0</v>
      </c>
      <c r="BE21" s="44">
        <v>0</v>
      </c>
      <c r="BF21" s="44">
        <v>1.0000000000000002</v>
      </c>
      <c r="BG21" s="44">
        <v>11.200000000000006</v>
      </c>
      <c r="BH21" s="44">
        <v>0</v>
      </c>
      <c r="BI21" s="44">
        <v>5.4000000000000012</v>
      </c>
      <c r="BJ21" s="44">
        <v>0</v>
      </c>
      <c r="BK21" s="44">
        <v>0</v>
      </c>
      <c r="BL21" s="44">
        <v>0</v>
      </c>
      <c r="BM21" s="44">
        <v>0</v>
      </c>
      <c r="BN21" s="44">
        <v>0</v>
      </c>
      <c r="BO21" s="44">
        <v>0</v>
      </c>
      <c r="BP21" s="44">
        <v>0</v>
      </c>
      <c r="BQ21" s="44">
        <v>0</v>
      </c>
      <c r="BR21" s="44">
        <v>0</v>
      </c>
      <c r="BS21" s="44">
        <v>0</v>
      </c>
      <c r="BT21" s="44">
        <v>2.1999999999999993</v>
      </c>
      <c r="BU21" s="44">
        <v>3.8999999999999995</v>
      </c>
    </row>
    <row r="22" spans="2:73">
      <c r="B22" s="115" t="s">
        <v>45</v>
      </c>
      <c r="C22" s="44">
        <v>7308.2499999999945</v>
      </c>
      <c r="D22" s="44">
        <v>2233.800000000002</v>
      </c>
      <c r="E22" s="44">
        <v>321.19999999999993</v>
      </c>
      <c r="F22" s="44">
        <v>93.849999999999824</v>
      </c>
      <c r="G22" s="44">
        <v>79.200000000000045</v>
      </c>
      <c r="H22" s="44">
        <v>77.200000000000017</v>
      </c>
      <c r="I22" s="44">
        <v>78.500000000000085</v>
      </c>
      <c r="J22" s="44">
        <v>77.400000000000091</v>
      </c>
      <c r="K22" s="44">
        <v>82.449999999999918</v>
      </c>
      <c r="L22" s="44">
        <v>79.2</v>
      </c>
      <c r="M22" s="44">
        <v>20.90000000000002</v>
      </c>
      <c r="N22" s="44">
        <v>149.20000000000019</v>
      </c>
      <c r="O22" s="44">
        <v>217.89999999999964</v>
      </c>
      <c r="P22" s="44">
        <v>365.65000000000026</v>
      </c>
      <c r="Q22" s="44">
        <v>180.45000000000016</v>
      </c>
      <c r="R22" s="44">
        <v>66.04999999999994</v>
      </c>
      <c r="S22" s="44">
        <v>69.200000000000074</v>
      </c>
      <c r="T22" s="44">
        <v>95.19999999999996</v>
      </c>
      <c r="U22" s="44">
        <v>77.850000000000051</v>
      </c>
      <c r="V22" s="44">
        <v>34.74999999999995</v>
      </c>
      <c r="W22" s="44">
        <v>109.59999999999989</v>
      </c>
      <c r="X22" s="44">
        <v>69.999999999999986</v>
      </c>
      <c r="Y22" s="44">
        <v>39.450000000000038</v>
      </c>
      <c r="Z22" s="44">
        <v>97.700000000000031</v>
      </c>
      <c r="AA22" s="44">
        <v>10.399999999999979</v>
      </c>
      <c r="AB22" s="44">
        <v>37.450000000000017</v>
      </c>
      <c r="AC22" s="44">
        <v>85.050000000000125</v>
      </c>
      <c r="AD22" s="44">
        <v>81.149999999999935</v>
      </c>
      <c r="AE22" s="44">
        <v>22.650000000000006</v>
      </c>
      <c r="AF22" s="44">
        <v>57.250000000000007</v>
      </c>
      <c r="AG22" s="44">
        <v>13.999999999999998</v>
      </c>
      <c r="AH22" s="44">
        <v>4.2000000000000011</v>
      </c>
      <c r="AI22" s="44">
        <v>690.3</v>
      </c>
      <c r="AJ22" s="44">
        <v>83.650000000000048</v>
      </c>
      <c r="AK22" s="44">
        <v>590.35</v>
      </c>
      <c r="AL22" s="44">
        <v>3.7999999999999994</v>
      </c>
      <c r="AM22" s="44">
        <v>31.400000000000006</v>
      </c>
      <c r="AN22" s="44">
        <v>101.69999999999997</v>
      </c>
      <c r="AO22" s="44">
        <v>82.799999999999969</v>
      </c>
      <c r="AP22" s="44">
        <v>87.649999999999991</v>
      </c>
      <c r="AQ22" s="44">
        <v>9.9500000000000028</v>
      </c>
      <c r="AR22" s="44">
        <v>18.000000000000021</v>
      </c>
      <c r="AS22" s="44">
        <v>7.4000000000000039</v>
      </c>
      <c r="AT22" s="44">
        <v>49.100000000000016</v>
      </c>
      <c r="AU22" s="44">
        <v>50.449999999999982</v>
      </c>
      <c r="AV22" s="44">
        <v>2.1499999999999986</v>
      </c>
      <c r="AW22" s="44">
        <v>8.0000000000000142</v>
      </c>
      <c r="AX22" s="44">
        <v>3.2999999999999989</v>
      </c>
      <c r="AY22" s="44">
        <v>1.4999999999999984</v>
      </c>
      <c r="AZ22" s="44">
        <v>2.7499999999999987</v>
      </c>
      <c r="BA22" s="44">
        <v>1.949999999999998</v>
      </c>
      <c r="BB22" s="44">
        <v>3.749999999999996</v>
      </c>
      <c r="BC22" s="44">
        <v>100.29999999999998</v>
      </c>
      <c r="BD22" s="44">
        <v>3.7999999999999958</v>
      </c>
      <c r="BE22" s="44">
        <v>0.75000000000000011</v>
      </c>
      <c r="BF22" s="44">
        <v>3.1</v>
      </c>
      <c r="BG22" s="44">
        <v>111.64999999999992</v>
      </c>
      <c r="BH22" s="44">
        <v>0.99999999999999978</v>
      </c>
      <c r="BI22" s="44">
        <v>52.150000000000063</v>
      </c>
      <c r="BJ22" s="44">
        <v>4.7499999999999982</v>
      </c>
      <c r="BK22" s="44">
        <v>1.4999999999999984</v>
      </c>
      <c r="BL22" s="44">
        <v>0</v>
      </c>
      <c r="BM22" s="44">
        <v>0.40000000000000008</v>
      </c>
      <c r="BN22" s="44">
        <v>0</v>
      </c>
      <c r="BO22" s="44">
        <v>12.650000000000002</v>
      </c>
      <c r="BP22" s="44">
        <v>4.9999999999999991</v>
      </c>
      <c r="BQ22" s="44">
        <v>0.69999999999999973</v>
      </c>
      <c r="BR22" s="44">
        <v>24.999999999999982</v>
      </c>
      <c r="BS22" s="44">
        <v>0</v>
      </c>
      <c r="BT22" s="44">
        <v>14.800000000000004</v>
      </c>
      <c r="BU22" s="44">
        <v>111.89999999999992</v>
      </c>
    </row>
    <row r="23" spans="2:73">
      <c r="B23" s="115" t="s">
        <v>46</v>
      </c>
      <c r="C23" s="44">
        <v>880.94999999999936</v>
      </c>
      <c r="D23" s="44">
        <v>415.7000000000001</v>
      </c>
      <c r="E23" s="44">
        <v>56.04999999999999</v>
      </c>
      <c r="F23" s="44">
        <v>3.2</v>
      </c>
      <c r="G23" s="44">
        <v>0.99999999999999989</v>
      </c>
      <c r="H23" s="44">
        <v>0.99999999999999989</v>
      </c>
      <c r="I23" s="44">
        <v>0.99999999999999989</v>
      </c>
      <c r="J23" s="44">
        <v>1.2000000000000004</v>
      </c>
      <c r="K23" s="44">
        <v>0.99999999999999989</v>
      </c>
      <c r="L23" s="44">
        <v>0.99999999999999989</v>
      </c>
      <c r="M23" s="44">
        <v>1.3999999999999997</v>
      </c>
      <c r="N23" s="44">
        <v>13.799999999999997</v>
      </c>
      <c r="O23" s="44">
        <v>28.200000000000006</v>
      </c>
      <c r="P23" s="44">
        <v>42.45</v>
      </c>
      <c r="Q23" s="44">
        <v>17.399999999999991</v>
      </c>
      <c r="R23" s="44">
        <v>3.5000000000000022</v>
      </c>
      <c r="S23" s="44">
        <v>1.9999999999999993</v>
      </c>
      <c r="T23" s="44">
        <v>5.1500000000000012</v>
      </c>
      <c r="U23" s="44">
        <v>5.4499999999999993</v>
      </c>
      <c r="V23" s="44">
        <v>0</v>
      </c>
      <c r="W23" s="44">
        <v>5.3999999999999995</v>
      </c>
      <c r="X23" s="44">
        <v>12.6</v>
      </c>
      <c r="Y23" s="44">
        <v>0.90000000000000013</v>
      </c>
      <c r="Z23" s="44">
        <v>5.4999999999999991</v>
      </c>
      <c r="AA23" s="44">
        <v>0.20000000000000009</v>
      </c>
      <c r="AB23" s="44">
        <v>4.2500000000000009</v>
      </c>
      <c r="AC23" s="44">
        <v>8.4499999999999975</v>
      </c>
      <c r="AD23" s="44">
        <v>6.8999999999999977</v>
      </c>
      <c r="AE23" s="44">
        <v>0</v>
      </c>
      <c r="AF23" s="44">
        <v>0.2</v>
      </c>
      <c r="AG23" s="44">
        <v>0.20000000000000009</v>
      </c>
      <c r="AH23" s="44">
        <v>0.79999999999999993</v>
      </c>
      <c r="AI23" s="44">
        <v>58.800000000000004</v>
      </c>
      <c r="AJ23" s="44">
        <v>7.75</v>
      </c>
      <c r="AK23" s="44">
        <v>92.250000000000014</v>
      </c>
      <c r="AL23" s="44">
        <v>0</v>
      </c>
      <c r="AM23" s="44">
        <v>1.9999999999999998</v>
      </c>
      <c r="AN23" s="44">
        <v>23.199999999999985</v>
      </c>
      <c r="AO23" s="44">
        <v>11.900000000000006</v>
      </c>
      <c r="AP23" s="44">
        <v>5.5000000000000009</v>
      </c>
      <c r="AQ23" s="44">
        <v>0.99999999999999989</v>
      </c>
      <c r="AR23" s="44">
        <v>0.20000000000000009</v>
      </c>
      <c r="AS23" s="44">
        <v>0</v>
      </c>
      <c r="AT23" s="44">
        <v>2.800000000000002</v>
      </c>
      <c r="AU23" s="44">
        <v>5.3999999999999986</v>
      </c>
      <c r="AV23" s="44">
        <v>0.75</v>
      </c>
      <c r="AW23" s="44">
        <v>1.9999999999999998</v>
      </c>
      <c r="AX23" s="44">
        <v>0.99999999999999989</v>
      </c>
      <c r="AY23" s="44">
        <v>0.20000000000000009</v>
      </c>
      <c r="AZ23" s="44">
        <v>0</v>
      </c>
      <c r="BA23" s="44">
        <v>0</v>
      </c>
      <c r="BB23" s="44">
        <v>0</v>
      </c>
      <c r="BC23" s="44">
        <v>5.8</v>
      </c>
      <c r="BD23" s="44">
        <v>0</v>
      </c>
      <c r="BE23" s="44">
        <v>0</v>
      </c>
      <c r="BF23" s="44">
        <v>0</v>
      </c>
      <c r="BG23" s="44">
        <v>6.2000000000000028</v>
      </c>
      <c r="BH23" s="44">
        <v>0</v>
      </c>
      <c r="BI23" s="44">
        <v>1.7000000000000011</v>
      </c>
      <c r="BJ23" s="44">
        <v>0</v>
      </c>
      <c r="BK23" s="44">
        <v>0</v>
      </c>
      <c r="BL23" s="44">
        <v>0</v>
      </c>
      <c r="BM23" s="44">
        <v>0</v>
      </c>
      <c r="BN23" s="44">
        <v>0</v>
      </c>
      <c r="BO23" s="44">
        <v>0.20000000000000009</v>
      </c>
      <c r="BP23" s="44">
        <v>0</v>
      </c>
      <c r="BQ23" s="44">
        <v>0</v>
      </c>
      <c r="BR23" s="44">
        <v>0.99999999999999989</v>
      </c>
      <c r="BS23" s="44">
        <v>0</v>
      </c>
      <c r="BT23" s="44">
        <v>2.1999999999999993</v>
      </c>
      <c r="BU23" s="44">
        <v>3.2000000000000033</v>
      </c>
    </row>
    <row r="24" spans="2:73">
      <c r="B24" s="115" t="s">
        <v>47</v>
      </c>
      <c r="C24" s="44">
        <v>1987.8999999999996</v>
      </c>
      <c r="D24" s="44">
        <v>750.80000000000007</v>
      </c>
      <c r="E24" s="44">
        <v>97</v>
      </c>
      <c r="F24" s="44">
        <v>14.350000000000007</v>
      </c>
      <c r="G24" s="44">
        <v>10.60000000000001</v>
      </c>
      <c r="H24" s="44">
        <v>10.000000000000005</v>
      </c>
      <c r="I24" s="44">
        <v>11.400000000000011</v>
      </c>
      <c r="J24" s="44">
        <v>11.80000000000001</v>
      </c>
      <c r="K24" s="44">
        <v>14.900000000000011</v>
      </c>
      <c r="L24" s="44">
        <v>12.049999999999997</v>
      </c>
      <c r="M24" s="44">
        <v>6.9</v>
      </c>
      <c r="N24" s="44">
        <v>22.95</v>
      </c>
      <c r="O24" s="44">
        <v>41.29999999999999</v>
      </c>
      <c r="P24" s="44">
        <v>85.95</v>
      </c>
      <c r="Q24" s="44">
        <v>50.399999999999984</v>
      </c>
      <c r="R24" s="44">
        <v>11.2</v>
      </c>
      <c r="S24" s="44">
        <v>7.3999999999999977</v>
      </c>
      <c r="T24" s="44">
        <v>16.250000000000007</v>
      </c>
      <c r="U24" s="44">
        <v>13.300000000000011</v>
      </c>
      <c r="V24" s="44">
        <v>7.599999999999997</v>
      </c>
      <c r="W24" s="44">
        <v>31.900000000000013</v>
      </c>
      <c r="X24" s="44">
        <v>28.45000000000001</v>
      </c>
      <c r="Y24" s="44">
        <v>17.399999999999991</v>
      </c>
      <c r="Z24" s="44">
        <v>37</v>
      </c>
      <c r="AA24" s="44">
        <v>7.600000000000005</v>
      </c>
      <c r="AB24" s="44">
        <v>9.1999999999999993</v>
      </c>
      <c r="AC24" s="44">
        <v>21.550000000000004</v>
      </c>
      <c r="AD24" s="44">
        <v>21.499999999999986</v>
      </c>
      <c r="AE24" s="44">
        <v>7.7999999999999972</v>
      </c>
      <c r="AF24" s="44">
        <v>17.20000000000001</v>
      </c>
      <c r="AG24" s="44">
        <v>4.5999999999999979</v>
      </c>
      <c r="AH24" s="44">
        <v>5.2499999999999991</v>
      </c>
      <c r="AI24" s="44">
        <v>94.000000000000014</v>
      </c>
      <c r="AJ24" s="44">
        <v>15.69999999999999</v>
      </c>
      <c r="AK24" s="44">
        <v>113.5500000000001</v>
      </c>
      <c r="AL24" s="44">
        <v>0</v>
      </c>
      <c r="AM24" s="44">
        <v>5.1999999999999957</v>
      </c>
      <c r="AN24" s="44">
        <v>141.95000000000005</v>
      </c>
      <c r="AO24" s="44">
        <v>13.499999999999995</v>
      </c>
      <c r="AP24" s="44">
        <v>16.200000000000014</v>
      </c>
      <c r="AQ24" s="44">
        <v>1.6999999999999993</v>
      </c>
      <c r="AR24" s="44">
        <v>9.800000000000006</v>
      </c>
      <c r="AS24" s="44">
        <v>0.94999999999999929</v>
      </c>
      <c r="AT24" s="44">
        <v>7.9500000000000046</v>
      </c>
      <c r="AU24" s="44">
        <v>13.500000000000004</v>
      </c>
      <c r="AV24" s="44">
        <v>0.99999999999999944</v>
      </c>
      <c r="AW24" s="44">
        <v>22.000000000000021</v>
      </c>
      <c r="AX24" s="44">
        <v>0</v>
      </c>
      <c r="AY24" s="44">
        <v>0.99999999999999944</v>
      </c>
      <c r="AZ24" s="44">
        <v>1.9999999999999982</v>
      </c>
      <c r="BA24" s="44">
        <v>1.0000000000000004</v>
      </c>
      <c r="BB24" s="44">
        <v>0</v>
      </c>
      <c r="BC24" s="44">
        <v>27.200000000000003</v>
      </c>
      <c r="BD24" s="44">
        <v>0</v>
      </c>
      <c r="BE24" s="44">
        <v>0</v>
      </c>
      <c r="BF24" s="44">
        <v>2.0000000000000009</v>
      </c>
      <c r="BG24" s="44">
        <v>60.4</v>
      </c>
      <c r="BH24" s="44">
        <v>0</v>
      </c>
      <c r="BI24" s="44">
        <v>12.300000000000006</v>
      </c>
      <c r="BJ24" s="44">
        <v>0</v>
      </c>
      <c r="BK24" s="44">
        <v>0</v>
      </c>
      <c r="BL24" s="44">
        <v>0</v>
      </c>
      <c r="BM24" s="44">
        <v>0</v>
      </c>
      <c r="BN24" s="44">
        <v>0</v>
      </c>
      <c r="BO24" s="44">
        <v>0.39999999999999986</v>
      </c>
      <c r="BP24" s="44">
        <v>0</v>
      </c>
      <c r="BQ24" s="44">
        <v>0</v>
      </c>
      <c r="BR24" s="44">
        <v>0</v>
      </c>
      <c r="BS24" s="44">
        <v>1.0000000000000004</v>
      </c>
      <c r="BT24" s="44">
        <v>0</v>
      </c>
      <c r="BU24" s="44">
        <v>18.000000000000007</v>
      </c>
    </row>
    <row r="25" spans="2:73">
      <c r="B25" s="115" t="s">
        <v>48</v>
      </c>
      <c r="C25" s="44">
        <v>430.20000000000016</v>
      </c>
      <c r="D25" s="44">
        <v>167.84999999999994</v>
      </c>
      <c r="E25" s="44">
        <v>22.200000000000003</v>
      </c>
      <c r="F25" s="44">
        <v>2.2000000000000002</v>
      </c>
      <c r="G25" s="44">
        <v>1.4</v>
      </c>
      <c r="H25" s="44">
        <v>1.4</v>
      </c>
      <c r="I25" s="44">
        <v>1.6000000000000003</v>
      </c>
      <c r="J25" s="44">
        <v>1.8999999999999997</v>
      </c>
      <c r="K25" s="44">
        <v>1.8000000000000005</v>
      </c>
      <c r="L25" s="44">
        <v>1.6000000000000003</v>
      </c>
      <c r="M25" s="44">
        <v>0.60000000000000009</v>
      </c>
      <c r="N25" s="44">
        <v>5.5500000000000016</v>
      </c>
      <c r="O25" s="44">
        <v>14.200000000000006</v>
      </c>
      <c r="P25" s="44">
        <v>21.800000000000011</v>
      </c>
      <c r="Q25" s="44">
        <v>8.6000000000000014</v>
      </c>
      <c r="R25" s="44">
        <v>5.3000000000000007</v>
      </c>
      <c r="S25" s="44">
        <v>2.9999999999999991</v>
      </c>
      <c r="T25" s="44">
        <v>8.9499999999999993</v>
      </c>
      <c r="U25" s="44">
        <v>8.5</v>
      </c>
      <c r="V25" s="44">
        <v>1.3500000000000003</v>
      </c>
      <c r="W25" s="44">
        <v>2.7500000000000009</v>
      </c>
      <c r="X25" s="44">
        <v>4.1000000000000005</v>
      </c>
      <c r="Y25" s="44">
        <v>0.90000000000000013</v>
      </c>
      <c r="Z25" s="44">
        <v>3.5999999999999992</v>
      </c>
      <c r="AA25" s="44">
        <v>1.6000000000000005</v>
      </c>
      <c r="AB25" s="44">
        <v>0</v>
      </c>
      <c r="AC25" s="44">
        <v>5.6000000000000014</v>
      </c>
      <c r="AD25" s="44">
        <v>5.3500000000000005</v>
      </c>
      <c r="AE25" s="44">
        <v>0</v>
      </c>
      <c r="AF25" s="44">
        <v>1.8999999999999997</v>
      </c>
      <c r="AG25" s="44">
        <v>0.40000000000000008</v>
      </c>
      <c r="AH25" s="44">
        <v>0.40000000000000008</v>
      </c>
      <c r="AI25" s="44">
        <v>25.650000000000009</v>
      </c>
      <c r="AJ25" s="44">
        <v>4.3</v>
      </c>
      <c r="AK25" s="44">
        <v>24.999999999999996</v>
      </c>
      <c r="AL25" s="44">
        <v>0</v>
      </c>
      <c r="AM25" s="44">
        <v>2</v>
      </c>
      <c r="AN25" s="44">
        <v>10.999999999999998</v>
      </c>
      <c r="AO25" s="44">
        <v>3</v>
      </c>
      <c r="AP25" s="44">
        <v>6.1999999999999975</v>
      </c>
      <c r="AQ25" s="44">
        <v>0</v>
      </c>
      <c r="AR25" s="44">
        <v>0.70000000000000007</v>
      </c>
      <c r="AS25" s="44">
        <v>0</v>
      </c>
      <c r="AT25" s="44">
        <v>1.9</v>
      </c>
      <c r="AU25" s="44">
        <v>3.7999999999999994</v>
      </c>
      <c r="AV25" s="44">
        <v>2</v>
      </c>
      <c r="AW25" s="44">
        <v>0</v>
      </c>
      <c r="AX25" s="44">
        <v>1</v>
      </c>
      <c r="AY25" s="44">
        <v>0</v>
      </c>
      <c r="AZ25" s="44">
        <v>0</v>
      </c>
      <c r="BA25" s="44">
        <v>0</v>
      </c>
      <c r="BB25" s="44">
        <v>0</v>
      </c>
      <c r="BC25" s="44">
        <v>2.4000000000000004</v>
      </c>
      <c r="BD25" s="44">
        <v>0.5</v>
      </c>
      <c r="BE25" s="44">
        <v>0</v>
      </c>
      <c r="BF25" s="44">
        <v>0</v>
      </c>
      <c r="BG25" s="44">
        <v>6.9999999999999982</v>
      </c>
      <c r="BH25" s="44">
        <v>0</v>
      </c>
      <c r="BI25" s="44">
        <v>10.4</v>
      </c>
      <c r="BJ25" s="44">
        <v>0</v>
      </c>
      <c r="BK25" s="44">
        <v>0</v>
      </c>
      <c r="BL25" s="44">
        <v>0</v>
      </c>
      <c r="BM25" s="44">
        <v>0</v>
      </c>
      <c r="BN25" s="44">
        <v>0</v>
      </c>
      <c r="BO25" s="44">
        <v>1</v>
      </c>
      <c r="BP25" s="44">
        <v>0</v>
      </c>
      <c r="BQ25" s="44">
        <v>0.20000000000000004</v>
      </c>
      <c r="BR25" s="44">
        <v>3.0000000000000009</v>
      </c>
      <c r="BS25" s="44">
        <v>0</v>
      </c>
      <c r="BT25" s="44">
        <v>0.75</v>
      </c>
      <c r="BU25" s="44">
        <v>12.000000000000007</v>
      </c>
    </row>
    <row r="26" spans="2:73" s="55" customFormat="1" ht="14.25">
      <c r="B26" s="110" t="s">
        <v>391</v>
      </c>
      <c r="C26" s="45">
        <v>1452.6499999999999</v>
      </c>
      <c r="D26" s="45">
        <v>690.99999999999966</v>
      </c>
      <c r="E26" s="45">
        <v>68.250000000000028</v>
      </c>
      <c r="F26" s="45">
        <v>0.60000000000000009</v>
      </c>
      <c r="G26" s="45">
        <v>0.2</v>
      </c>
      <c r="H26" s="45">
        <v>0</v>
      </c>
      <c r="I26" s="45">
        <v>0</v>
      </c>
      <c r="J26" s="45">
        <v>0</v>
      </c>
      <c r="K26" s="45">
        <v>0.2</v>
      </c>
      <c r="L26" s="45">
        <v>0</v>
      </c>
      <c r="M26" s="45">
        <v>2.1999999999999988</v>
      </c>
      <c r="N26" s="45">
        <v>17.900000000000016</v>
      </c>
      <c r="O26" s="45">
        <v>44.800000000000004</v>
      </c>
      <c r="P26" s="45">
        <v>58.000000000000007</v>
      </c>
      <c r="Q26" s="45">
        <v>7.6000000000000068</v>
      </c>
      <c r="R26" s="45">
        <v>4.1999999999999984</v>
      </c>
      <c r="S26" s="45">
        <v>4.2000000000000011</v>
      </c>
      <c r="T26" s="45">
        <v>9.0000000000000089</v>
      </c>
      <c r="U26" s="45">
        <v>5.3499999999999988</v>
      </c>
      <c r="V26" s="45">
        <v>1.0000000000000004</v>
      </c>
      <c r="W26" s="45">
        <v>7.2000000000000073</v>
      </c>
      <c r="X26" s="45">
        <v>2.9999999999999969</v>
      </c>
      <c r="Y26" s="45">
        <v>2.3999999999999995</v>
      </c>
      <c r="Z26" s="45">
        <v>5.5999999999999961</v>
      </c>
      <c r="AA26" s="45">
        <v>1</v>
      </c>
      <c r="AB26" s="45">
        <v>0.4</v>
      </c>
      <c r="AC26" s="45">
        <v>6.200000000000002</v>
      </c>
      <c r="AD26" s="45">
        <v>9.5000000000000036</v>
      </c>
      <c r="AE26" s="45">
        <v>2.1999999999999997</v>
      </c>
      <c r="AF26" s="45">
        <v>0.2</v>
      </c>
      <c r="AG26" s="45">
        <v>1</v>
      </c>
      <c r="AH26" s="45">
        <v>0.2</v>
      </c>
      <c r="AI26" s="45">
        <v>62.850000000000058</v>
      </c>
      <c r="AJ26" s="45">
        <v>3.1500000000000004</v>
      </c>
      <c r="AK26" s="45">
        <v>86.949999999999989</v>
      </c>
      <c r="AL26" s="45">
        <v>1</v>
      </c>
      <c r="AM26" s="45">
        <v>2.9999999999999969</v>
      </c>
      <c r="AN26" s="45">
        <v>168.79999999999993</v>
      </c>
      <c r="AO26" s="45">
        <v>2.7999999999999994</v>
      </c>
      <c r="AP26" s="45">
        <v>5.7499999999999964</v>
      </c>
      <c r="AQ26" s="45">
        <v>1.3999999999999995</v>
      </c>
      <c r="AR26" s="45">
        <v>0.2</v>
      </c>
      <c r="AS26" s="45">
        <v>0</v>
      </c>
      <c r="AT26" s="45">
        <v>1.1999999999999997</v>
      </c>
      <c r="AU26" s="45">
        <v>7.2000000000000055</v>
      </c>
      <c r="AV26" s="45">
        <v>0.2</v>
      </c>
      <c r="AW26" s="45">
        <v>12.000000000000005</v>
      </c>
      <c r="AX26" s="45">
        <v>1</v>
      </c>
      <c r="AY26" s="45">
        <v>0</v>
      </c>
      <c r="AZ26" s="45">
        <v>1</v>
      </c>
      <c r="BA26" s="45">
        <v>0</v>
      </c>
      <c r="BB26" s="45">
        <v>0</v>
      </c>
      <c r="BC26" s="45">
        <v>74.89999999999992</v>
      </c>
      <c r="BD26" s="45">
        <v>0</v>
      </c>
      <c r="BE26" s="45">
        <v>0</v>
      </c>
      <c r="BF26" s="45">
        <v>0</v>
      </c>
      <c r="BG26" s="45">
        <v>26.200000000000021</v>
      </c>
      <c r="BH26" s="45">
        <v>0</v>
      </c>
      <c r="BI26" s="45">
        <v>11</v>
      </c>
      <c r="BJ26" s="45">
        <v>0</v>
      </c>
      <c r="BK26" s="45">
        <v>0</v>
      </c>
      <c r="BL26" s="45">
        <v>0</v>
      </c>
      <c r="BM26" s="45">
        <v>0</v>
      </c>
      <c r="BN26" s="45">
        <v>0</v>
      </c>
      <c r="BO26" s="45">
        <v>0</v>
      </c>
      <c r="BP26" s="45">
        <v>0.2</v>
      </c>
      <c r="BQ26" s="45">
        <v>0</v>
      </c>
      <c r="BR26" s="45">
        <v>0.2</v>
      </c>
      <c r="BS26" s="45">
        <v>0</v>
      </c>
      <c r="BT26" s="45">
        <v>0.5</v>
      </c>
      <c r="BU26" s="45">
        <v>27.749999999999964</v>
      </c>
    </row>
    <row r="27" spans="2:73">
      <c r="B27" s="115" t="s">
        <v>50</v>
      </c>
      <c r="C27" s="44">
        <v>299.54999999999995</v>
      </c>
      <c r="D27" s="44">
        <v>142.80000000000001</v>
      </c>
      <c r="E27" s="44">
        <v>11.900000000000002</v>
      </c>
      <c r="F27" s="44">
        <v>0.4</v>
      </c>
      <c r="G27" s="44">
        <v>0</v>
      </c>
      <c r="H27" s="44">
        <v>0</v>
      </c>
      <c r="I27" s="44">
        <v>0</v>
      </c>
      <c r="J27" s="44">
        <v>0</v>
      </c>
      <c r="K27" s="44">
        <v>0.2</v>
      </c>
      <c r="L27" s="44">
        <v>0</v>
      </c>
      <c r="M27" s="44">
        <v>0</v>
      </c>
      <c r="N27" s="44">
        <v>2.6</v>
      </c>
      <c r="O27" s="44">
        <v>11.500000000000002</v>
      </c>
      <c r="P27" s="44">
        <v>11.400000000000002</v>
      </c>
      <c r="Q27" s="44">
        <v>0.2</v>
      </c>
      <c r="R27" s="44">
        <v>0</v>
      </c>
      <c r="S27" s="44">
        <v>0</v>
      </c>
      <c r="T27" s="44">
        <v>0.2</v>
      </c>
      <c r="U27" s="44">
        <v>0.2</v>
      </c>
      <c r="V27" s="44">
        <v>0</v>
      </c>
      <c r="W27" s="44">
        <v>1</v>
      </c>
      <c r="X27" s="44">
        <v>0</v>
      </c>
      <c r="Y27" s="44">
        <v>0.2</v>
      </c>
      <c r="Z27" s="44">
        <v>0.2</v>
      </c>
      <c r="AA27" s="44">
        <v>0</v>
      </c>
      <c r="AB27" s="44">
        <v>0.4</v>
      </c>
      <c r="AC27" s="44">
        <v>1.2</v>
      </c>
      <c r="AD27" s="44">
        <v>1.4000000000000001</v>
      </c>
      <c r="AE27" s="44">
        <v>0</v>
      </c>
      <c r="AF27" s="44">
        <v>0.2</v>
      </c>
      <c r="AG27" s="44">
        <v>0</v>
      </c>
      <c r="AH27" s="44">
        <v>0.2</v>
      </c>
      <c r="AI27" s="44">
        <v>12.9</v>
      </c>
      <c r="AJ27" s="44">
        <v>2</v>
      </c>
      <c r="AK27" s="44">
        <v>20.899999999999991</v>
      </c>
      <c r="AL27" s="44">
        <v>1.0000000000000002</v>
      </c>
      <c r="AM27" s="44">
        <v>1</v>
      </c>
      <c r="AN27" s="44">
        <v>49.399999999999991</v>
      </c>
      <c r="AO27" s="44">
        <v>0.4</v>
      </c>
      <c r="AP27" s="44">
        <v>1.9499999999999997</v>
      </c>
      <c r="AQ27" s="44">
        <v>0.2</v>
      </c>
      <c r="AR27" s="44">
        <v>0.2</v>
      </c>
      <c r="AS27" s="44">
        <v>0</v>
      </c>
      <c r="AT27" s="44">
        <v>0</v>
      </c>
      <c r="AU27" s="44">
        <v>0.2</v>
      </c>
      <c r="AV27" s="44">
        <v>0.2</v>
      </c>
      <c r="AW27" s="44">
        <v>2.0000000000000004</v>
      </c>
      <c r="AX27" s="44">
        <v>0</v>
      </c>
      <c r="AY27" s="44">
        <v>0</v>
      </c>
      <c r="AZ27" s="44">
        <v>0</v>
      </c>
      <c r="BA27" s="44">
        <v>0</v>
      </c>
      <c r="BB27" s="44">
        <v>0</v>
      </c>
      <c r="BC27" s="44">
        <v>6</v>
      </c>
      <c r="BD27" s="44">
        <v>0</v>
      </c>
      <c r="BE27" s="44">
        <v>0</v>
      </c>
      <c r="BF27" s="44">
        <v>0</v>
      </c>
      <c r="BG27" s="44">
        <v>3</v>
      </c>
      <c r="BH27" s="44">
        <v>0</v>
      </c>
      <c r="BI27" s="44">
        <v>2</v>
      </c>
      <c r="BJ27" s="44">
        <v>0</v>
      </c>
      <c r="BK27" s="44">
        <v>0</v>
      </c>
      <c r="BL27" s="44">
        <v>0</v>
      </c>
      <c r="BM27" s="44">
        <v>0</v>
      </c>
      <c r="BN27" s="44">
        <v>0</v>
      </c>
      <c r="BO27" s="44">
        <v>0</v>
      </c>
      <c r="BP27" s="44">
        <v>0</v>
      </c>
      <c r="BQ27" s="44">
        <v>0</v>
      </c>
      <c r="BR27" s="44">
        <v>0</v>
      </c>
      <c r="BS27" s="44">
        <v>0</v>
      </c>
      <c r="BT27" s="44">
        <v>0</v>
      </c>
      <c r="BU27" s="44">
        <v>10.000000000000004</v>
      </c>
    </row>
    <row r="28" spans="2:73">
      <c r="B28" s="115" t="s">
        <v>51</v>
      </c>
      <c r="C28" s="44">
        <v>288.25</v>
      </c>
      <c r="D28" s="44">
        <v>162.5</v>
      </c>
      <c r="E28" s="44">
        <v>13.2</v>
      </c>
      <c r="F28" s="44">
        <v>0</v>
      </c>
      <c r="G28" s="44">
        <v>0</v>
      </c>
      <c r="H28" s="44">
        <v>0</v>
      </c>
      <c r="I28" s="44">
        <v>0</v>
      </c>
      <c r="J28" s="44">
        <v>0</v>
      </c>
      <c r="K28" s="44">
        <v>0</v>
      </c>
      <c r="L28" s="44">
        <v>0</v>
      </c>
      <c r="M28" s="44">
        <v>0</v>
      </c>
      <c r="N28" s="44">
        <v>0</v>
      </c>
      <c r="O28" s="44">
        <v>11.4</v>
      </c>
      <c r="P28" s="44">
        <v>14.200000000000003</v>
      </c>
      <c r="Q28" s="44">
        <v>1.4000000000000001</v>
      </c>
      <c r="R28" s="44">
        <v>0</v>
      </c>
      <c r="S28" s="44">
        <v>1</v>
      </c>
      <c r="T28" s="44">
        <v>2.2000000000000002</v>
      </c>
      <c r="U28" s="44">
        <v>1.2</v>
      </c>
      <c r="V28" s="44">
        <v>0</v>
      </c>
      <c r="W28" s="44">
        <v>1</v>
      </c>
      <c r="X28" s="44">
        <v>0</v>
      </c>
      <c r="Y28" s="44">
        <v>0</v>
      </c>
      <c r="Z28" s="44">
        <v>1</v>
      </c>
      <c r="AA28" s="44">
        <v>1</v>
      </c>
      <c r="AB28" s="44">
        <v>0</v>
      </c>
      <c r="AC28" s="44">
        <v>2.4</v>
      </c>
      <c r="AD28" s="44">
        <v>1.2</v>
      </c>
      <c r="AE28" s="44">
        <v>0.2</v>
      </c>
      <c r="AF28" s="44">
        <v>0</v>
      </c>
      <c r="AG28" s="44">
        <v>0</v>
      </c>
      <c r="AH28" s="44">
        <v>0</v>
      </c>
      <c r="AI28" s="44">
        <v>13.2</v>
      </c>
      <c r="AJ28" s="44">
        <v>0</v>
      </c>
      <c r="AK28" s="44">
        <v>16.399999999999999</v>
      </c>
      <c r="AL28" s="44">
        <v>0</v>
      </c>
      <c r="AM28" s="44">
        <v>0</v>
      </c>
      <c r="AN28" s="44">
        <v>26.999999999999993</v>
      </c>
      <c r="AO28" s="44">
        <v>1</v>
      </c>
      <c r="AP28" s="44">
        <v>0</v>
      </c>
      <c r="AQ28" s="44">
        <v>1</v>
      </c>
      <c r="AR28" s="44">
        <v>0</v>
      </c>
      <c r="AS28" s="44">
        <v>0</v>
      </c>
      <c r="AT28" s="44">
        <v>0</v>
      </c>
      <c r="AU28" s="44">
        <v>1</v>
      </c>
      <c r="AV28" s="44">
        <v>0</v>
      </c>
      <c r="AW28" s="44">
        <v>8.9999999999999964</v>
      </c>
      <c r="AX28" s="44">
        <v>0</v>
      </c>
      <c r="AY28" s="44">
        <v>0</v>
      </c>
      <c r="AZ28" s="44">
        <v>0</v>
      </c>
      <c r="BA28" s="44">
        <v>0</v>
      </c>
      <c r="BB28" s="44">
        <v>0</v>
      </c>
      <c r="BC28" s="44">
        <v>0</v>
      </c>
      <c r="BD28" s="44">
        <v>0</v>
      </c>
      <c r="BE28" s="44">
        <v>0</v>
      </c>
      <c r="BF28" s="44">
        <v>0</v>
      </c>
      <c r="BG28" s="44">
        <v>1</v>
      </c>
      <c r="BH28" s="44">
        <v>0</v>
      </c>
      <c r="BI28" s="44">
        <v>0</v>
      </c>
      <c r="BJ28" s="44">
        <v>0</v>
      </c>
      <c r="BK28" s="44">
        <v>0</v>
      </c>
      <c r="BL28" s="44">
        <v>0</v>
      </c>
      <c r="BM28" s="44">
        <v>0</v>
      </c>
      <c r="BN28" s="44">
        <v>0</v>
      </c>
      <c r="BO28" s="44">
        <v>0</v>
      </c>
      <c r="BP28" s="44">
        <v>0</v>
      </c>
      <c r="BQ28" s="44">
        <v>0</v>
      </c>
      <c r="BR28" s="44">
        <v>0</v>
      </c>
      <c r="BS28" s="44">
        <v>0</v>
      </c>
      <c r="BT28" s="44">
        <v>0</v>
      </c>
      <c r="BU28" s="44">
        <v>4.7499999999999991</v>
      </c>
    </row>
    <row r="29" spans="2:73">
      <c r="B29" s="115" t="s">
        <v>52</v>
      </c>
      <c r="C29" s="44">
        <v>136.9</v>
      </c>
      <c r="D29" s="44">
        <v>53.9</v>
      </c>
      <c r="E29" s="44">
        <v>8</v>
      </c>
      <c r="F29" s="44">
        <v>0</v>
      </c>
      <c r="G29" s="44">
        <v>0</v>
      </c>
      <c r="H29" s="44">
        <v>0</v>
      </c>
      <c r="I29" s="44">
        <v>0</v>
      </c>
      <c r="J29" s="44">
        <v>0</v>
      </c>
      <c r="K29" s="44">
        <v>0</v>
      </c>
      <c r="L29" s="44">
        <v>0</v>
      </c>
      <c r="M29" s="44">
        <v>1</v>
      </c>
      <c r="N29" s="44">
        <v>5.9999999999999991</v>
      </c>
      <c r="O29" s="44">
        <v>2.9999999999999996</v>
      </c>
      <c r="P29" s="44">
        <v>8</v>
      </c>
      <c r="Q29" s="44">
        <v>2.2000000000000002</v>
      </c>
      <c r="R29" s="44">
        <v>1</v>
      </c>
      <c r="S29" s="44">
        <v>1.2000000000000002</v>
      </c>
      <c r="T29" s="44">
        <v>1</v>
      </c>
      <c r="U29" s="44">
        <v>1</v>
      </c>
      <c r="V29" s="44">
        <v>0</v>
      </c>
      <c r="W29" s="44">
        <v>2</v>
      </c>
      <c r="X29" s="44">
        <v>2</v>
      </c>
      <c r="Y29" s="44">
        <v>1</v>
      </c>
      <c r="Z29" s="44">
        <v>2</v>
      </c>
      <c r="AA29" s="44">
        <v>0</v>
      </c>
      <c r="AB29" s="44">
        <v>0</v>
      </c>
      <c r="AC29" s="44">
        <v>0</v>
      </c>
      <c r="AD29" s="44">
        <v>2</v>
      </c>
      <c r="AE29" s="44">
        <v>0</v>
      </c>
      <c r="AF29" s="44">
        <v>0</v>
      </c>
      <c r="AG29" s="44">
        <v>1</v>
      </c>
      <c r="AH29" s="44">
        <v>0</v>
      </c>
      <c r="AI29" s="44">
        <v>8.2000000000000011</v>
      </c>
      <c r="AJ29" s="44">
        <v>0</v>
      </c>
      <c r="AK29" s="44">
        <v>4.6000000000000005</v>
      </c>
      <c r="AL29" s="44">
        <v>0</v>
      </c>
      <c r="AM29" s="44">
        <v>0</v>
      </c>
      <c r="AN29" s="44">
        <v>10.4</v>
      </c>
      <c r="AO29" s="44">
        <v>0</v>
      </c>
      <c r="AP29" s="44">
        <v>0.2</v>
      </c>
      <c r="AQ29" s="44">
        <v>0.2</v>
      </c>
      <c r="AR29" s="44">
        <v>0</v>
      </c>
      <c r="AS29" s="44">
        <v>0</v>
      </c>
      <c r="AT29" s="44">
        <v>0</v>
      </c>
      <c r="AU29" s="44">
        <v>4</v>
      </c>
      <c r="AV29" s="44">
        <v>0</v>
      </c>
      <c r="AW29" s="44">
        <v>0</v>
      </c>
      <c r="AX29" s="44">
        <v>1</v>
      </c>
      <c r="AY29" s="44">
        <v>0</v>
      </c>
      <c r="AZ29" s="44">
        <v>1</v>
      </c>
      <c r="BA29" s="44">
        <v>0</v>
      </c>
      <c r="BB29" s="44">
        <v>0</v>
      </c>
      <c r="BC29" s="44">
        <v>2.9999999999999996</v>
      </c>
      <c r="BD29" s="44">
        <v>0</v>
      </c>
      <c r="BE29" s="44">
        <v>0</v>
      </c>
      <c r="BF29" s="44">
        <v>0</v>
      </c>
      <c r="BG29" s="44">
        <v>4</v>
      </c>
      <c r="BH29" s="44">
        <v>0</v>
      </c>
      <c r="BI29" s="44">
        <v>2</v>
      </c>
      <c r="BJ29" s="44">
        <v>0</v>
      </c>
      <c r="BK29" s="44">
        <v>0</v>
      </c>
      <c r="BL29" s="44">
        <v>0</v>
      </c>
      <c r="BM29" s="44">
        <v>0</v>
      </c>
      <c r="BN29" s="44">
        <v>0</v>
      </c>
      <c r="BO29" s="44">
        <v>0</v>
      </c>
      <c r="BP29" s="44">
        <v>0</v>
      </c>
      <c r="BQ29" s="44">
        <v>0</v>
      </c>
      <c r="BR29" s="44">
        <v>0</v>
      </c>
      <c r="BS29" s="44">
        <v>0</v>
      </c>
      <c r="BT29" s="44">
        <v>0</v>
      </c>
      <c r="BU29" s="44">
        <v>2</v>
      </c>
    </row>
    <row r="30" spans="2:73">
      <c r="B30" s="115" t="s">
        <v>53</v>
      </c>
      <c r="C30" s="44">
        <v>207.95000000000002</v>
      </c>
      <c r="D30" s="44">
        <v>78.249999999999986</v>
      </c>
      <c r="E30" s="44">
        <v>12.000000000000004</v>
      </c>
      <c r="F30" s="44">
        <v>0</v>
      </c>
      <c r="G30" s="44">
        <v>0</v>
      </c>
      <c r="H30" s="44">
        <v>0</v>
      </c>
      <c r="I30" s="44">
        <v>0</v>
      </c>
      <c r="J30" s="44">
        <v>0</v>
      </c>
      <c r="K30" s="44">
        <v>0</v>
      </c>
      <c r="L30" s="44">
        <v>0</v>
      </c>
      <c r="M30" s="44">
        <v>0</v>
      </c>
      <c r="N30" s="44">
        <v>6</v>
      </c>
      <c r="O30" s="44">
        <v>8</v>
      </c>
      <c r="P30" s="44">
        <v>9.0000000000000071</v>
      </c>
      <c r="Q30" s="44">
        <v>0</v>
      </c>
      <c r="R30" s="44">
        <v>1.0000000000000002</v>
      </c>
      <c r="S30" s="44">
        <v>0</v>
      </c>
      <c r="T30" s="44">
        <v>2</v>
      </c>
      <c r="U30" s="44">
        <v>1.0000000000000002</v>
      </c>
      <c r="V30" s="44">
        <v>0</v>
      </c>
      <c r="W30" s="44">
        <v>1.0000000000000002</v>
      </c>
      <c r="X30" s="44">
        <v>0</v>
      </c>
      <c r="Y30" s="44">
        <v>0</v>
      </c>
      <c r="Z30" s="44">
        <v>0</v>
      </c>
      <c r="AA30" s="44">
        <v>0</v>
      </c>
      <c r="AB30" s="44">
        <v>0</v>
      </c>
      <c r="AC30" s="44">
        <v>0</v>
      </c>
      <c r="AD30" s="44">
        <v>2</v>
      </c>
      <c r="AE30" s="44">
        <v>0</v>
      </c>
      <c r="AF30" s="44">
        <v>0</v>
      </c>
      <c r="AG30" s="44">
        <v>0</v>
      </c>
      <c r="AH30" s="44">
        <v>0</v>
      </c>
      <c r="AI30" s="44">
        <v>11.750000000000004</v>
      </c>
      <c r="AJ30" s="44">
        <v>0</v>
      </c>
      <c r="AK30" s="44">
        <v>16.75</v>
      </c>
      <c r="AL30" s="44">
        <v>0</v>
      </c>
      <c r="AM30" s="44">
        <v>1</v>
      </c>
      <c r="AN30" s="44">
        <v>34.000000000000007</v>
      </c>
      <c r="AO30" s="44">
        <v>1.0000000000000002</v>
      </c>
      <c r="AP30" s="44">
        <v>2</v>
      </c>
      <c r="AQ30" s="44">
        <v>0</v>
      </c>
      <c r="AR30" s="44">
        <v>0</v>
      </c>
      <c r="AS30" s="44">
        <v>0</v>
      </c>
      <c r="AT30" s="44">
        <v>0</v>
      </c>
      <c r="AU30" s="44">
        <v>2.0000000000000004</v>
      </c>
      <c r="AV30" s="44">
        <v>0</v>
      </c>
      <c r="AW30" s="44">
        <v>1.0000000000000002</v>
      </c>
      <c r="AX30" s="44">
        <v>0</v>
      </c>
      <c r="AY30" s="44">
        <v>0</v>
      </c>
      <c r="AZ30" s="44">
        <v>0</v>
      </c>
      <c r="BA30" s="44">
        <v>0</v>
      </c>
      <c r="BB30" s="44">
        <v>0</v>
      </c>
      <c r="BC30" s="44">
        <v>2.1999999999999997</v>
      </c>
      <c r="BD30" s="44">
        <v>0</v>
      </c>
      <c r="BE30" s="44">
        <v>0</v>
      </c>
      <c r="BF30" s="44">
        <v>0</v>
      </c>
      <c r="BG30" s="44">
        <v>9.0000000000000071</v>
      </c>
      <c r="BH30" s="44">
        <v>0</v>
      </c>
      <c r="BI30" s="44">
        <v>0</v>
      </c>
      <c r="BJ30" s="44">
        <v>0</v>
      </c>
      <c r="BK30" s="44">
        <v>0</v>
      </c>
      <c r="BL30" s="44">
        <v>0</v>
      </c>
      <c r="BM30" s="44">
        <v>0</v>
      </c>
      <c r="BN30" s="44">
        <v>0</v>
      </c>
      <c r="BO30" s="44">
        <v>0</v>
      </c>
      <c r="BP30" s="44">
        <v>0</v>
      </c>
      <c r="BQ30" s="44">
        <v>0</v>
      </c>
      <c r="BR30" s="44">
        <v>0</v>
      </c>
      <c r="BS30" s="44">
        <v>0</v>
      </c>
      <c r="BT30" s="44">
        <v>0</v>
      </c>
      <c r="BU30" s="44">
        <v>7.0000000000000009</v>
      </c>
    </row>
    <row r="31" spans="2:73">
      <c r="B31" s="115" t="s">
        <v>54</v>
      </c>
      <c r="C31" s="44">
        <v>306.40000000000003</v>
      </c>
      <c r="D31" s="44">
        <v>174.00000000000003</v>
      </c>
      <c r="E31" s="44">
        <v>16.000000000000007</v>
      </c>
      <c r="F31" s="44">
        <v>0</v>
      </c>
      <c r="G31" s="44">
        <v>0</v>
      </c>
      <c r="H31" s="44">
        <v>0</v>
      </c>
      <c r="I31" s="44">
        <v>0</v>
      </c>
      <c r="J31" s="44">
        <v>0</v>
      </c>
      <c r="K31" s="44">
        <v>0</v>
      </c>
      <c r="L31" s="44">
        <v>0</v>
      </c>
      <c r="M31" s="44">
        <v>1.2000000000000002</v>
      </c>
      <c r="N31" s="44">
        <v>3.0999999999999996</v>
      </c>
      <c r="O31" s="44">
        <v>6.2000000000000028</v>
      </c>
      <c r="P31" s="44">
        <v>12.400000000000002</v>
      </c>
      <c r="Q31" s="44">
        <v>3.4000000000000004</v>
      </c>
      <c r="R31" s="44">
        <v>2</v>
      </c>
      <c r="S31" s="44">
        <v>1</v>
      </c>
      <c r="T31" s="44">
        <v>2</v>
      </c>
      <c r="U31" s="44">
        <v>1.2000000000000002</v>
      </c>
      <c r="V31" s="44">
        <v>1</v>
      </c>
      <c r="W31" s="44">
        <v>2.1999999999999997</v>
      </c>
      <c r="X31" s="44">
        <v>1</v>
      </c>
      <c r="Y31" s="44">
        <v>1.2000000000000002</v>
      </c>
      <c r="Z31" s="44">
        <v>2.4000000000000004</v>
      </c>
      <c r="AA31" s="44">
        <v>0</v>
      </c>
      <c r="AB31" s="44">
        <v>0</v>
      </c>
      <c r="AC31" s="44">
        <v>2.4000000000000004</v>
      </c>
      <c r="AD31" s="44">
        <v>1.6999999999999993</v>
      </c>
      <c r="AE31" s="44">
        <v>2</v>
      </c>
      <c r="AF31" s="44">
        <v>0</v>
      </c>
      <c r="AG31" s="44">
        <v>0</v>
      </c>
      <c r="AH31" s="44">
        <v>0</v>
      </c>
      <c r="AI31" s="44">
        <v>9.6000000000000014</v>
      </c>
      <c r="AJ31" s="44">
        <v>0.2</v>
      </c>
      <c r="AK31" s="44">
        <v>18.2</v>
      </c>
      <c r="AL31" s="44">
        <v>0</v>
      </c>
      <c r="AM31" s="44">
        <v>1</v>
      </c>
      <c r="AN31" s="44">
        <v>23.000000000000007</v>
      </c>
      <c r="AO31" s="44">
        <v>0.2</v>
      </c>
      <c r="AP31" s="44">
        <v>1.3999999999999995</v>
      </c>
      <c r="AQ31" s="44">
        <v>0</v>
      </c>
      <c r="AR31" s="44">
        <v>0</v>
      </c>
      <c r="AS31" s="44">
        <v>0</v>
      </c>
      <c r="AT31" s="44">
        <v>1.1999999999999997</v>
      </c>
      <c r="AU31" s="44">
        <v>0</v>
      </c>
      <c r="AV31" s="44">
        <v>0</v>
      </c>
      <c r="AW31" s="44">
        <v>0</v>
      </c>
      <c r="AX31" s="44">
        <v>0</v>
      </c>
      <c r="AY31" s="44">
        <v>0</v>
      </c>
      <c r="AZ31" s="44">
        <v>0</v>
      </c>
      <c r="BA31" s="44">
        <v>0</v>
      </c>
      <c r="BB31" s="44">
        <v>0</v>
      </c>
      <c r="BC31" s="44">
        <v>3.2</v>
      </c>
      <c r="BD31" s="44">
        <v>0</v>
      </c>
      <c r="BE31" s="44">
        <v>0</v>
      </c>
      <c r="BF31" s="44">
        <v>0</v>
      </c>
      <c r="BG31" s="44">
        <v>6</v>
      </c>
      <c r="BH31" s="44">
        <v>0</v>
      </c>
      <c r="BI31" s="44">
        <v>4.0000000000000009</v>
      </c>
      <c r="BJ31" s="44">
        <v>0</v>
      </c>
      <c r="BK31" s="44">
        <v>0</v>
      </c>
      <c r="BL31" s="44">
        <v>0</v>
      </c>
      <c r="BM31" s="44">
        <v>0</v>
      </c>
      <c r="BN31" s="44">
        <v>0</v>
      </c>
      <c r="BO31" s="44">
        <v>0</v>
      </c>
      <c r="BP31" s="44">
        <v>0</v>
      </c>
      <c r="BQ31" s="44">
        <v>0</v>
      </c>
      <c r="BR31" s="44">
        <v>0</v>
      </c>
      <c r="BS31" s="44">
        <v>0</v>
      </c>
      <c r="BT31" s="44">
        <v>0</v>
      </c>
      <c r="BU31" s="44">
        <v>2</v>
      </c>
    </row>
    <row r="32" spans="2:73">
      <c r="B32" s="115" t="s">
        <v>55</v>
      </c>
      <c r="C32" s="44">
        <v>213.6</v>
      </c>
      <c r="D32" s="44">
        <v>79.55</v>
      </c>
      <c r="E32" s="44">
        <v>7.1499999999999986</v>
      </c>
      <c r="F32" s="44">
        <v>0.2</v>
      </c>
      <c r="G32" s="44">
        <v>0.2</v>
      </c>
      <c r="H32" s="44">
        <v>0</v>
      </c>
      <c r="I32" s="44">
        <v>0</v>
      </c>
      <c r="J32" s="44">
        <v>0</v>
      </c>
      <c r="K32" s="44">
        <v>0</v>
      </c>
      <c r="L32" s="44">
        <v>0</v>
      </c>
      <c r="M32" s="44">
        <v>0</v>
      </c>
      <c r="N32" s="44">
        <v>0.2</v>
      </c>
      <c r="O32" s="44">
        <v>4.7000000000000011</v>
      </c>
      <c r="P32" s="44">
        <v>3</v>
      </c>
      <c r="Q32" s="44">
        <v>0.40000000000000008</v>
      </c>
      <c r="R32" s="44">
        <v>0.2</v>
      </c>
      <c r="S32" s="44">
        <v>1</v>
      </c>
      <c r="T32" s="44">
        <v>1.6</v>
      </c>
      <c r="U32" s="44">
        <v>0.75</v>
      </c>
      <c r="V32" s="44">
        <v>0</v>
      </c>
      <c r="W32" s="44">
        <v>0</v>
      </c>
      <c r="X32" s="44">
        <v>0</v>
      </c>
      <c r="Y32" s="44">
        <v>0</v>
      </c>
      <c r="Z32" s="44">
        <v>0</v>
      </c>
      <c r="AA32" s="44">
        <v>0</v>
      </c>
      <c r="AB32" s="44">
        <v>0</v>
      </c>
      <c r="AC32" s="44">
        <v>0.2</v>
      </c>
      <c r="AD32" s="44">
        <v>1.2</v>
      </c>
      <c r="AE32" s="44">
        <v>0</v>
      </c>
      <c r="AF32" s="44">
        <v>0</v>
      </c>
      <c r="AG32" s="44">
        <v>0</v>
      </c>
      <c r="AH32" s="44">
        <v>0</v>
      </c>
      <c r="AI32" s="44">
        <v>7.2000000000000011</v>
      </c>
      <c r="AJ32" s="44">
        <v>0.95000000000000007</v>
      </c>
      <c r="AK32" s="44">
        <v>10.1</v>
      </c>
      <c r="AL32" s="44">
        <v>0</v>
      </c>
      <c r="AM32" s="44">
        <v>0</v>
      </c>
      <c r="AN32" s="44">
        <v>25.000000000000011</v>
      </c>
      <c r="AO32" s="44">
        <v>0.2</v>
      </c>
      <c r="AP32" s="44">
        <v>0.2</v>
      </c>
      <c r="AQ32" s="44">
        <v>0</v>
      </c>
      <c r="AR32" s="44">
        <v>0</v>
      </c>
      <c r="AS32" s="44">
        <v>0</v>
      </c>
      <c r="AT32" s="44">
        <v>0</v>
      </c>
      <c r="AU32" s="44">
        <v>0</v>
      </c>
      <c r="AV32" s="44">
        <v>0</v>
      </c>
      <c r="AW32" s="44">
        <v>0</v>
      </c>
      <c r="AX32" s="44">
        <v>0</v>
      </c>
      <c r="AY32" s="44">
        <v>0</v>
      </c>
      <c r="AZ32" s="44">
        <v>0</v>
      </c>
      <c r="BA32" s="44">
        <v>0</v>
      </c>
      <c r="BB32" s="44">
        <v>0</v>
      </c>
      <c r="BC32" s="44">
        <v>60.500000000000028</v>
      </c>
      <c r="BD32" s="44">
        <v>0</v>
      </c>
      <c r="BE32" s="44">
        <v>0</v>
      </c>
      <c r="BF32" s="44">
        <v>0</v>
      </c>
      <c r="BG32" s="44">
        <v>3.2</v>
      </c>
      <c r="BH32" s="44">
        <v>0</v>
      </c>
      <c r="BI32" s="44">
        <v>3.0000000000000013</v>
      </c>
      <c r="BJ32" s="44">
        <v>0</v>
      </c>
      <c r="BK32" s="44">
        <v>0</v>
      </c>
      <c r="BL32" s="44">
        <v>0</v>
      </c>
      <c r="BM32" s="44">
        <v>0</v>
      </c>
      <c r="BN32" s="44">
        <v>0</v>
      </c>
      <c r="BO32" s="44">
        <v>0</v>
      </c>
      <c r="BP32" s="44">
        <v>0.2</v>
      </c>
      <c r="BQ32" s="44">
        <v>0</v>
      </c>
      <c r="BR32" s="44">
        <v>0.2</v>
      </c>
      <c r="BS32" s="44">
        <v>0</v>
      </c>
      <c r="BT32" s="44">
        <v>0.5</v>
      </c>
      <c r="BU32" s="44">
        <v>2</v>
      </c>
    </row>
    <row r="33" spans="2:73" s="55" customFormat="1" ht="14.25">
      <c r="B33" s="110" t="s">
        <v>392</v>
      </c>
      <c r="C33" s="45">
        <v>72.000000000000014</v>
      </c>
      <c r="D33" s="45">
        <v>32</v>
      </c>
      <c r="E33" s="45">
        <v>4</v>
      </c>
      <c r="F33" s="45">
        <v>0</v>
      </c>
      <c r="G33" s="45">
        <v>0</v>
      </c>
      <c r="H33" s="45">
        <v>0</v>
      </c>
      <c r="I33" s="45">
        <v>0</v>
      </c>
      <c r="J33" s="45">
        <v>0</v>
      </c>
      <c r="K33" s="45">
        <v>0</v>
      </c>
      <c r="L33" s="45">
        <v>0</v>
      </c>
      <c r="M33" s="45">
        <v>0</v>
      </c>
      <c r="N33" s="45">
        <v>1</v>
      </c>
      <c r="O33" s="45">
        <v>4</v>
      </c>
      <c r="P33" s="45">
        <v>3</v>
      </c>
      <c r="Q33" s="45">
        <v>0</v>
      </c>
      <c r="R33" s="45">
        <v>0</v>
      </c>
      <c r="S33" s="45">
        <v>0</v>
      </c>
      <c r="T33" s="45">
        <v>0</v>
      </c>
      <c r="U33" s="45">
        <v>0</v>
      </c>
      <c r="V33" s="45">
        <v>0</v>
      </c>
      <c r="W33" s="45">
        <v>0</v>
      </c>
      <c r="X33" s="45">
        <v>0</v>
      </c>
      <c r="Y33" s="45">
        <v>0</v>
      </c>
      <c r="Z33" s="45">
        <v>0</v>
      </c>
      <c r="AA33" s="45">
        <v>0</v>
      </c>
      <c r="AB33" s="45">
        <v>0</v>
      </c>
      <c r="AC33" s="45">
        <v>0</v>
      </c>
      <c r="AD33" s="45">
        <v>1</v>
      </c>
      <c r="AE33" s="45">
        <v>0</v>
      </c>
      <c r="AF33" s="45">
        <v>0</v>
      </c>
      <c r="AG33" s="45">
        <v>0</v>
      </c>
      <c r="AH33" s="45">
        <v>0</v>
      </c>
      <c r="AI33" s="45">
        <v>6</v>
      </c>
      <c r="AJ33" s="45">
        <v>2</v>
      </c>
      <c r="AK33" s="45">
        <v>6</v>
      </c>
      <c r="AL33" s="45">
        <v>0</v>
      </c>
      <c r="AM33" s="45">
        <v>0</v>
      </c>
      <c r="AN33" s="45">
        <v>6</v>
      </c>
      <c r="AO33" s="45">
        <v>0</v>
      </c>
      <c r="AP33" s="45">
        <v>2</v>
      </c>
      <c r="AQ33" s="45">
        <v>0</v>
      </c>
      <c r="AR33" s="45">
        <v>0</v>
      </c>
      <c r="AS33" s="45">
        <v>0</v>
      </c>
      <c r="AT33" s="45">
        <v>0</v>
      </c>
      <c r="AU33" s="45">
        <v>1</v>
      </c>
      <c r="AV33" s="45">
        <v>0</v>
      </c>
      <c r="AW33" s="45">
        <v>0</v>
      </c>
      <c r="AX33" s="45">
        <v>0</v>
      </c>
      <c r="AY33" s="45">
        <v>0</v>
      </c>
      <c r="AZ33" s="45">
        <v>0</v>
      </c>
      <c r="BA33" s="45">
        <v>0</v>
      </c>
      <c r="BB33" s="45">
        <v>0</v>
      </c>
      <c r="BC33" s="45">
        <v>0</v>
      </c>
      <c r="BD33" s="45">
        <v>0</v>
      </c>
      <c r="BE33" s="45">
        <v>0</v>
      </c>
      <c r="BF33" s="45">
        <v>0</v>
      </c>
      <c r="BG33" s="45">
        <v>2</v>
      </c>
      <c r="BH33" s="45">
        <v>0</v>
      </c>
      <c r="BI33" s="45">
        <v>0</v>
      </c>
      <c r="BJ33" s="45">
        <v>0</v>
      </c>
      <c r="BK33" s="45">
        <v>0</v>
      </c>
      <c r="BL33" s="45">
        <v>0</v>
      </c>
      <c r="BM33" s="45">
        <v>0</v>
      </c>
      <c r="BN33" s="45">
        <v>0</v>
      </c>
      <c r="BO33" s="45">
        <v>0</v>
      </c>
      <c r="BP33" s="45">
        <v>0</v>
      </c>
      <c r="BQ33" s="45">
        <v>0</v>
      </c>
      <c r="BR33" s="45">
        <v>0</v>
      </c>
      <c r="BS33" s="45">
        <v>0</v>
      </c>
      <c r="BT33" s="45">
        <v>0</v>
      </c>
      <c r="BU33" s="45">
        <v>2</v>
      </c>
    </row>
    <row r="34" spans="2:73">
      <c r="B34" s="115" t="s">
        <v>57</v>
      </c>
      <c r="C34" s="44">
        <v>72.000000000000014</v>
      </c>
      <c r="D34" s="44">
        <v>32</v>
      </c>
      <c r="E34" s="44">
        <v>4</v>
      </c>
      <c r="F34" s="44">
        <v>0</v>
      </c>
      <c r="G34" s="44">
        <v>0</v>
      </c>
      <c r="H34" s="44">
        <v>0</v>
      </c>
      <c r="I34" s="44">
        <v>0</v>
      </c>
      <c r="J34" s="44">
        <v>0</v>
      </c>
      <c r="K34" s="44">
        <v>0</v>
      </c>
      <c r="L34" s="44">
        <v>0</v>
      </c>
      <c r="M34" s="44">
        <v>0</v>
      </c>
      <c r="N34" s="44">
        <v>1</v>
      </c>
      <c r="O34" s="44">
        <v>4</v>
      </c>
      <c r="P34" s="44">
        <v>3</v>
      </c>
      <c r="Q34" s="44">
        <v>0</v>
      </c>
      <c r="R34" s="44">
        <v>0</v>
      </c>
      <c r="S34" s="44">
        <v>0</v>
      </c>
      <c r="T34" s="44">
        <v>0</v>
      </c>
      <c r="U34" s="44">
        <v>0</v>
      </c>
      <c r="V34" s="44">
        <v>0</v>
      </c>
      <c r="W34" s="44">
        <v>0</v>
      </c>
      <c r="X34" s="44">
        <v>0</v>
      </c>
      <c r="Y34" s="44">
        <v>0</v>
      </c>
      <c r="Z34" s="44">
        <v>0</v>
      </c>
      <c r="AA34" s="44">
        <v>0</v>
      </c>
      <c r="AB34" s="44">
        <v>0</v>
      </c>
      <c r="AC34" s="44">
        <v>0</v>
      </c>
      <c r="AD34" s="44">
        <v>1</v>
      </c>
      <c r="AE34" s="44">
        <v>0</v>
      </c>
      <c r="AF34" s="44">
        <v>0</v>
      </c>
      <c r="AG34" s="44">
        <v>0</v>
      </c>
      <c r="AH34" s="44">
        <v>0</v>
      </c>
      <c r="AI34" s="44">
        <v>6</v>
      </c>
      <c r="AJ34" s="44">
        <v>2</v>
      </c>
      <c r="AK34" s="44">
        <v>6</v>
      </c>
      <c r="AL34" s="44">
        <v>0</v>
      </c>
      <c r="AM34" s="44">
        <v>0</v>
      </c>
      <c r="AN34" s="44">
        <v>6</v>
      </c>
      <c r="AO34" s="44">
        <v>0</v>
      </c>
      <c r="AP34" s="44">
        <v>2</v>
      </c>
      <c r="AQ34" s="44">
        <v>0</v>
      </c>
      <c r="AR34" s="44">
        <v>0</v>
      </c>
      <c r="AS34" s="44">
        <v>0</v>
      </c>
      <c r="AT34" s="44">
        <v>0</v>
      </c>
      <c r="AU34" s="44">
        <v>1</v>
      </c>
      <c r="AV34" s="44">
        <v>0</v>
      </c>
      <c r="AW34" s="44">
        <v>0</v>
      </c>
      <c r="AX34" s="44">
        <v>0</v>
      </c>
      <c r="AY34" s="44">
        <v>0</v>
      </c>
      <c r="AZ34" s="44">
        <v>0</v>
      </c>
      <c r="BA34" s="44">
        <v>0</v>
      </c>
      <c r="BB34" s="44">
        <v>0</v>
      </c>
      <c r="BC34" s="44">
        <v>0</v>
      </c>
      <c r="BD34" s="44">
        <v>0</v>
      </c>
      <c r="BE34" s="44">
        <v>0</v>
      </c>
      <c r="BF34" s="44">
        <v>0</v>
      </c>
      <c r="BG34" s="44">
        <v>2</v>
      </c>
      <c r="BH34" s="44">
        <v>0</v>
      </c>
      <c r="BI34" s="44">
        <v>0</v>
      </c>
      <c r="BJ34" s="44">
        <v>0</v>
      </c>
      <c r="BK34" s="44">
        <v>0</v>
      </c>
      <c r="BL34" s="44">
        <v>0</v>
      </c>
      <c r="BM34" s="44">
        <v>0</v>
      </c>
      <c r="BN34" s="44">
        <v>0</v>
      </c>
      <c r="BO34" s="44">
        <v>0</v>
      </c>
      <c r="BP34" s="44">
        <v>0</v>
      </c>
      <c r="BQ34" s="44">
        <v>0</v>
      </c>
      <c r="BR34" s="44">
        <v>0</v>
      </c>
      <c r="BS34" s="44">
        <v>0</v>
      </c>
      <c r="BT34" s="44">
        <v>0</v>
      </c>
      <c r="BU34" s="44">
        <v>2</v>
      </c>
    </row>
    <row r="35" spans="2:73" s="55" customFormat="1" ht="14.25">
      <c r="B35" s="110" t="s">
        <v>301</v>
      </c>
      <c r="C35" s="45">
        <v>0</v>
      </c>
      <c r="D35" s="45">
        <v>0</v>
      </c>
      <c r="E35" s="45">
        <v>0</v>
      </c>
      <c r="F35" s="45">
        <v>0</v>
      </c>
      <c r="G35" s="45">
        <v>0</v>
      </c>
      <c r="H35" s="45">
        <v>0</v>
      </c>
      <c r="I35" s="45">
        <v>0</v>
      </c>
      <c r="J35" s="45">
        <v>0</v>
      </c>
      <c r="K35" s="45">
        <v>0</v>
      </c>
      <c r="L35" s="45">
        <v>0</v>
      </c>
      <c r="M35" s="45">
        <v>0</v>
      </c>
      <c r="N35" s="45">
        <v>0</v>
      </c>
      <c r="O35" s="45">
        <v>0</v>
      </c>
      <c r="P35" s="45">
        <v>0</v>
      </c>
      <c r="Q35" s="45">
        <v>0</v>
      </c>
      <c r="R35" s="45">
        <v>0</v>
      </c>
      <c r="S35" s="45">
        <v>0</v>
      </c>
      <c r="T35" s="45">
        <v>0</v>
      </c>
      <c r="U35" s="45">
        <v>0</v>
      </c>
      <c r="V35" s="45">
        <v>0</v>
      </c>
      <c r="W35" s="45">
        <v>0</v>
      </c>
      <c r="X35" s="45">
        <v>0</v>
      </c>
      <c r="Y35" s="45">
        <v>0</v>
      </c>
      <c r="Z35" s="45">
        <v>0</v>
      </c>
      <c r="AA35" s="45">
        <v>0</v>
      </c>
      <c r="AB35" s="45">
        <v>0</v>
      </c>
      <c r="AC35" s="45">
        <v>0</v>
      </c>
      <c r="AD35" s="45">
        <v>0</v>
      </c>
      <c r="AE35" s="45">
        <v>0</v>
      </c>
      <c r="AF35" s="45">
        <v>0</v>
      </c>
      <c r="AG35" s="45">
        <v>0</v>
      </c>
      <c r="AH35" s="45">
        <v>0</v>
      </c>
      <c r="AI35" s="45">
        <v>0</v>
      </c>
      <c r="AJ35" s="45">
        <v>0</v>
      </c>
      <c r="AK35" s="45">
        <v>0</v>
      </c>
      <c r="AL35" s="45">
        <v>0</v>
      </c>
      <c r="AM35" s="45">
        <v>0</v>
      </c>
      <c r="AN35" s="45">
        <v>0</v>
      </c>
      <c r="AO35" s="45">
        <v>0</v>
      </c>
      <c r="AP35" s="45">
        <v>0</v>
      </c>
      <c r="AQ35" s="45">
        <v>0</v>
      </c>
      <c r="AR35" s="45">
        <v>0</v>
      </c>
      <c r="AS35" s="45">
        <v>0</v>
      </c>
      <c r="AT35" s="45">
        <v>0</v>
      </c>
      <c r="AU35" s="45">
        <v>0</v>
      </c>
      <c r="AV35" s="45">
        <v>0</v>
      </c>
      <c r="AW35" s="45">
        <v>0</v>
      </c>
      <c r="AX35" s="45">
        <v>0</v>
      </c>
      <c r="AY35" s="45">
        <v>0</v>
      </c>
      <c r="AZ35" s="45">
        <v>0</v>
      </c>
      <c r="BA35" s="45">
        <v>0</v>
      </c>
      <c r="BB35" s="45">
        <v>0</v>
      </c>
      <c r="BC35" s="45">
        <v>0</v>
      </c>
      <c r="BD35" s="45">
        <v>0</v>
      </c>
      <c r="BE35" s="45">
        <v>0</v>
      </c>
      <c r="BF35" s="45">
        <v>0</v>
      </c>
      <c r="BG35" s="45">
        <v>0</v>
      </c>
      <c r="BH35" s="45">
        <v>0</v>
      </c>
      <c r="BI35" s="45">
        <v>0</v>
      </c>
      <c r="BJ35" s="45">
        <v>0</v>
      </c>
      <c r="BK35" s="45">
        <v>0</v>
      </c>
      <c r="BL35" s="45">
        <v>0</v>
      </c>
      <c r="BM35" s="45">
        <v>0</v>
      </c>
      <c r="BN35" s="45">
        <v>0</v>
      </c>
      <c r="BO35" s="45">
        <v>0</v>
      </c>
      <c r="BP35" s="45">
        <v>0</v>
      </c>
      <c r="BQ35" s="45">
        <v>0</v>
      </c>
      <c r="BR35" s="45">
        <v>0</v>
      </c>
      <c r="BS35" s="45">
        <v>0</v>
      </c>
      <c r="BT35" s="45">
        <v>0</v>
      </c>
      <c r="BU35" s="45">
        <v>0</v>
      </c>
    </row>
    <row r="36" spans="2:73">
      <c r="B36" s="172"/>
      <c r="C36" s="191"/>
      <c r="D36" s="191"/>
      <c r="E36" s="191"/>
      <c r="F36" s="191"/>
      <c r="G36" s="191"/>
      <c r="H36" s="191"/>
      <c r="I36" s="191"/>
      <c r="J36" s="191"/>
      <c r="K36" s="191"/>
      <c r="L36" s="191"/>
      <c r="M36" s="191"/>
      <c r="N36" s="191"/>
      <c r="O36" s="191"/>
      <c r="P36" s="191"/>
      <c r="Q36" s="191"/>
      <c r="R36" s="191"/>
      <c r="S36" s="191"/>
      <c r="T36" s="192"/>
      <c r="U36" s="193"/>
      <c r="V36" s="193"/>
      <c r="W36" s="193"/>
      <c r="X36" s="193"/>
      <c r="Y36" s="193"/>
      <c r="Z36" s="193"/>
      <c r="AA36" s="193"/>
      <c r="AB36" s="193"/>
      <c r="AC36" s="193"/>
      <c r="AD36" s="193"/>
      <c r="AE36" s="193"/>
      <c r="AF36" s="193"/>
      <c r="AG36" s="193"/>
      <c r="AH36" s="193"/>
      <c r="AI36" s="193"/>
      <c r="AJ36" s="193"/>
      <c r="AK36" s="194"/>
      <c r="AL36" s="194"/>
      <c r="AM36" s="194"/>
      <c r="AN36" s="194"/>
      <c r="AO36" s="194"/>
      <c r="AP36" s="194"/>
    </row>
    <row r="37" spans="2:73" ht="44.25" customHeight="1">
      <c r="B37" s="401" t="s">
        <v>440</v>
      </c>
      <c r="C37" s="401"/>
      <c r="D37" s="401"/>
      <c r="E37" s="401"/>
      <c r="F37" s="401"/>
      <c r="G37" s="401"/>
      <c r="H37" s="401"/>
      <c r="I37" s="401"/>
      <c r="J37" s="401"/>
      <c r="K37" s="401"/>
      <c r="L37" s="401"/>
      <c r="M37" s="401"/>
      <c r="N37" s="401"/>
      <c r="O37" s="401"/>
      <c r="P37" s="195"/>
      <c r="Q37" s="195"/>
      <c r="R37" s="195"/>
      <c r="S37" s="195"/>
      <c r="T37" s="196"/>
      <c r="U37" s="196"/>
      <c r="V37" s="196"/>
      <c r="W37" s="196"/>
      <c r="X37" s="196"/>
      <c r="Y37" s="196"/>
      <c r="Z37" s="196"/>
      <c r="AA37" s="196"/>
      <c r="AB37" s="196"/>
      <c r="AC37" s="196"/>
      <c r="AD37" s="196"/>
      <c r="AE37" s="196"/>
      <c r="AF37" s="196"/>
      <c r="AG37" s="196"/>
      <c r="AH37" s="196"/>
      <c r="AI37" s="196"/>
      <c r="AJ37" s="196"/>
      <c r="AK37" s="196"/>
      <c r="AL37" s="196"/>
      <c r="AM37" s="196"/>
      <c r="AN37" s="196"/>
      <c r="AO37" s="196"/>
      <c r="AP37" s="196"/>
    </row>
    <row r="38" spans="2:73" ht="18" customHeight="1">
      <c r="B38" s="401" t="s">
        <v>442</v>
      </c>
      <c r="C38" s="401"/>
      <c r="D38" s="401"/>
      <c r="E38" s="401"/>
      <c r="F38" s="401"/>
      <c r="G38" s="401"/>
      <c r="H38" s="401"/>
      <c r="I38" s="401"/>
      <c r="J38" s="401"/>
      <c r="K38" s="401"/>
      <c r="L38" s="401"/>
      <c r="M38" s="401"/>
      <c r="N38" s="401"/>
      <c r="O38" s="401"/>
      <c r="P38" s="195"/>
      <c r="Q38" s="195"/>
      <c r="R38" s="195"/>
      <c r="S38" s="195"/>
      <c r="T38" s="196"/>
      <c r="U38" s="196"/>
      <c r="V38" s="196"/>
      <c r="W38" s="196"/>
      <c r="X38" s="196"/>
      <c r="Y38" s="196"/>
      <c r="Z38" s="196"/>
      <c r="AA38" s="196"/>
      <c r="AB38" s="196"/>
      <c r="AC38" s="196"/>
      <c r="AD38" s="196"/>
      <c r="AE38" s="196"/>
      <c r="AF38" s="196"/>
      <c r="AG38" s="196"/>
      <c r="AH38" s="196"/>
      <c r="AI38" s="196"/>
      <c r="AJ38" s="196"/>
      <c r="AK38" s="196"/>
      <c r="AL38" s="196"/>
      <c r="AM38" s="196"/>
      <c r="AN38" s="196"/>
      <c r="AO38" s="196"/>
      <c r="AP38" s="196"/>
    </row>
    <row r="39" spans="2:73" ht="16.5" customHeight="1">
      <c r="B39" s="396" t="s">
        <v>924</v>
      </c>
      <c r="C39" s="396"/>
      <c r="D39" s="396"/>
      <c r="E39" s="396"/>
      <c r="F39" s="396"/>
      <c r="G39" s="176"/>
      <c r="H39" s="198"/>
      <c r="I39" s="198"/>
      <c r="J39" s="198"/>
      <c r="K39" s="198"/>
      <c r="L39" s="198"/>
      <c r="M39" s="198"/>
      <c r="N39" s="198"/>
      <c r="O39" s="198"/>
      <c r="P39" s="164"/>
      <c r="Q39" s="164"/>
      <c r="R39" s="164"/>
      <c r="S39" s="164"/>
      <c r="T39" s="165"/>
      <c r="U39" s="165"/>
      <c r="V39" s="165"/>
      <c r="W39" s="165"/>
      <c r="X39" s="165"/>
      <c r="Y39" s="165"/>
      <c r="Z39" s="165"/>
      <c r="AA39" s="165"/>
      <c r="AB39" s="165"/>
      <c r="AC39" s="165"/>
      <c r="AD39" s="165"/>
      <c r="AE39" s="165"/>
      <c r="AF39" s="165"/>
      <c r="AG39" s="165"/>
      <c r="AH39" s="165"/>
      <c r="AI39" s="165"/>
      <c r="AJ39" s="165"/>
      <c r="AK39" s="197"/>
      <c r="AL39" s="197"/>
      <c r="AM39" s="197"/>
      <c r="AN39" s="197"/>
      <c r="AO39" s="197"/>
      <c r="AP39" s="197"/>
    </row>
    <row r="54" s="55" customFormat="1" ht="14.25"/>
    <row r="55" s="55" customFormat="1" ht="14.25"/>
    <row r="56" s="55" customFormat="1" ht="14.25"/>
    <row r="57" s="55" customFormat="1" ht="14.25"/>
    <row r="58" s="55" customFormat="1" ht="14.25"/>
    <row r="59" s="55" customFormat="1" ht="14.25"/>
    <row r="60" s="55" customFormat="1" ht="14.25"/>
    <row r="75" s="55" customFormat="1" ht="14.25"/>
    <row r="76" s="55" customFormat="1" ht="14.25"/>
    <row r="77" s="55" customFormat="1" ht="14.25"/>
    <row r="78" s="55" customFormat="1" ht="14.25"/>
    <row r="79" s="55" customFormat="1" ht="14.25"/>
    <row r="80" s="55" customFormat="1" ht="14.25"/>
    <row r="81" s="55" customFormat="1" ht="14.25"/>
    <row r="82" s="55" customFormat="1" ht="14.25"/>
    <row r="83" s="55" customFormat="1" ht="14.25"/>
    <row r="84" s="55" customFormat="1" ht="14.25"/>
    <row r="85" s="55" customFormat="1" ht="14.25"/>
    <row r="86" s="55" customFormat="1" ht="14.25"/>
    <row r="87" s="55" customFormat="1" ht="14.25"/>
    <row r="88" s="55" customFormat="1" ht="14.25"/>
    <row r="89" s="55" customFormat="1" ht="14.25"/>
    <row r="106" s="55" customFormat="1" ht="14.25"/>
    <row r="107" s="55" customFormat="1" ht="14.25"/>
    <row r="108" s="55" customFormat="1" ht="14.25"/>
    <row r="109" s="55" customFormat="1" ht="14.25"/>
    <row r="110" s="55" customFormat="1" ht="14.25"/>
    <row r="120" s="55" customFormat="1" ht="14.25"/>
    <row r="121" s="55" customFormat="1" ht="14.25"/>
    <row r="122" s="55" customFormat="1" ht="14.25"/>
    <row r="131" spans="43:45">
      <c r="AQ131" s="56"/>
      <c r="AR131" s="56"/>
      <c r="AS131" s="56"/>
    </row>
    <row r="132" spans="43:45" s="58" customFormat="1" ht="11.25" customHeight="1">
      <c r="AQ132" s="57"/>
      <c r="AR132" s="57"/>
      <c r="AS132" s="57"/>
    </row>
    <row r="133" spans="43:45" s="58" customFormat="1" ht="13.5" customHeight="1">
      <c r="AQ133" s="57"/>
      <c r="AR133" s="57"/>
      <c r="AS133" s="57"/>
    </row>
  </sheetData>
  <mergeCells count="7">
    <mergeCell ref="B38:O38"/>
    <mergeCell ref="B39:F39"/>
    <mergeCell ref="D4:BU4"/>
    <mergeCell ref="B2:AP2"/>
    <mergeCell ref="B4:B5"/>
    <mergeCell ref="C4:C5"/>
    <mergeCell ref="B37:O37"/>
  </mergeCells>
  <hyperlinks>
    <hyperlink ref="BW4" location="INDICE!A35" display="INICIO"/>
  </hyperlinks>
  <printOptions horizontalCentered="1"/>
  <pageMargins left="0.39370078740157483" right="0" top="1.1811023622047245" bottom="0" header="0.11811023622047245" footer="0"/>
  <pageSetup paperSize="9" scale="85" firstPageNumber="64" orientation="landscape" useFirstPageNumber="1" r:id="rId1"/>
  <headerFooter>
    <oddHeader>&amp;C&amp;G</oddHeader>
    <oddFooter>&amp;C&amp;14&amp;P</oddFooter>
  </headerFooter>
  <drawing r:id="rId2"/>
  <legacyDrawingHF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2"/>
  <dimension ref="A1:R42"/>
  <sheetViews>
    <sheetView showGridLines="0" topLeftCell="F1" zoomScale="90" zoomScaleNormal="90" workbookViewId="0">
      <selection activeCell="I1" sqref="I1"/>
    </sheetView>
  </sheetViews>
  <sheetFormatPr baseColWidth="10" defaultRowHeight="15"/>
  <cols>
    <col min="1" max="1" width="3.7109375" style="304" customWidth="1"/>
    <col min="2" max="2" width="30.5703125" customWidth="1"/>
    <col min="4" max="4" width="13.85546875" customWidth="1"/>
    <col min="5" max="5" width="15.5703125" customWidth="1"/>
    <col min="6" max="10" width="18.85546875" customWidth="1"/>
    <col min="11" max="11" width="17.140625" customWidth="1"/>
    <col min="12" max="12" width="15.42578125" customWidth="1"/>
    <col min="14" max="14" width="12.85546875" style="145" customWidth="1"/>
  </cols>
  <sheetData>
    <row r="1" spans="2:18" ht="68.25" customHeight="1"/>
    <row r="2" spans="2:18" ht="52.5" customHeight="1">
      <c r="B2" s="367" t="s">
        <v>489</v>
      </c>
      <c r="C2" s="367"/>
      <c r="D2" s="367"/>
      <c r="E2" s="367"/>
      <c r="F2" s="367"/>
      <c r="G2" s="367"/>
      <c r="H2" s="367"/>
      <c r="I2" s="367"/>
      <c r="J2" s="367"/>
      <c r="K2" s="367"/>
      <c r="L2" s="367"/>
      <c r="M2" s="367"/>
      <c r="N2" s="367"/>
    </row>
    <row r="3" spans="2:18" ht="15" customHeight="1">
      <c r="B3" s="199"/>
      <c r="C3" s="200"/>
      <c r="D3" s="200"/>
      <c r="E3" s="200"/>
      <c r="F3" s="200"/>
      <c r="G3" s="200"/>
      <c r="H3" s="200"/>
      <c r="I3" s="200"/>
      <c r="J3" s="200"/>
      <c r="K3" s="200"/>
      <c r="L3" s="200"/>
      <c r="M3" s="200"/>
      <c r="N3" s="200"/>
    </row>
    <row r="4" spans="2:18" ht="15" customHeight="1">
      <c r="B4" s="386" t="s">
        <v>396</v>
      </c>
      <c r="C4" s="386" t="s">
        <v>1</v>
      </c>
      <c r="D4" s="393" t="s">
        <v>490</v>
      </c>
      <c r="E4" s="394"/>
      <c r="F4" s="394"/>
      <c r="G4" s="394"/>
      <c r="H4" s="394"/>
      <c r="I4" s="394"/>
      <c r="J4" s="394"/>
      <c r="K4" s="394"/>
      <c r="L4" s="394"/>
      <c r="M4" s="395"/>
      <c r="N4" s="386" t="s">
        <v>491</v>
      </c>
    </row>
    <row r="5" spans="2:18" ht="25.5">
      <c r="B5" s="388"/>
      <c r="C5" s="388"/>
      <c r="D5" s="154" t="s">
        <v>492</v>
      </c>
      <c r="E5" s="154" t="s">
        <v>493</v>
      </c>
      <c r="F5" s="154" t="s">
        <v>494</v>
      </c>
      <c r="G5" s="154" t="s">
        <v>495</v>
      </c>
      <c r="H5" s="154" t="s">
        <v>496</v>
      </c>
      <c r="I5" s="154" t="s">
        <v>497</v>
      </c>
      <c r="J5" s="154" t="s">
        <v>498</v>
      </c>
      <c r="K5" s="154" t="s">
        <v>499</v>
      </c>
      <c r="L5" s="154" t="s">
        <v>500</v>
      </c>
      <c r="M5" s="154" t="s">
        <v>488</v>
      </c>
      <c r="N5" s="388"/>
      <c r="P5" s="6" t="s">
        <v>30</v>
      </c>
      <c r="Q5" s="15"/>
      <c r="R5" s="15"/>
    </row>
    <row r="6" spans="2:18" s="1" customFormat="1">
      <c r="B6" s="110" t="s">
        <v>405</v>
      </c>
      <c r="C6" s="45">
        <v>5026.9499999999989</v>
      </c>
      <c r="D6" s="45">
        <v>3324.499999999995</v>
      </c>
      <c r="E6" s="45">
        <v>50.699999999999847</v>
      </c>
      <c r="F6" s="45">
        <v>4.4000000000000057</v>
      </c>
      <c r="G6" s="45">
        <v>40.500000000000128</v>
      </c>
      <c r="H6" s="45">
        <v>54.600000000000094</v>
      </c>
      <c r="I6" s="45">
        <v>12.400000000000007</v>
      </c>
      <c r="J6" s="45">
        <v>30.349999999999973</v>
      </c>
      <c r="K6" s="45">
        <v>18.500000000000046</v>
      </c>
      <c r="L6" s="45">
        <v>2.8000000000000003</v>
      </c>
      <c r="M6" s="45">
        <v>26.749999999999975</v>
      </c>
      <c r="N6" s="45">
        <v>1461.4500000000016</v>
      </c>
    </row>
    <row r="7" spans="2:18" s="1" customFormat="1">
      <c r="B7" s="110" t="s">
        <v>406</v>
      </c>
      <c r="C7" s="45">
        <v>2374.3999999999996</v>
      </c>
      <c r="D7" s="45">
        <v>1572.6</v>
      </c>
      <c r="E7" s="45">
        <v>32.750000000000014</v>
      </c>
      <c r="F7" s="45">
        <v>3.7000000000000015</v>
      </c>
      <c r="G7" s="45">
        <v>28.799999999999972</v>
      </c>
      <c r="H7" s="45">
        <v>31.250000000000053</v>
      </c>
      <c r="I7" s="45">
        <v>8.2999999999999972</v>
      </c>
      <c r="J7" s="45">
        <v>14.900000000000002</v>
      </c>
      <c r="K7" s="45">
        <v>11.800000000000002</v>
      </c>
      <c r="L7" s="45">
        <v>2.8000000000000012</v>
      </c>
      <c r="M7" s="45">
        <v>7.0000000000000018</v>
      </c>
      <c r="N7" s="45">
        <v>660.49999999999841</v>
      </c>
      <c r="P7" s="36"/>
    </row>
    <row r="8" spans="2:18">
      <c r="B8" s="115" t="s">
        <v>32</v>
      </c>
      <c r="C8" s="44">
        <v>291.39999999999975</v>
      </c>
      <c r="D8" s="44">
        <v>187.60000000000005</v>
      </c>
      <c r="E8" s="44">
        <v>1.5999999999999988</v>
      </c>
      <c r="F8" s="44">
        <v>0</v>
      </c>
      <c r="G8" s="44">
        <v>1.3999999999999997</v>
      </c>
      <c r="H8" s="44">
        <v>3.150000000000003</v>
      </c>
      <c r="I8" s="44">
        <v>0</v>
      </c>
      <c r="J8" s="44">
        <v>0</v>
      </c>
      <c r="K8" s="44">
        <v>0</v>
      </c>
      <c r="L8" s="44">
        <v>0.2</v>
      </c>
      <c r="M8" s="44">
        <v>0</v>
      </c>
      <c r="N8" s="44">
        <v>97.450000000000117</v>
      </c>
      <c r="P8" s="15"/>
    </row>
    <row r="9" spans="2:18">
      <c r="B9" s="115" t="s">
        <v>33</v>
      </c>
      <c r="C9" s="44">
        <v>121.99999999999999</v>
      </c>
      <c r="D9" s="44">
        <v>79</v>
      </c>
      <c r="E9" s="44">
        <v>0</v>
      </c>
      <c r="F9" s="44">
        <v>0</v>
      </c>
      <c r="G9" s="44">
        <v>0</v>
      </c>
      <c r="H9" s="44">
        <v>0</v>
      </c>
      <c r="I9" s="44">
        <v>0</v>
      </c>
      <c r="J9" s="44">
        <v>0</v>
      </c>
      <c r="K9" s="44">
        <v>0</v>
      </c>
      <c r="L9" s="44">
        <v>0</v>
      </c>
      <c r="M9" s="44">
        <v>0</v>
      </c>
      <c r="N9" s="44">
        <v>43.000000000000007</v>
      </c>
    </row>
    <row r="10" spans="2:18">
      <c r="B10" s="115" t="s">
        <v>34</v>
      </c>
      <c r="C10" s="44">
        <v>128.25000000000009</v>
      </c>
      <c r="D10" s="44">
        <v>94.050000000000011</v>
      </c>
      <c r="E10" s="44">
        <v>0</v>
      </c>
      <c r="F10" s="44">
        <v>0</v>
      </c>
      <c r="G10" s="44">
        <v>1.0000000000000002</v>
      </c>
      <c r="H10" s="44">
        <v>4.0000000000000027</v>
      </c>
      <c r="I10" s="44">
        <v>0</v>
      </c>
      <c r="J10" s="44">
        <v>0</v>
      </c>
      <c r="K10" s="44">
        <v>0</v>
      </c>
      <c r="L10" s="44">
        <v>0</v>
      </c>
      <c r="M10" s="44">
        <v>0</v>
      </c>
      <c r="N10" s="44">
        <v>29.200000000000003</v>
      </c>
    </row>
    <row r="11" spans="2:18">
      <c r="B11" s="115" t="s">
        <v>35</v>
      </c>
      <c r="C11" s="44">
        <v>84.800000000000011</v>
      </c>
      <c r="D11" s="44">
        <v>55.599999999999987</v>
      </c>
      <c r="E11" s="44">
        <v>0</v>
      </c>
      <c r="F11" s="44">
        <v>0</v>
      </c>
      <c r="G11" s="44">
        <v>0</v>
      </c>
      <c r="H11" s="44">
        <v>0</v>
      </c>
      <c r="I11" s="44">
        <v>0</v>
      </c>
      <c r="J11" s="44">
        <v>0</v>
      </c>
      <c r="K11" s="44">
        <v>0</v>
      </c>
      <c r="L11" s="44">
        <v>0</v>
      </c>
      <c r="M11" s="44">
        <v>0</v>
      </c>
      <c r="N11" s="44">
        <v>29.200000000000003</v>
      </c>
    </row>
    <row r="12" spans="2:18">
      <c r="B12" s="115" t="s">
        <v>36</v>
      </c>
      <c r="C12" s="44">
        <v>196.9</v>
      </c>
      <c r="D12" s="44">
        <v>115.94999999999996</v>
      </c>
      <c r="E12" s="44">
        <v>1.2</v>
      </c>
      <c r="F12" s="44">
        <v>0</v>
      </c>
      <c r="G12" s="44">
        <v>0</v>
      </c>
      <c r="H12" s="44">
        <v>1.0000000000000004</v>
      </c>
      <c r="I12" s="44">
        <v>0</v>
      </c>
      <c r="J12" s="44">
        <v>0</v>
      </c>
      <c r="K12" s="44">
        <v>0</v>
      </c>
      <c r="L12" s="44">
        <v>0</v>
      </c>
      <c r="M12" s="44">
        <v>1.0000000000000004</v>
      </c>
      <c r="N12" s="44">
        <v>77.750000000000014</v>
      </c>
    </row>
    <row r="13" spans="2:18">
      <c r="B13" s="115" t="s">
        <v>37</v>
      </c>
      <c r="C13" s="44">
        <v>211.74999999999994</v>
      </c>
      <c r="D13" s="44">
        <v>138.15000000000003</v>
      </c>
      <c r="E13" s="44">
        <v>1.2000000000000002</v>
      </c>
      <c r="F13" s="44">
        <v>0.20000000000000012</v>
      </c>
      <c r="G13" s="44">
        <v>2.0000000000000004</v>
      </c>
      <c r="H13" s="44">
        <v>2.0000000000000004</v>
      </c>
      <c r="I13" s="44">
        <v>0</v>
      </c>
      <c r="J13" s="44">
        <v>0</v>
      </c>
      <c r="K13" s="44">
        <v>0</v>
      </c>
      <c r="L13" s="44">
        <v>0</v>
      </c>
      <c r="M13" s="44">
        <v>0</v>
      </c>
      <c r="N13" s="44">
        <v>68.2</v>
      </c>
    </row>
    <row r="14" spans="2:18" s="1" customFormat="1">
      <c r="B14" s="115" t="s">
        <v>38</v>
      </c>
      <c r="C14" s="44">
        <v>139.70000000000002</v>
      </c>
      <c r="D14" s="44">
        <v>100.70000000000002</v>
      </c>
      <c r="E14" s="44">
        <v>1</v>
      </c>
      <c r="F14" s="44">
        <v>0</v>
      </c>
      <c r="G14" s="44">
        <v>0</v>
      </c>
      <c r="H14" s="44">
        <v>0</v>
      </c>
      <c r="I14" s="44">
        <v>0</v>
      </c>
      <c r="J14" s="44">
        <v>1</v>
      </c>
      <c r="K14" s="44">
        <v>0</v>
      </c>
      <c r="L14" s="44">
        <v>1</v>
      </c>
      <c r="M14" s="44">
        <v>0</v>
      </c>
      <c r="N14" s="44">
        <v>36.000000000000007</v>
      </c>
    </row>
    <row r="15" spans="2:18">
      <c r="B15" s="115" t="s">
        <v>39</v>
      </c>
      <c r="C15" s="44">
        <v>254.64999999999995</v>
      </c>
      <c r="D15" s="44">
        <v>143.04999999999993</v>
      </c>
      <c r="E15" s="44">
        <v>1.4000000000000001</v>
      </c>
      <c r="F15" s="44">
        <v>0</v>
      </c>
      <c r="G15" s="44">
        <v>2.3999999999999995</v>
      </c>
      <c r="H15" s="44">
        <v>2.2000000000000002</v>
      </c>
      <c r="I15" s="44">
        <v>0</v>
      </c>
      <c r="J15" s="44">
        <v>1.1999999999999997</v>
      </c>
      <c r="K15" s="44">
        <v>1.1999999999999997</v>
      </c>
      <c r="L15" s="44">
        <v>0</v>
      </c>
      <c r="M15" s="44">
        <v>0</v>
      </c>
      <c r="N15" s="44">
        <v>103.20000000000005</v>
      </c>
    </row>
    <row r="16" spans="2:18">
      <c r="B16" s="115" t="s">
        <v>40</v>
      </c>
      <c r="C16" s="44">
        <v>654.19999999999948</v>
      </c>
      <c r="D16" s="44">
        <v>501.55000000000007</v>
      </c>
      <c r="E16" s="44">
        <v>21.949999999999982</v>
      </c>
      <c r="F16" s="44">
        <v>2.0999999999999979</v>
      </c>
      <c r="G16" s="44">
        <v>17.799999999999997</v>
      </c>
      <c r="H16" s="44">
        <v>15.500000000000005</v>
      </c>
      <c r="I16" s="44">
        <v>7.0999999999999925</v>
      </c>
      <c r="J16" s="44">
        <v>11.799999999999988</v>
      </c>
      <c r="K16" s="44">
        <v>8.7000000000000064</v>
      </c>
      <c r="L16" s="44">
        <v>1.1999999999999995</v>
      </c>
      <c r="M16" s="44">
        <v>5.9999999999999982</v>
      </c>
      <c r="N16" s="44">
        <v>60.5</v>
      </c>
    </row>
    <row r="17" spans="2:14">
      <c r="B17" s="115" t="s">
        <v>41</v>
      </c>
      <c r="C17" s="44">
        <v>190.00000000000009</v>
      </c>
      <c r="D17" s="44">
        <v>102.00000000000003</v>
      </c>
      <c r="E17" s="44">
        <v>2.2000000000000006</v>
      </c>
      <c r="F17" s="44">
        <v>0.2</v>
      </c>
      <c r="G17" s="44">
        <v>3.2</v>
      </c>
      <c r="H17" s="44">
        <v>2.2000000000000006</v>
      </c>
      <c r="I17" s="44">
        <v>0.2</v>
      </c>
      <c r="J17" s="44">
        <v>0.2</v>
      </c>
      <c r="K17" s="44">
        <v>0.4</v>
      </c>
      <c r="L17" s="44">
        <v>0.4</v>
      </c>
      <c r="M17" s="44">
        <v>0</v>
      </c>
      <c r="N17" s="44">
        <v>79.000000000000014</v>
      </c>
    </row>
    <row r="18" spans="2:14">
      <c r="B18" s="115" t="s">
        <v>79</v>
      </c>
      <c r="C18" s="44">
        <v>100.75000000000001</v>
      </c>
      <c r="D18" s="44">
        <v>54.949999999999996</v>
      </c>
      <c r="E18" s="44">
        <v>2.2000000000000002</v>
      </c>
      <c r="F18" s="44">
        <v>1.2000000000000002</v>
      </c>
      <c r="G18" s="44">
        <v>1</v>
      </c>
      <c r="H18" s="44">
        <v>1.2000000000000002</v>
      </c>
      <c r="I18" s="44">
        <v>1</v>
      </c>
      <c r="J18" s="44">
        <v>0.69999999999999962</v>
      </c>
      <c r="K18" s="44">
        <v>1.5000000000000002</v>
      </c>
      <c r="L18" s="44">
        <v>0</v>
      </c>
      <c r="M18" s="44">
        <v>0</v>
      </c>
      <c r="N18" s="44">
        <v>37.000000000000014</v>
      </c>
    </row>
    <row r="19" spans="2:14" s="1" customFormat="1">
      <c r="B19" s="110" t="s">
        <v>407</v>
      </c>
      <c r="C19" s="45">
        <v>2004.3499999999985</v>
      </c>
      <c r="D19" s="45">
        <v>1351.399999999998</v>
      </c>
      <c r="E19" s="45">
        <v>14.950000000000006</v>
      </c>
      <c r="F19" s="45">
        <v>0.7000000000000004</v>
      </c>
      <c r="G19" s="45">
        <v>8.7000000000000082</v>
      </c>
      <c r="H19" s="45">
        <v>19.34999999999998</v>
      </c>
      <c r="I19" s="45">
        <v>3.0999999999999908</v>
      </c>
      <c r="J19" s="45">
        <v>13.950000000000015</v>
      </c>
      <c r="K19" s="45">
        <v>6.7000000000000011</v>
      </c>
      <c r="L19" s="45">
        <v>0</v>
      </c>
      <c r="M19" s="45">
        <v>18.75</v>
      </c>
      <c r="N19" s="45">
        <v>566.75000000000091</v>
      </c>
    </row>
    <row r="20" spans="2:14">
      <c r="B20" s="115" t="s">
        <v>43</v>
      </c>
      <c r="C20" s="44">
        <v>232.04999999999998</v>
      </c>
      <c r="D20" s="44">
        <v>158.05000000000013</v>
      </c>
      <c r="E20" s="44">
        <v>1.9999999999999998</v>
      </c>
      <c r="F20" s="44">
        <v>0</v>
      </c>
      <c r="G20" s="44">
        <v>0.99999999999999978</v>
      </c>
      <c r="H20" s="44">
        <v>1.9999999999999998</v>
      </c>
      <c r="I20" s="44">
        <v>0</v>
      </c>
      <c r="J20" s="44">
        <v>0</v>
      </c>
      <c r="K20" s="44">
        <v>0</v>
      </c>
      <c r="L20" s="44">
        <v>0</v>
      </c>
      <c r="M20" s="44">
        <v>0.99999999999999978</v>
      </c>
      <c r="N20" s="44">
        <v>68.000000000000014</v>
      </c>
    </row>
    <row r="21" spans="2:14">
      <c r="B21" s="115" t="s">
        <v>44</v>
      </c>
      <c r="C21" s="44">
        <v>210.35</v>
      </c>
      <c r="D21" s="44">
        <v>131.34999999999997</v>
      </c>
      <c r="E21" s="44">
        <v>0</v>
      </c>
      <c r="F21" s="44">
        <v>0</v>
      </c>
      <c r="G21" s="44">
        <v>0</v>
      </c>
      <c r="H21" s="44">
        <v>0</v>
      </c>
      <c r="I21" s="44">
        <v>0</v>
      </c>
      <c r="J21" s="44">
        <v>0</v>
      </c>
      <c r="K21" s="44">
        <v>0</v>
      </c>
      <c r="L21" s="44">
        <v>0</v>
      </c>
      <c r="M21" s="44">
        <v>14.999999999999991</v>
      </c>
      <c r="N21" s="44">
        <v>63.99999999999995</v>
      </c>
    </row>
    <row r="22" spans="2:14">
      <c r="B22" s="115" t="s">
        <v>45</v>
      </c>
      <c r="C22" s="44">
        <v>782.09999999999945</v>
      </c>
      <c r="D22" s="44">
        <v>563.84999999999957</v>
      </c>
      <c r="E22" s="44">
        <v>9.7500000000000036</v>
      </c>
      <c r="F22" s="44">
        <v>0.69999999999999973</v>
      </c>
      <c r="G22" s="44">
        <v>6.6999999999999877</v>
      </c>
      <c r="H22" s="44">
        <v>13.600000000000003</v>
      </c>
      <c r="I22" s="44">
        <v>3.0999999999999988</v>
      </c>
      <c r="J22" s="44">
        <v>12.950000000000005</v>
      </c>
      <c r="K22" s="44">
        <v>5.6999999999999984</v>
      </c>
      <c r="L22" s="44">
        <v>0</v>
      </c>
      <c r="M22" s="44">
        <v>0</v>
      </c>
      <c r="N22" s="44">
        <v>165.75000000000011</v>
      </c>
    </row>
    <row r="23" spans="2:14">
      <c r="B23" s="115" t="s">
        <v>46</v>
      </c>
      <c r="C23" s="44">
        <v>183.59999999999994</v>
      </c>
      <c r="D23" s="44">
        <v>110.84999999999991</v>
      </c>
      <c r="E23" s="44">
        <v>0.99999999999999989</v>
      </c>
      <c r="F23" s="44">
        <v>0</v>
      </c>
      <c r="G23" s="44">
        <v>0</v>
      </c>
      <c r="H23" s="44">
        <v>0.75000000000000011</v>
      </c>
      <c r="I23" s="44">
        <v>0</v>
      </c>
      <c r="J23" s="44">
        <v>0.99999999999999989</v>
      </c>
      <c r="K23" s="44">
        <v>0</v>
      </c>
      <c r="L23" s="44">
        <v>0</v>
      </c>
      <c r="M23" s="44">
        <v>0</v>
      </c>
      <c r="N23" s="44">
        <v>70</v>
      </c>
    </row>
    <row r="24" spans="2:14">
      <c r="B24" s="115" t="s">
        <v>47</v>
      </c>
      <c r="C24" s="44">
        <v>497.65000000000015</v>
      </c>
      <c r="D24" s="44">
        <v>316.89999999999992</v>
      </c>
      <c r="E24" s="44">
        <v>1.9999999999999982</v>
      </c>
      <c r="F24" s="44">
        <v>0</v>
      </c>
      <c r="G24" s="44">
        <v>0</v>
      </c>
      <c r="H24" s="44">
        <v>0.99999999999999944</v>
      </c>
      <c r="I24" s="44">
        <v>0</v>
      </c>
      <c r="J24" s="44">
        <v>0</v>
      </c>
      <c r="K24" s="44">
        <v>0.99999999999999911</v>
      </c>
      <c r="L24" s="44">
        <v>0</v>
      </c>
      <c r="M24" s="44">
        <v>2.7500000000000031</v>
      </c>
      <c r="N24" s="44">
        <v>174.0000000000002</v>
      </c>
    </row>
    <row r="25" spans="2:14">
      <c r="B25" s="115" t="s">
        <v>48</v>
      </c>
      <c r="C25" s="44">
        <v>98.59999999999998</v>
      </c>
      <c r="D25" s="44">
        <v>70.400000000000006</v>
      </c>
      <c r="E25" s="44">
        <v>0.20000000000000004</v>
      </c>
      <c r="F25" s="44">
        <v>0</v>
      </c>
      <c r="G25" s="44">
        <v>1</v>
      </c>
      <c r="H25" s="44">
        <v>2</v>
      </c>
      <c r="I25" s="44">
        <v>0</v>
      </c>
      <c r="J25" s="44">
        <v>0</v>
      </c>
      <c r="K25" s="44">
        <v>0</v>
      </c>
      <c r="L25" s="44">
        <v>0</v>
      </c>
      <c r="M25" s="44">
        <v>0</v>
      </c>
      <c r="N25" s="44">
        <v>24.999999999999982</v>
      </c>
    </row>
    <row r="26" spans="2:14" s="1" customFormat="1">
      <c r="B26" s="110" t="s">
        <v>391</v>
      </c>
      <c r="C26" s="45">
        <v>623.20000000000039</v>
      </c>
      <c r="D26" s="45">
        <v>386.5</v>
      </c>
      <c r="E26" s="45">
        <v>2.9999999999999969</v>
      </c>
      <c r="F26" s="45">
        <v>0</v>
      </c>
      <c r="G26" s="45">
        <v>2</v>
      </c>
      <c r="H26" s="45">
        <v>4</v>
      </c>
      <c r="I26" s="45">
        <v>1</v>
      </c>
      <c r="J26" s="45">
        <v>1.4999999999999996</v>
      </c>
      <c r="K26" s="45">
        <v>0</v>
      </c>
      <c r="L26" s="45">
        <v>0</v>
      </c>
      <c r="M26" s="45">
        <v>1</v>
      </c>
      <c r="N26" s="45">
        <v>224.19999999999982</v>
      </c>
    </row>
    <row r="27" spans="2:14">
      <c r="B27" s="115" t="s">
        <v>50</v>
      </c>
      <c r="C27" s="44">
        <v>150.00000000000014</v>
      </c>
      <c r="D27" s="44">
        <v>78.40000000000002</v>
      </c>
      <c r="E27" s="44">
        <v>1</v>
      </c>
      <c r="F27" s="44">
        <v>0</v>
      </c>
      <c r="G27" s="44">
        <v>0</v>
      </c>
      <c r="H27" s="44">
        <v>2.0000000000000004</v>
      </c>
      <c r="I27" s="44">
        <v>0</v>
      </c>
      <c r="J27" s="44">
        <v>1</v>
      </c>
      <c r="K27" s="44">
        <v>0</v>
      </c>
      <c r="L27" s="44">
        <v>0</v>
      </c>
      <c r="M27" s="44">
        <v>0</v>
      </c>
      <c r="N27" s="44">
        <v>67.600000000000051</v>
      </c>
    </row>
    <row r="28" spans="2:14">
      <c r="B28" s="115" t="s">
        <v>51</v>
      </c>
      <c r="C28" s="44">
        <v>103.94999999999999</v>
      </c>
      <c r="D28" s="44">
        <v>67.95</v>
      </c>
      <c r="E28" s="44">
        <v>0</v>
      </c>
      <c r="F28" s="44">
        <v>0</v>
      </c>
      <c r="G28" s="44">
        <v>0</v>
      </c>
      <c r="H28" s="44">
        <v>0</v>
      </c>
      <c r="I28" s="44">
        <v>0</v>
      </c>
      <c r="J28" s="44">
        <v>0</v>
      </c>
      <c r="K28" s="44">
        <v>0</v>
      </c>
      <c r="L28" s="44">
        <v>0</v>
      </c>
      <c r="M28" s="44">
        <v>0</v>
      </c>
      <c r="N28" s="44">
        <v>36.000000000000014</v>
      </c>
    </row>
    <row r="29" spans="2:14">
      <c r="B29" s="115" t="s">
        <v>52</v>
      </c>
      <c r="C29" s="44">
        <v>77.350000000000023</v>
      </c>
      <c r="D29" s="44">
        <v>49.75</v>
      </c>
      <c r="E29" s="44">
        <v>0</v>
      </c>
      <c r="F29" s="44">
        <v>0</v>
      </c>
      <c r="G29" s="44">
        <v>1</v>
      </c>
      <c r="H29" s="44">
        <v>1</v>
      </c>
      <c r="I29" s="44">
        <v>1</v>
      </c>
      <c r="J29" s="44">
        <v>0</v>
      </c>
      <c r="K29" s="44">
        <v>0</v>
      </c>
      <c r="L29" s="44">
        <v>0</v>
      </c>
      <c r="M29" s="44">
        <v>1</v>
      </c>
      <c r="N29" s="44">
        <v>23.6</v>
      </c>
    </row>
    <row r="30" spans="2:14">
      <c r="B30" s="115" t="s">
        <v>53</v>
      </c>
      <c r="C30" s="44">
        <v>81.8</v>
      </c>
      <c r="D30" s="44">
        <v>56.79999999999999</v>
      </c>
      <c r="E30" s="44">
        <v>0</v>
      </c>
      <c r="F30" s="44">
        <v>0</v>
      </c>
      <c r="G30" s="44">
        <v>1.0000000000000002</v>
      </c>
      <c r="H30" s="44">
        <v>1.0000000000000002</v>
      </c>
      <c r="I30" s="44">
        <v>0</v>
      </c>
      <c r="J30" s="44">
        <v>0</v>
      </c>
      <c r="K30" s="44">
        <v>0</v>
      </c>
      <c r="L30" s="44">
        <v>0</v>
      </c>
      <c r="M30" s="44">
        <v>0</v>
      </c>
      <c r="N30" s="44">
        <v>23.000000000000011</v>
      </c>
    </row>
    <row r="31" spans="2:14">
      <c r="B31" s="115" t="s">
        <v>54</v>
      </c>
      <c r="C31" s="44">
        <v>85.000000000000014</v>
      </c>
      <c r="D31" s="44">
        <v>55</v>
      </c>
      <c r="E31" s="44">
        <v>1</v>
      </c>
      <c r="F31" s="44">
        <v>0</v>
      </c>
      <c r="G31" s="44">
        <v>0</v>
      </c>
      <c r="H31" s="44">
        <v>0</v>
      </c>
      <c r="I31" s="44">
        <v>0</v>
      </c>
      <c r="J31" s="44">
        <v>0</v>
      </c>
      <c r="K31" s="44">
        <v>0</v>
      </c>
      <c r="L31" s="44">
        <v>0</v>
      </c>
      <c r="M31" s="44">
        <v>0</v>
      </c>
      <c r="N31" s="44">
        <v>29.000000000000004</v>
      </c>
    </row>
    <row r="32" spans="2:14">
      <c r="B32" s="115" t="s">
        <v>55</v>
      </c>
      <c r="C32" s="44">
        <v>125.10000000000008</v>
      </c>
      <c r="D32" s="44">
        <v>78.600000000000023</v>
      </c>
      <c r="E32" s="44">
        <v>1</v>
      </c>
      <c r="F32" s="44">
        <v>0</v>
      </c>
      <c r="G32" s="44">
        <v>0</v>
      </c>
      <c r="H32" s="44">
        <v>0</v>
      </c>
      <c r="I32" s="44">
        <v>0</v>
      </c>
      <c r="J32" s="44">
        <v>0.5</v>
      </c>
      <c r="K32" s="44">
        <v>0</v>
      </c>
      <c r="L32" s="44">
        <v>0</v>
      </c>
      <c r="M32" s="44">
        <v>0</v>
      </c>
      <c r="N32" s="44">
        <v>45.000000000000007</v>
      </c>
    </row>
    <row r="33" spans="2:14" s="1" customFormat="1">
      <c r="B33" s="110" t="s">
        <v>392</v>
      </c>
      <c r="C33" s="45">
        <v>20</v>
      </c>
      <c r="D33" s="45">
        <v>12</v>
      </c>
      <c r="E33" s="45">
        <v>0</v>
      </c>
      <c r="F33" s="45">
        <v>0</v>
      </c>
      <c r="G33" s="45">
        <v>1</v>
      </c>
      <c r="H33" s="45">
        <v>0</v>
      </c>
      <c r="I33" s="45">
        <v>0</v>
      </c>
      <c r="J33" s="45">
        <v>0</v>
      </c>
      <c r="K33" s="45">
        <v>0</v>
      </c>
      <c r="L33" s="45">
        <v>0</v>
      </c>
      <c r="M33" s="45">
        <v>0</v>
      </c>
      <c r="N33" s="45">
        <v>7.0000000000000009</v>
      </c>
    </row>
    <row r="34" spans="2:14">
      <c r="B34" s="115" t="s">
        <v>57</v>
      </c>
      <c r="C34" s="44">
        <v>20</v>
      </c>
      <c r="D34" s="44">
        <v>12</v>
      </c>
      <c r="E34" s="44">
        <v>0</v>
      </c>
      <c r="F34" s="44">
        <v>0</v>
      </c>
      <c r="G34" s="44">
        <v>1</v>
      </c>
      <c r="H34" s="44">
        <v>0</v>
      </c>
      <c r="I34" s="44">
        <v>0</v>
      </c>
      <c r="J34" s="44">
        <v>0</v>
      </c>
      <c r="K34" s="44">
        <v>0</v>
      </c>
      <c r="L34" s="44">
        <v>0</v>
      </c>
      <c r="M34" s="44">
        <v>0</v>
      </c>
      <c r="N34" s="44">
        <v>7.0000000000000009</v>
      </c>
    </row>
    <row r="35" spans="2:14" s="1" customFormat="1">
      <c r="B35" s="110" t="s">
        <v>301</v>
      </c>
      <c r="C35" s="45">
        <v>5</v>
      </c>
      <c r="D35" s="45">
        <v>2</v>
      </c>
      <c r="E35" s="45">
        <v>0</v>
      </c>
      <c r="F35" s="45">
        <v>0</v>
      </c>
      <c r="G35" s="45">
        <v>0</v>
      </c>
      <c r="H35" s="45">
        <v>0</v>
      </c>
      <c r="I35" s="45">
        <v>0</v>
      </c>
      <c r="J35" s="45">
        <v>0</v>
      </c>
      <c r="K35" s="45">
        <v>0</v>
      </c>
      <c r="L35" s="45">
        <v>0</v>
      </c>
      <c r="M35" s="45">
        <v>0</v>
      </c>
      <c r="N35" s="45">
        <v>3</v>
      </c>
    </row>
    <row r="36" spans="2:14">
      <c r="B36" s="175"/>
      <c r="C36" s="175"/>
      <c r="D36" s="175"/>
      <c r="E36" s="175"/>
      <c r="F36" s="175"/>
      <c r="G36" s="175"/>
      <c r="H36" s="175"/>
      <c r="I36" s="175"/>
      <c r="J36" s="175"/>
      <c r="K36" s="175"/>
      <c r="L36" s="175"/>
      <c r="M36" s="175"/>
      <c r="N36" s="175"/>
    </row>
    <row r="37" spans="2:14" ht="15" customHeight="1">
      <c r="B37" s="396" t="s">
        <v>924</v>
      </c>
      <c r="C37" s="396"/>
      <c r="D37" s="396"/>
      <c r="E37" s="396"/>
      <c r="F37" s="396"/>
      <c r="G37" s="182"/>
      <c r="H37" s="166"/>
      <c r="I37" s="166"/>
      <c r="J37" s="166"/>
      <c r="K37" s="166"/>
      <c r="L37" s="175"/>
      <c r="M37" s="175"/>
      <c r="N37" s="175"/>
    </row>
    <row r="39" spans="2:14" ht="15" customHeight="1"/>
    <row r="40" spans="2:14" ht="15" customHeight="1"/>
    <row r="41" spans="2:14" ht="15" customHeight="1"/>
    <row r="42" spans="2:14" ht="15" customHeight="1"/>
  </sheetData>
  <mergeCells count="6">
    <mergeCell ref="B37:F37"/>
    <mergeCell ref="B2:N2"/>
    <mergeCell ref="B4:B5"/>
    <mergeCell ref="C4:C5"/>
    <mergeCell ref="D4:M4"/>
    <mergeCell ref="N4:N5"/>
  </mergeCells>
  <hyperlinks>
    <hyperlink ref="P5" location="INDICE!A36" display="INICIO"/>
  </hyperlinks>
  <printOptions horizontalCentered="1"/>
  <pageMargins left="0.39370078740157483" right="0" top="1.1811023622047245" bottom="0" header="0.11811023622047245" footer="0"/>
  <pageSetup paperSize="9" scale="85" firstPageNumber="65" fitToWidth="2" orientation="landscape" useFirstPageNumber="1" r:id="rId1"/>
  <headerFooter>
    <oddHeader>&amp;C&amp;G</oddHeader>
    <oddFooter>&amp;C&amp;14&amp;P</oddFooter>
  </headerFooter>
  <drawing r:id="rId2"/>
  <legacyDrawingHF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3"/>
  <dimension ref="A1:P290"/>
  <sheetViews>
    <sheetView showGridLines="0" topLeftCell="B1" zoomScale="90" zoomScaleNormal="90" workbookViewId="0">
      <selection activeCell="B1" sqref="B1"/>
    </sheetView>
  </sheetViews>
  <sheetFormatPr baseColWidth="10" defaultRowHeight="15"/>
  <cols>
    <col min="1" max="1" width="3.7109375" style="304" customWidth="1"/>
    <col min="2" max="2" width="32.140625" style="145" customWidth="1"/>
    <col min="3" max="3" width="11.42578125" style="145"/>
    <col min="4" max="4" width="20" style="145" customWidth="1"/>
    <col min="5" max="5" width="14.28515625" style="145" customWidth="1"/>
    <col min="6" max="7" width="11.42578125" style="145"/>
    <col min="8" max="8" width="14" style="145" customWidth="1"/>
    <col min="9" max="9" width="11.42578125" style="145"/>
    <col min="10" max="14" width="15.28515625" style="145" customWidth="1"/>
    <col min="15" max="15" width="11.42578125" style="145"/>
  </cols>
  <sheetData>
    <row r="1" spans="2:16" ht="68.25" customHeight="1"/>
    <row r="2" spans="2:16" ht="53.25" customHeight="1">
      <c r="B2" s="367" t="s">
        <v>520</v>
      </c>
      <c r="C2" s="367"/>
      <c r="D2" s="367"/>
      <c r="E2" s="367"/>
      <c r="F2" s="367"/>
      <c r="G2" s="367"/>
      <c r="H2" s="367"/>
      <c r="I2" s="367"/>
      <c r="J2" s="367"/>
      <c r="K2" s="367"/>
      <c r="L2" s="367"/>
      <c r="M2" s="367"/>
      <c r="N2" s="367"/>
    </row>
    <row r="3" spans="2:16" ht="15" customHeight="1">
      <c r="B3" s="201"/>
      <c r="C3" s="201"/>
      <c r="D3" s="201"/>
      <c r="E3" s="201"/>
      <c r="F3" s="201"/>
      <c r="G3" s="201"/>
      <c r="H3" s="201"/>
      <c r="I3" s="201"/>
      <c r="J3" s="201"/>
      <c r="K3" s="201"/>
      <c r="L3" s="201"/>
      <c r="M3" s="202"/>
      <c r="N3" s="202"/>
    </row>
    <row r="4" spans="2:16" ht="15" customHeight="1">
      <c r="B4" s="386" t="s">
        <v>396</v>
      </c>
      <c r="C4" s="386" t="s">
        <v>1</v>
      </c>
      <c r="D4" s="393" t="s">
        <v>490</v>
      </c>
      <c r="E4" s="394"/>
      <c r="F4" s="394"/>
      <c r="G4" s="394"/>
      <c r="H4" s="394"/>
      <c r="I4" s="394"/>
      <c r="J4" s="394"/>
      <c r="K4" s="394"/>
      <c r="L4" s="394"/>
      <c r="M4" s="394"/>
      <c r="N4" s="395"/>
    </row>
    <row r="5" spans="2:16" ht="40.5" customHeight="1">
      <c r="B5" s="388"/>
      <c r="C5" s="388"/>
      <c r="D5" s="154" t="s">
        <v>501</v>
      </c>
      <c r="E5" s="154" t="s">
        <v>509</v>
      </c>
      <c r="F5" s="154" t="s">
        <v>276</v>
      </c>
      <c r="G5" s="154" t="s">
        <v>275</v>
      </c>
      <c r="H5" s="154" t="s">
        <v>502</v>
      </c>
      <c r="I5" s="154" t="s">
        <v>308</v>
      </c>
      <c r="J5" s="154" t="s">
        <v>503</v>
      </c>
      <c r="K5" s="154" t="s">
        <v>504</v>
      </c>
      <c r="L5" s="154" t="s">
        <v>505</v>
      </c>
      <c r="M5" s="154" t="s">
        <v>506</v>
      </c>
      <c r="N5" s="154" t="s">
        <v>507</v>
      </c>
    </row>
    <row r="6" spans="2:16" s="1" customFormat="1" ht="16.5" customHeight="1">
      <c r="B6" s="110" t="s">
        <v>405</v>
      </c>
      <c r="C6" s="45">
        <v>30838.450000000004</v>
      </c>
      <c r="D6" s="45">
        <v>1761.9999999999991</v>
      </c>
      <c r="E6" s="45">
        <v>24.000000000000021</v>
      </c>
      <c r="F6" s="45">
        <v>2137.7500000000091</v>
      </c>
      <c r="G6" s="45">
        <v>21633.100000000006</v>
      </c>
      <c r="H6" s="45">
        <v>648.00000000000068</v>
      </c>
      <c r="I6" s="45">
        <v>3154.6000000000054</v>
      </c>
      <c r="J6" s="45">
        <v>49.000000000000014</v>
      </c>
      <c r="K6" s="45">
        <v>930.99999999999909</v>
      </c>
      <c r="L6" s="45">
        <v>21.000000000000025</v>
      </c>
      <c r="M6" s="45">
        <v>53.999999999999858</v>
      </c>
      <c r="N6" s="45">
        <v>424.00000000000028</v>
      </c>
    </row>
    <row r="7" spans="2:16" s="1" customFormat="1" ht="16.5" customHeight="1">
      <c r="B7" s="110" t="s">
        <v>406</v>
      </c>
      <c r="C7" s="45">
        <v>15249.299999999992</v>
      </c>
      <c r="D7" s="45">
        <v>904.00000000000091</v>
      </c>
      <c r="E7" s="45">
        <v>12.999999999999989</v>
      </c>
      <c r="F7" s="45">
        <v>755.85000000000048</v>
      </c>
      <c r="G7" s="45">
        <v>11017.099999999999</v>
      </c>
      <c r="H7" s="45">
        <v>328.99999999999989</v>
      </c>
      <c r="I7" s="45">
        <v>1428.3500000000004</v>
      </c>
      <c r="J7" s="45">
        <v>27.000000000000057</v>
      </c>
      <c r="K7" s="45">
        <v>475.99999999999977</v>
      </c>
      <c r="L7" s="45">
        <v>11</v>
      </c>
      <c r="M7" s="45">
        <v>34.000000000000078</v>
      </c>
      <c r="N7" s="45">
        <v>253.99999999999918</v>
      </c>
      <c r="P7" s="179" t="s">
        <v>30</v>
      </c>
    </row>
    <row r="8" spans="2:16" ht="16.5" customHeight="1">
      <c r="B8" s="115" t="s">
        <v>32</v>
      </c>
      <c r="C8" s="44">
        <v>1898.2999999999993</v>
      </c>
      <c r="D8" s="44">
        <v>193.99999999999997</v>
      </c>
      <c r="E8" s="44">
        <v>2.9999999999999996</v>
      </c>
      <c r="F8" s="44">
        <v>27.350000000000009</v>
      </c>
      <c r="G8" s="44">
        <v>1397.8000000000006</v>
      </c>
      <c r="H8" s="44">
        <v>43.000000000000014</v>
      </c>
      <c r="I8" s="44">
        <v>91.149999999999991</v>
      </c>
      <c r="J8" s="44">
        <v>0</v>
      </c>
      <c r="K8" s="44">
        <v>66.999999999999972</v>
      </c>
      <c r="L8" s="44">
        <v>2.9999999999999991</v>
      </c>
      <c r="M8" s="44">
        <v>1.9999999999999989</v>
      </c>
      <c r="N8" s="44">
        <v>70.000000000000014</v>
      </c>
    </row>
    <row r="9" spans="2:16" ht="16.5" customHeight="1">
      <c r="B9" s="115" t="s">
        <v>33</v>
      </c>
      <c r="C9" s="44">
        <v>350.2999999999999</v>
      </c>
      <c r="D9" s="44">
        <v>5.9999999999999991</v>
      </c>
      <c r="E9" s="44">
        <v>0</v>
      </c>
      <c r="F9" s="44">
        <v>20.400000000000002</v>
      </c>
      <c r="G9" s="44">
        <v>273.7000000000001</v>
      </c>
      <c r="H9" s="44">
        <v>8</v>
      </c>
      <c r="I9" s="44">
        <v>20.2</v>
      </c>
      <c r="J9" s="44">
        <v>0</v>
      </c>
      <c r="K9" s="44">
        <v>8.9999999999999982</v>
      </c>
      <c r="L9" s="44">
        <v>0</v>
      </c>
      <c r="M9" s="44">
        <v>1.0000000000000002</v>
      </c>
      <c r="N9" s="44">
        <v>12.000000000000005</v>
      </c>
    </row>
    <row r="10" spans="2:16" ht="16.5" customHeight="1">
      <c r="B10" s="115" t="s">
        <v>34</v>
      </c>
      <c r="C10" s="44">
        <v>431.30000000000007</v>
      </c>
      <c r="D10" s="44">
        <v>25.000000000000004</v>
      </c>
      <c r="E10" s="44">
        <v>0</v>
      </c>
      <c r="F10" s="44">
        <v>10.000000000000002</v>
      </c>
      <c r="G10" s="44">
        <v>331.95</v>
      </c>
      <c r="H10" s="44">
        <v>4.0000000000000018</v>
      </c>
      <c r="I10" s="44">
        <v>45.35</v>
      </c>
      <c r="J10" s="44">
        <v>0</v>
      </c>
      <c r="K10" s="44">
        <v>9</v>
      </c>
      <c r="L10" s="44">
        <v>0</v>
      </c>
      <c r="M10" s="44">
        <v>0</v>
      </c>
      <c r="N10" s="44">
        <v>6.0000000000000009</v>
      </c>
    </row>
    <row r="11" spans="2:16" ht="16.5" customHeight="1">
      <c r="B11" s="115" t="s">
        <v>35</v>
      </c>
      <c r="C11" s="44">
        <v>451.64999999999986</v>
      </c>
      <c r="D11" s="44">
        <v>12.999999999999996</v>
      </c>
      <c r="E11" s="44">
        <v>0</v>
      </c>
      <c r="F11" s="44">
        <v>41.899999999999984</v>
      </c>
      <c r="G11" s="44">
        <v>314.39999999999998</v>
      </c>
      <c r="H11" s="44">
        <v>7</v>
      </c>
      <c r="I11" s="44">
        <v>63.350000000000023</v>
      </c>
      <c r="J11" s="44">
        <v>0</v>
      </c>
      <c r="K11" s="44">
        <v>4.0000000000000009</v>
      </c>
      <c r="L11" s="44">
        <v>0</v>
      </c>
      <c r="M11" s="44">
        <v>0</v>
      </c>
      <c r="N11" s="44">
        <v>8</v>
      </c>
    </row>
    <row r="12" spans="2:16" ht="16.5" customHeight="1">
      <c r="B12" s="115" t="s">
        <v>36</v>
      </c>
      <c r="C12" s="44">
        <v>757.20000000000016</v>
      </c>
      <c r="D12" s="44">
        <v>40.999999999999986</v>
      </c>
      <c r="E12" s="44">
        <v>1.0000000000000013</v>
      </c>
      <c r="F12" s="44">
        <v>77.499999999999972</v>
      </c>
      <c r="G12" s="44">
        <v>482.04999999999995</v>
      </c>
      <c r="H12" s="44">
        <v>22</v>
      </c>
      <c r="I12" s="44">
        <v>105.65000000000003</v>
      </c>
      <c r="J12" s="44">
        <v>2.0000000000000009</v>
      </c>
      <c r="K12" s="44">
        <v>16.000000000000007</v>
      </c>
      <c r="L12" s="44">
        <v>1.0000000000000002</v>
      </c>
      <c r="M12" s="44">
        <v>4</v>
      </c>
      <c r="N12" s="44">
        <v>5.0000000000000009</v>
      </c>
    </row>
    <row r="13" spans="2:16" ht="16.5" customHeight="1">
      <c r="B13" s="115" t="s">
        <v>37</v>
      </c>
      <c r="C13" s="44">
        <v>880.65000000000032</v>
      </c>
      <c r="D13" s="44">
        <v>55.999999999999986</v>
      </c>
      <c r="E13" s="44">
        <v>0</v>
      </c>
      <c r="F13" s="44">
        <v>61.699999999999996</v>
      </c>
      <c r="G13" s="44">
        <v>606.55000000000018</v>
      </c>
      <c r="H13" s="44">
        <v>22.000000000000007</v>
      </c>
      <c r="I13" s="44">
        <v>95.4</v>
      </c>
      <c r="J13" s="44">
        <v>5.0000000000000027</v>
      </c>
      <c r="K13" s="44">
        <v>15.000000000000005</v>
      </c>
      <c r="L13" s="44">
        <v>0</v>
      </c>
      <c r="M13" s="44">
        <v>1.0000000000000002</v>
      </c>
      <c r="N13" s="44">
        <v>18</v>
      </c>
    </row>
    <row r="14" spans="2:16" ht="16.5" customHeight="1">
      <c r="B14" s="115" t="s">
        <v>38</v>
      </c>
      <c r="C14" s="44">
        <v>899.10000000000048</v>
      </c>
      <c r="D14" s="44">
        <v>31.999999999999989</v>
      </c>
      <c r="E14" s="44">
        <v>0</v>
      </c>
      <c r="F14" s="44">
        <v>42.800000000000011</v>
      </c>
      <c r="G14" s="44">
        <v>673.94999999999993</v>
      </c>
      <c r="H14" s="44">
        <v>18.999999999999996</v>
      </c>
      <c r="I14" s="44">
        <v>88.350000000000037</v>
      </c>
      <c r="J14" s="44">
        <v>2.0000000000000004</v>
      </c>
      <c r="K14" s="44">
        <v>20.999999999999996</v>
      </c>
      <c r="L14" s="44">
        <v>0</v>
      </c>
      <c r="M14" s="44">
        <v>4.0000000000000009</v>
      </c>
      <c r="N14" s="44">
        <v>16.000000000000004</v>
      </c>
    </row>
    <row r="15" spans="2:16" ht="16.5" customHeight="1">
      <c r="B15" s="115" t="s">
        <v>39</v>
      </c>
      <c r="C15" s="44">
        <v>932.54999999999984</v>
      </c>
      <c r="D15" s="44">
        <v>64.999999999999986</v>
      </c>
      <c r="E15" s="44">
        <v>0</v>
      </c>
      <c r="F15" s="44">
        <v>22.70000000000001</v>
      </c>
      <c r="G15" s="44">
        <v>748.59999999999945</v>
      </c>
      <c r="H15" s="44">
        <v>12.000000000000007</v>
      </c>
      <c r="I15" s="44">
        <v>53.250000000000036</v>
      </c>
      <c r="J15" s="44">
        <v>1.9999999999999996</v>
      </c>
      <c r="K15" s="44">
        <v>25.999999999999993</v>
      </c>
      <c r="L15" s="44">
        <v>0</v>
      </c>
      <c r="M15" s="44">
        <v>1</v>
      </c>
      <c r="N15" s="44">
        <v>2</v>
      </c>
    </row>
    <row r="16" spans="2:16" ht="16.5" customHeight="1">
      <c r="B16" s="115" t="s">
        <v>40</v>
      </c>
      <c r="C16" s="44">
        <v>6667.0499999999965</v>
      </c>
      <c r="D16" s="44">
        <v>361.00000000000034</v>
      </c>
      <c r="E16" s="44">
        <v>9</v>
      </c>
      <c r="F16" s="44">
        <v>331.04999999999995</v>
      </c>
      <c r="G16" s="44">
        <v>4782.0999999999967</v>
      </c>
      <c r="H16" s="44">
        <v>141.00000000000009</v>
      </c>
      <c r="I16" s="44">
        <v>656.89999999999986</v>
      </c>
      <c r="J16" s="44">
        <v>14.999999999999991</v>
      </c>
      <c r="K16" s="44">
        <v>258.00000000000023</v>
      </c>
      <c r="L16" s="44">
        <v>6.9999999999999991</v>
      </c>
      <c r="M16" s="44">
        <v>16</v>
      </c>
      <c r="N16" s="44">
        <v>90.000000000000014</v>
      </c>
    </row>
    <row r="17" spans="2:14" ht="16.5" customHeight="1">
      <c r="B17" s="115" t="s">
        <v>41</v>
      </c>
      <c r="C17" s="44">
        <v>1086.1000000000008</v>
      </c>
      <c r="D17" s="44">
        <v>43.999999999999979</v>
      </c>
      <c r="E17" s="44">
        <v>0</v>
      </c>
      <c r="F17" s="44">
        <v>64.40000000000002</v>
      </c>
      <c r="G17" s="44">
        <v>786.79999999999927</v>
      </c>
      <c r="H17" s="44">
        <v>23.999999999999989</v>
      </c>
      <c r="I17" s="44">
        <v>125.89999999999996</v>
      </c>
      <c r="J17" s="44">
        <v>1</v>
      </c>
      <c r="K17" s="44">
        <v>23.999999999999996</v>
      </c>
      <c r="L17" s="44">
        <v>0</v>
      </c>
      <c r="M17" s="44">
        <v>1.0000000000000002</v>
      </c>
      <c r="N17" s="44">
        <v>15.000000000000014</v>
      </c>
    </row>
    <row r="18" spans="2:14" ht="16.5" customHeight="1">
      <c r="B18" s="115" t="s">
        <v>79</v>
      </c>
      <c r="C18" s="44">
        <v>895.1</v>
      </c>
      <c r="D18" s="44">
        <v>67.000000000000014</v>
      </c>
      <c r="E18" s="44">
        <v>0</v>
      </c>
      <c r="F18" s="44">
        <v>56.050000000000004</v>
      </c>
      <c r="G18" s="44">
        <v>619.20000000000005</v>
      </c>
      <c r="H18" s="44">
        <v>26.999999999999996</v>
      </c>
      <c r="I18" s="44">
        <v>82.850000000000023</v>
      </c>
      <c r="J18" s="44">
        <v>0</v>
      </c>
      <c r="K18" s="44">
        <v>27.000000000000004</v>
      </c>
      <c r="L18" s="44">
        <v>0</v>
      </c>
      <c r="M18" s="44">
        <v>4.0000000000000009</v>
      </c>
      <c r="N18" s="44">
        <v>12.000000000000002</v>
      </c>
    </row>
    <row r="19" spans="2:14" s="1" customFormat="1" ht="16.5" customHeight="1">
      <c r="B19" s="110" t="s">
        <v>407</v>
      </c>
      <c r="C19" s="45">
        <v>13229.299999999997</v>
      </c>
      <c r="D19" s="45">
        <v>750.99999999999989</v>
      </c>
      <c r="E19" s="45">
        <v>8.9999999999999982</v>
      </c>
      <c r="F19" s="45">
        <v>1180.6500000000019</v>
      </c>
      <c r="G19" s="45">
        <v>8997.0999999999985</v>
      </c>
      <c r="H19" s="45">
        <v>280.00000000000017</v>
      </c>
      <c r="I19" s="45">
        <v>1424.550000000002</v>
      </c>
      <c r="J19" s="45">
        <v>21.000000000000011</v>
      </c>
      <c r="K19" s="45">
        <v>406.9999999999996</v>
      </c>
      <c r="L19" s="45">
        <v>10.000000000000005</v>
      </c>
      <c r="M19" s="45">
        <v>18.000000000000021</v>
      </c>
      <c r="N19" s="45">
        <v>130.99999999999994</v>
      </c>
    </row>
    <row r="20" spans="2:14" ht="16.5" customHeight="1">
      <c r="B20" s="115" t="s">
        <v>43</v>
      </c>
      <c r="C20" s="44">
        <v>1545.55</v>
      </c>
      <c r="D20" s="44">
        <v>185.00000000000014</v>
      </c>
      <c r="E20" s="44">
        <v>3.0000000000000004</v>
      </c>
      <c r="F20" s="44">
        <v>107.1</v>
      </c>
      <c r="G20" s="44">
        <v>975.20000000000027</v>
      </c>
      <c r="H20" s="44">
        <v>28.000000000000018</v>
      </c>
      <c r="I20" s="44">
        <v>195.25000000000003</v>
      </c>
      <c r="J20" s="44">
        <v>0</v>
      </c>
      <c r="K20" s="44">
        <v>43.000000000000007</v>
      </c>
      <c r="L20" s="44">
        <v>0.99999999999999978</v>
      </c>
      <c r="M20" s="44">
        <v>3.0000000000000004</v>
      </c>
      <c r="N20" s="44">
        <v>5.0000000000000009</v>
      </c>
    </row>
    <row r="21" spans="2:14" ht="16.5" customHeight="1">
      <c r="B21" s="115" t="s">
        <v>44</v>
      </c>
      <c r="C21" s="44">
        <v>1386.9</v>
      </c>
      <c r="D21" s="44">
        <v>28.000000000000011</v>
      </c>
      <c r="E21" s="44">
        <v>1.0000000000000002</v>
      </c>
      <c r="F21" s="44">
        <v>183.50000000000006</v>
      </c>
      <c r="G21" s="44">
        <v>864.70000000000061</v>
      </c>
      <c r="H21" s="44">
        <v>20.000000000000004</v>
      </c>
      <c r="I21" s="44">
        <v>216.70000000000002</v>
      </c>
      <c r="J21" s="44">
        <v>0</v>
      </c>
      <c r="K21" s="44">
        <v>35.999999999999986</v>
      </c>
      <c r="L21" s="44">
        <v>0</v>
      </c>
      <c r="M21" s="44">
        <v>4.9999999999999956</v>
      </c>
      <c r="N21" s="44">
        <v>32.000000000000007</v>
      </c>
    </row>
    <row r="22" spans="2:14" ht="16.5" customHeight="1">
      <c r="B22" s="115" t="s">
        <v>45</v>
      </c>
      <c r="C22" s="44">
        <v>6218.1500000000069</v>
      </c>
      <c r="D22" s="44">
        <v>406.99999999999994</v>
      </c>
      <c r="E22" s="44">
        <v>5.0000000000000009</v>
      </c>
      <c r="F22" s="44">
        <v>520.55000000000041</v>
      </c>
      <c r="G22" s="44">
        <v>4231.3999999999978</v>
      </c>
      <c r="H22" s="44">
        <v>131.00000000000003</v>
      </c>
      <c r="I22" s="44">
        <v>642.19999999999925</v>
      </c>
      <c r="J22" s="44">
        <v>17.000000000000025</v>
      </c>
      <c r="K22" s="44">
        <v>203.99999999999991</v>
      </c>
      <c r="L22" s="44">
        <v>1.0000000000000004</v>
      </c>
      <c r="M22" s="44">
        <v>7.0000000000000009</v>
      </c>
      <c r="N22" s="44">
        <v>52.000000000000064</v>
      </c>
    </row>
    <row r="23" spans="2:14" ht="16.5" customHeight="1">
      <c r="B23" s="115" t="s">
        <v>46</v>
      </c>
      <c r="C23" s="44">
        <v>1157.3</v>
      </c>
      <c r="D23" s="44">
        <v>30.999999999999996</v>
      </c>
      <c r="E23" s="44">
        <v>0</v>
      </c>
      <c r="F23" s="44">
        <v>156.69999999999999</v>
      </c>
      <c r="G23" s="44">
        <v>764.10000000000014</v>
      </c>
      <c r="H23" s="44">
        <v>24.000000000000014</v>
      </c>
      <c r="I23" s="44">
        <v>148.49999999999991</v>
      </c>
      <c r="J23" s="44">
        <v>0.99999999999999989</v>
      </c>
      <c r="K23" s="44">
        <v>22.999999999999996</v>
      </c>
      <c r="L23" s="44">
        <v>0</v>
      </c>
      <c r="M23" s="44">
        <v>0.99999999999999967</v>
      </c>
      <c r="N23" s="44">
        <v>7.9999999999999991</v>
      </c>
    </row>
    <row r="24" spans="2:14" ht="16.5" customHeight="1">
      <c r="B24" s="115" t="s">
        <v>47</v>
      </c>
      <c r="C24" s="44">
        <v>2466.6499999999992</v>
      </c>
      <c r="D24" s="44">
        <v>65.000000000000028</v>
      </c>
      <c r="E24" s="44">
        <v>0</v>
      </c>
      <c r="F24" s="44">
        <v>138.99999999999997</v>
      </c>
      <c r="G24" s="44">
        <v>1925.4500000000005</v>
      </c>
      <c r="H24" s="44">
        <v>67.000000000000014</v>
      </c>
      <c r="I24" s="44">
        <v>147.20000000000007</v>
      </c>
      <c r="J24" s="44">
        <v>1.9999999999999993</v>
      </c>
      <c r="K24" s="44">
        <v>88.999999999999972</v>
      </c>
      <c r="L24" s="44">
        <v>0</v>
      </c>
      <c r="M24" s="44">
        <v>1.0000000000000002</v>
      </c>
      <c r="N24" s="44">
        <v>31.000000000000021</v>
      </c>
    </row>
    <row r="25" spans="2:14" ht="16.5" customHeight="1">
      <c r="B25" s="115" t="s">
        <v>48</v>
      </c>
      <c r="C25" s="44">
        <v>454.75000000000011</v>
      </c>
      <c r="D25" s="44">
        <v>35</v>
      </c>
      <c r="E25" s="44">
        <v>0</v>
      </c>
      <c r="F25" s="44">
        <v>73.800000000000026</v>
      </c>
      <c r="G25" s="44">
        <v>236.25</v>
      </c>
      <c r="H25" s="44">
        <v>10.000000000000002</v>
      </c>
      <c r="I25" s="44">
        <v>74.699999999999989</v>
      </c>
      <c r="J25" s="44">
        <v>1</v>
      </c>
      <c r="K25" s="44">
        <v>12</v>
      </c>
      <c r="L25" s="44">
        <v>8</v>
      </c>
      <c r="M25" s="44">
        <v>1</v>
      </c>
      <c r="N25" s="44">
        <v>2.9999999999999991</v>
      </c>
    </row>
    <row r="26" spans="2:14" s="1" customFormat="1" ht="16.5" customHeight="1">
      <c r="B26" s="110" t="s">
        <v>391</v>
      </c>
      <c r="C26" s="45">
        <v>2286.8499999999995</v>
      </c>
      <c r="D26" s="45">
        <v>101.99999999999991</v>
      </c>
      <c r="E26" s="45">
        <v>2</v>
      </c>
      <c r="F26" s="45">
        <v>196.25000000000006</v>
      </c>
      <c r="G26" s="45">
        <v>1559.900000000001</v>
      </c>
      <c r="H26" s="45">
        <v>38.999999999999993</v>
      </c>
      <c r="I26" s="45">
        <v>297.7</v>
      </c>
      <c r="J26" s="45">
        <v>1</v>
      </c>
      <c r="K26" s="45">
        <v>48.000000000000036</v>
      </c>
      <c r="L26" s="45">
        <v>0</v>
      </c>
      <c r="M26" s="45">
        <v>2.0000000000000013</v>
      </c>
      <c r="N26" s="45">
        <v>38.999999999999979</v>
      </c>
    </row>
    <row r="27" spans="2:14" ht="16.5" customHeight="1">
      <c r="B27" s="115" t="s">
        <v>50</v>
      </c>
      <c r="C27" s="44">
        <v>492.19999999999976</v>
      </c>
      <c r="D27" s="44">
        <v>21.999999999999993</v>
      </c>
      <c r="E27" s="44">
        <v>1</v>
      </c>
      <c r="F27" s="44">
        <v>36.199999999999974</v>
      </c>
      <c r="G27" s="44">
        <v>350.6</v>
      </c>
      <c r="H27" s="44">
        <v>10.999999999999996</v>
      </c>
      <c r="I27" s="44">
        <v>56.400000000000013</v>
      </c>
      <c r="J27" s="44">
        <v>0</v>
      </c>
      <c r="K27" s="44">
        <v>8.0000000000000018</v>
      </c>
      <c r="L27" s="44">
        <v>0</v>
      </c>
      <c r="M27" s="44">
        <v>0</v>
      </c>
      <c r="N27" s="44">
        <v>7.0000000000000009</v>
      </c>
    </row>
    <row r="28" spans="2:14" ht="16.5" customHeight="1">
      <c r="B28" s="115" t="s">
        <v>51</v>
      </c>
      <c r="C28" s="44">
        <v>427.10000000000008</v>
      </c>
      <c r="D28" s="44">
        <v>18.999999999999993</v>
      </c>
      <c r="E28" s="44">
        <v>0</v>
      </c>
      <c r="F28" s="44">
        <v>41.75</v>
      </c>
      <c r="G28" s="44">
        <v>273.75000000000006</v>
      </c>
      <c r="H28" s="44">
        <v>12.999999999999996</v>
      </c>
      <c r="I28" s="44">
        <v>51.599999999999973</v>
      </c>
      <c r="J28" s="44">
        <v>1</v>
      </c>
      <c r="K28" s="44">
        <v>11.999999999999998</v>
      </c>
      <c r="L28" s="44">
        <v>0</v>
      </c>
      <c r="M28" s="44">
        <v>0</v>
      </c>
      <c r="N28" s="44">
        <v>15.000000000000009</v>
      </c>
    </row>
    <row r="29" spans="2:14" ht="16.5" customHeight="1">
      <c r="B29" s="115" t="s">
        <v>52</v>
      </c>
      <c r="C29" s="44">
        <v>298.29999999999995</v>
      </c>
      <c r="D29" s="44">
        <v>14.999999999999998</v>
      </c>
      <c r="E29" s="44">
        <v>1</v>
      </c>
      <c r="F29" s="44">
        <v>18.600000000000005</v>
      </c>
      <c r="G29" s="44">
        <v>211.89999999999995</v>
      </c>
      <c r="H29" s="44">
        <v>5.0000000000000009</v>
      </c>
      <c r="I29" s="44">
        <v>35.799999999999997</v>
      </c>
      <c r="J29" s="44">
        <v>0</v>
      </c>
      <c r="K29" s="44">
        <v>9</v>
      </c>
      <c r="L29" s="44">
        <v>0</v>
      </c>
      <c r="M29" s="44">
        <v>1</v>
      </c>
      <c r="N29" s="44">
        <v>1</v>
      </c>
    </row>
    <row r="30" spans="2:14" ht="16.5" customHeight="1">
      <c r="B30" s="115" t="s">
        <v>53</v>
      </c>
      <c r="C30" s="44">
        <v>324.20000000000005</v>
      </c>
      <c r="D30" s="44">
        <v>17.000000000000007</v>
      </c>
      <c r="E30" s="44">
        <v>0</v>
      </c>
      <c r="F30" s="44">
        <v>18.000000000000007</v>
      </c>
      <c r="G30" s="44">
        <v>218.1999999999999</v>
      </c>
      <c r="H30" s="44">
        <v>3.0000000000000004</v>
      </c>
      <c r="I30" s="44">
        <v>47</v>
      </c>
      <c r="J30" s="44">
        <v>0</v>
      </c>
      <c r="K30" s="44">
        <v>10</v>
      </c>
      <c r="L30" s="44">
        <v>0</v>
      </c>
      <c r="M30" s="44">
        <v>0</v>
      </c>
      <c r="N30" s="44">
        <v>11.000000000000009</v>
      </c>
    </row>
    <row r="31" spans="2:14" ht="16.5" customHeight="1">
      <c r="B31" s="115" t="s">
        <v>54</v>
      </c>
      <c r="C31" s="44">
        <v>376.39999999999992</v>
      </c>
      <c r="D31" s="44">
        <v>17.000000000000004</v>
      </c>
      <c r="E31" s="44">
        <v>0</v>
      </c>
      <c r="F31" s="44">
        <v>33.000000000000007</v>
      </c>
      <c r="G31" s="44">
        <v>277.00000000000006</v>
      </c>
      <c r="H31" s="44">
        <v>2.9999999999999996</v>
      </c>
      <c r="I31" s="44">
        <v>41.400000000000006</v>
      </c>
      <c r="J31" s="44">
        <v>0</v>
      </c>
      <c r="K31" s="44">
        <v>4.0000000000000009</v>
      </c>
      <c r="L31" s="44">
        <v>0</v>
      </c>
      <c r="M31" s="44">
        <v>1.0000000000000007</v>
      </c>
      <c r="N31" s="44">
        <v>0</v>
      </c>
    </row>
    <row r="32" spans="2:14" ht="16.5" customHeight="1">
      <c r="B32" s="115" t="s">
        <v>55</v>
      </c>
      <c r="C32" s="44">
        <v>368.65000000000009</v>
      </c>
      <c r="D32" s="44">
        <v>12.000000000000004</v>
      </c>
      <c r="E32" s="44">
        <v>0</v>
      </c>
      <c r="F32" s="44">
        <v>48.699999999999996</v>
      </c>
      <c r="G32" s="44">
        <v>228.45</v>
      </c>
      <c r="H32" s="44">
        <v>3.9999999999999991</v>
      </c>
      <c r="I32" s="44">
        <v>65.500000000000014</v>
      </c>
      <c r="J32" s="44">
        <v>0</v>
      </c>
      <c r="K32" s="44">
        <v>5.0000000000000009</v>
      </c>
      <c r="L32" s="44">
        <v>0</v>
      </c>
      <c r="M32" s="44">
        <v>0</v>
      </c>
      <c r="N32" s="44">
        <v>5.0000000000000009</v>
      </c>
    </row>
    <row r="33" spans="2:14" s="1" customFormat="1" ht="16.5" customHeight="1">
      <c r="B33" s="110" t="s">
        <v>392</v>
      </c>
      <c r="C33" s="45">
        <v>66.000000000000014</v>
      </c>
      <c r="D33" s="45">
        <v>5</v>
      </c>
      <c r="E33" s="45">
        <v>0</v>
      </c>
      <c r="F33" s="45">
        <v>4</v>
      </c>
      <c r="G33" s="45">
        <v>53.999999999999993</v>
      </c>
      <c r="H33" s="45">
        <v>0</v>
      </c>
      <c r="I33" s="45">
        <v>3.0000000000000004</v>
      </c>
      <c r="J33" s="45">
        <v>0</v>
      </c>
      <c r="K33" s="45">
        <v>0</v>
      </c>
      <c r="L33" s="45">
        <v>0</v>
      </c>
      <c r="M33" s="45">
        <v>0</v>
      </c>
      <c r="N33" s="45">
        <v>0</v>
      </c>
    </row>
    <row r="34" spans="2:14" ht="16.5" customHeight="1">
      <c r="B34" s="115" t="s">
        <v>57</v>
      </c>
      <c r="C34" s="44">
        <v>66.000000000000014</v>
      </c>
      <c r="D34" s="44">
        <v>5</v>
      </c>
      <c r="E34" s="44">
        <v>0</v>
      </c>
      <c r="F34" s="44">
        <v>4</v>
      </c>
      <c r="G34" s="44">
        <v>53.999999999999993</v>
      </c>
      <c r="H34" s="44">
        <v>0</v>
      </c>
      <c r="I34" s="44">
        <v>3.0000000000000004</v>
      </c>
      <c r="J34" s="44">
        <v>0</v>
      </c>
      <c r="K34" s="44">
        <v>0</v>
      </c>
      <c r="L34" s="44">
        <v>0</v>
      </c>
      <c r="M34" s="44">
        <v>0</v>
      </c>
      <c r="N34" s="44">
        <v>0</v>
      </c>
    </row>
    <row r="35" spans="2:14" s="1" customFormat="1" ht="16.5" customHeight="1">
      <c r="B35" s="110" t="s">
        <v>301</v>
      </c>
      <c r="C35" s="45">
        <v>7</v>
      </c>
      <c r="D35" s="45">
        <v>0</v>
      </c>
      <c r="E35" s="45">
        <v>0</v>
      </c>
      <c r="F35" s="45">
        <v>1</v>
      </c>
      <c r="G35" s="45">
        <v>5</v>
      </c>
      <c r="H35" s="45">
        <v>0</v>
      </c>
      <c r="I35" s="45">
        <v>1</v>
      </c>
      <c r="J35" s="45">
        <v>0</v>
      </c>
      <c r="K35" s="45">
        <v>0</v>
      </c>
      <c r="L35" s="45">
        <v>0</v>
      </c>
      <c r="M35" s="45">
        <v>0</v>
      </c>
      <c r="N35" s="45">
        <v>0</v>
      </c>
    </row>
    <row r="36" spans="2:14" ht="24" customHeight="1">
      <c r="B36" s="203"/>
      <c r="C36" s="204"/>
      <c r="D36" s="204"/>
      <c r="E36" s="204"/>
      <c r="F36" s="204"/>
      <c r="G36" s="204"/>
      <c r="H36" s="204"/>
      <c r="I36" s="204"/>
      <c r="J36" s="204"/>
      <c r="K36" s="204"/>
      <c r="L36" s="204"/>
      <c r="M36" s="204"/>
      <c r="N36" s="204"/>
    </row>
    <row r="37" spans="2:14">
      <c r="B37" s="401" t="s">
        <v>508</v>
      </c>
      <c r="C37" s="401"/>
      <c r="D37" s="401"/>
      <c r="E37" s="401"/>
      <c r="F37" s="401"/>
      <c r="G37" s="401"/>
      <c r="H37" s="401"/>
      <c r="I37" s="401"/>
      <c r="J37" s="205"/>
      <c r="K37" s="205"/>
      <c r="L37" s="205"/>
      <c r="M37" s="205"/>
      <c r="N37" s="205"/>
    </row>
    <row r="38" spans="2:14">
      <c r="B38" s="396" t="s">
        <v>924</v>
      </c>
      <c r="C38" s="396"/>
      <c r="D38" s="396"/>
      <c r="E38" s="396"/>
      <c r="F38" s="396"/>
      <c r="G38" s="176"/>
      <c r="H38" s="176"/>
      <c r="I38" s="177"/>
      <c r="J38" s="166"/>
      <c r="K38" s="166"/>
      <c r="L38" s="166"/>
      <c r="M38" s="207"/>
      <c r="N38" s="207"/>
    </row>
    <row r="39" spans="2:14" ht="24" customHeight="1">
      <c r="B39" s="208"/>
      <c r="C39" s="208"/>
      <c r="D39" s="208"/>
      <c r="E39" s="208"/>
      <c r="F39" s="208"/>
      <c r="G39" s="208"/>
      <c r="H39" s="208"/>
      <c r="I39" s="208"/>
      <c r="J39" s="207"/>
      <c r="K39" s="207"/>
      <c r="L39" s="207"/>
      <c r="M39" s="207"/>
      <c r="N39" s="207"/>
    </row>
    <row r="40" spans="2:14" ht="24" customHeight="1"/>
    <row r="41" spans="2:14" ht="24" customHeight="1"/>
    <row r="42" spans="2:14" ht="24" customHeight="1"/>
    <row r="43" spans="2:14" ht="24" customHeight="1"/>
    <row r="44" spans="2:14" ht="24" customHeight="1"/>
    <row r="45" spans="2:14" ht="24" customHeight="1"/>
    <row r="46" spans="2:14" ht="24" customHeight="1"/>
    <row r="47" spans="2:14" ht="24" customHeight="1"/>
    <row r="48" spans="2:14" ht="24" customHeight="1"/>
    <row r="49" ht="24" customHeight="1"/>
    <row r="50" ht="24" customHeight="1"/>
    <row r="51" ht="24" customHeight="1"/>
    <row r="52" ht="24" customHeight="1"/>
    <row r="53" ht="24" customHeight="1"/>
    <row r="54" ht="24" customHeight="1"/>
    <row r="55" ht="24" customHeight="1"/>
    <row r="56" ht="24" customHeight="1"/>
    <row r="57" ht="24" customHeight="1"/>
    <row r="58" ht="24" customHeight="1"/>
    <row r="59" ht="24" customHeight="1"/>
    <row r="60" ht="24" customHeight="1"/>
    <row r="61" ht="24" customHeight="1"/>
    <row r="62" ht="24" customHeight="1"/>
    <row r="63" ht="24" customHeight="1"/>
    <row r="64" ht="24" customHeight="1"/>
    <row r="65" ht="24" customHeight="1"/>
    <row r="66" ht="24" customHeight="1"/>
    <row r="67" ht="24" customHeight="1"/>
    <row r="68" ht="24" customHeight="1"/>
    <row r="69" ht="24" customHeight="1"/>
    <row r="70" ht="24" customHeight="1"/>
    <row r="71" ht="24" customHeight="1"/>
    <row r="72" ht="24" customHeight="1"/>
    <row r="73" ht="24" customHeight="1"/>
    <row r="74" ht="24" customHeight="1"/>
    <row r="75" ht="24" customHeight="1"/>
    <row r="76" ht="24" customHeight="1"/>
    <row r="77" ht="24" customHeight="1"/>
    <row r="78" ht="24" customHeight="1"/>
    <row r="79" ht="24" customHeight="1"/>
    <row r="80" ht="24" customHeight="1"/>
    <row r="81" ht="24" customHeight="1"/>
    <row r="82" ht="24" customHeight="1"/>
    <row r="83" ht="24" customHeight="1"/>
    <row r="84" ht="24" customHeight="1"/>
    <row r="85" ht="24" customHeight="1"/>
    <row r="86" ht="24" customHeight="1"/>
    <row r="87" ht="24" customHeight="1"/>
    <row r="88" ht="24" customHeight="1"/>
    <row r="89" ht="24" customHeight="1"/>
    <row r="90" ht="24" customHeight="1"/>
    <row r="91" ht="24" customHeight="1"/>
    <row r="92" ht="24" customHeight="1"/>
    <row r="93" ht="24" customHeight="1"/>
    <row r="94" ht="24" customHeight="1"/>
    <row r="95" ht="24" customHeight="1"/>
    <row r="96" ht="24" customHeight="1"/>
    <row r="97" ht="24" customHeight="1"/>
    <row r="98" ht="24" customHeight="1"/>
    <row r="99" ht="24" customHeight="1"/>
    <row r="100" ht="24" customHeight="1"/>
    <row r="101" ht="24" customHeight="1"/>
    <row r="102" ht="24" customHeight="1"/>
    <row r="103" ht="24" customHeight="1"/>
    <row r="104" ht="24" customHeight="1"/>
    <row r="105" ht="24" customHeight="1"/>
    <row r="106" ht="24" customHeight="1"/>
    <row r="107" ht="24" customHeight="1"/>
    <row r="108" ht="24" customHeight="1"/>
    <row r="109" ht="24" customHeight="1"/>
    <row r="110" ht="24" customHeight="1"/>
    <row r="111" ht="24" customHeight="1"/>
    <row r="112" ht="24" customHeight="1"/>
    <row r="113" ht="24" customHeight="1"/>
    <row r="114" ht="24" customHeight="1"/>
    <row r="115" ht="24" customHeight="1"/>
    <row r="116" ht="24" customHeight="1"/>
    <row r="117" ht="24" customHeight="1"/>
    <row r="118" ht="24" customHeight="1"/>
    <row r="119" ht="24" customHeight="1"/>
    <row r="120" ht="24" customHeight="1"/>
    <row r="121" ht="24" customHeight="1"/>
    <row r="122" ht="24" customHeight="1"/>
    <row r="123" ht="24" customHeight="1"/>
    <row r="124" ht="24" customHeight="1"/>
    <row r="125" ht="24" customHeight="1"/>
    <row r="126" ht="24" customHeight="1"/>
    <row r="127" ht="24" customHeight="1"/>
    <row r="128" ht="24" customHeight="1"/>
    <row r="129" ht="24" customHeight="1"/>
    <row r="130" ht="24" customHeight="1"/>
    <row r="131" ht="24" customHeight="1"/>
    <row r="132" ht="24" customHeight="1"/>
    <row r="133" ht="24" customHeight="1"/>
    <row r="134" ht="24" customHeight="1"/>
    <row r="135" ht="24" customHeight="1"/>
    <row r="136" ht="24" customHeight="1"/>
    <row r="137" ht="24" customHeight="1"/>
    <row r="138" ht="24" customHeight="1"/>
    <row r="139" ht="24" customHeight="1"/>
    <row r="140" ht="24" customHeight="1"/>
    <row r="141" ht="24" customHeight="1"/>
    <row r="142" ht="24" customHeight="1"/>
    <row r="143" ht="24" customHeight="1"/>
    <row r="144" ht="24" customHeight="1"/>
    <row r="145" ht="24" customHeight="1"/>
    <row r="146" ht="24" customHeight="1"/>
    <row r="147" ht="24" customHeight="1"/>
    <row r="148" ht="24" customHeight="1"/>
    <row r="149" ht="24" customHeight="1"/>
    <row r="150" ht="24" customHeight="1"/>
    <row r="151" ht="24" customHeight="1"/>
    <row r="152" ht="24" customHeight="1"/>
    <row r="153" ht="24" customHeight="1"/>
    <row r="154" ht="24" customHeight="1"/>
    <row r="155" ht="24" customHeight="1"/>
    <row r="156" ht="24" customHeight="1"/>
    <row r="157" ht="24" customHeight="1"/>
    <row r="158" ht="24" customHeight="1"/>
    <row r="159" ht="24" customHeight="1"/>
    <row r="160" ht="24" customHeight="1"/>
    <row r="161" ht="24" customHeight="1"/>
    <row r="162" ht="24" customHeight="1"/>
    <row r="163" ht="24" customHeight="1"/>
    <row r="164" ht="24" customHeight="1"/>
    <row r="165" ht="24" customHeight="1"/>
    <row r="166" ht="24" customHeight="1"/>
    <row r="167" ht="24" customHeight="1"/>
    <row r="168" ht="24" customHeight="1"/>
    <row r="169" ht="24" customHeight="1"/>
    <row r="170" ht="24" customHeight="1"/>
    <row r="171" ht="24" customHeight="1"/>
    <row r="172" ht="24" customHeight="1"/>
    <row r="173" ht="24" customHeight="1"/>
    <row r="174" ht="24" customHeight="1"/>
    <row r="175" ht="24" customHeight="1"/>
    <row r="176" ht="24" customHeight="1"/>
    <row r="177" ht="24" customHeight="1"/>
    <row r="178" ht="24" customHeight="1"/>
    <row r="179" ht="24" customHeight="1"/>
    <row r="180" ht="24" customHeight="1"/>
    <row r="181" ht="24" customHeight="1"/>
    <row r="182" ht="24" customHeight="1"/>
    <row r="183" ht="24" customHeight="1"/>
    <row r="184" ht="24" customHeight="1"/>
    <row r="185" ht="24" customHeight="1"/>
    <row r="186" ht="24" customHeight="1"/>
    <row r="187" ht="24" customHeight="1"/>
    <row r="188" ht="24" customHeight="1"/>
    <row r="189" ht="24" customHeight="1"/>
    <row r="190" ht="24" customHeight="1"/>
    <row r="191" ht="24" customHeight="1"/>
    <row r="192" ht="24" customHeight="1"/>
    <row r="193" ht="24" customHeight="1"/>
    <row r="194" ht="24" customHeight="1"/>
    <row r="195" ht="24" customHeight="1"/>
    <row r="196" ht="24" customHeight="1"/>
    <row r="197" ht="24" customHeight="1"/>
    <row r="198" ht="24" customHeight="1"/>
    <row r="199" ht="24" customHeight="1"/>
    <row r="200" ht="24" customHeight="1"/>
    <row r="201" ht="24" customHeight="1"/>
    <row r="202" ht="24" customHeight="1"/>
    <row r="203" ht="24" customHeight="1"/>
    <row r="204" ht="24" customHeight="1"/>
    <row r="205" ht="24" customHeight="1"/>
    <row r="206" ht="24" customHeight="1"/>
    <row r="207" ht="24" customHeight="1"/>
    <row r="208" ht="24" customHeight="1"/>
    <row r="209" ht="24" customHeight="1"/>
    <row r="210" ht="24" customHeight="1"/>
    <row r="211" ht="24" customHeight="1"/>
    <row r="212" ht="24" customHeight="1"/>
    <row r="213" ht="24" customHeight="1"/>
    <row r="214" ht="24" customHeight="1"/>
    <row r="215" ht="24" customHeight="1"/>
    <row r="216" ht="24" customHeight="1"/>
    <row r="217" ht="24" customHeight="1"/>
    <row r="218" ht="24" customHeight="1"/>
    <row r="219" ht="24" customHeight="1"/>
    <row r="220" ht="24" customHeight="1"/>
    <row r="221" ht="24" customHeight="1"/>
    <row r="222" ht="24" customHeight="1"/>
    <row r="223" ht="24" customHeight="1"/>
    <row r="224" ht="24" customHeight="1"/>
    <row r="225" ht="24" customHeight="1"/>
    <row r="226" ht="24" customHeight="1"/>
    <row r="227" ht="24" customHeight="1"/>
    <row r="228" ht="24" customHeight="1"/>
    <row r="229" ht="24" customHeight="1"/>
    <row r="230" ht="24" customHeight="1"/>
    <row r="231" ht="24" customHeight="1"/>
    <row r="232" ht="24" customHeight="1"/>
    <row r="233" ht="24" customHeight="1"/>
    <row r="234" ht="24" customHeight="1"/>
    <row r="235" ht="24" customHeight="1"/>
    <row r="236" ht="24" customHeight="1"/>
    <row r="237" ht="24" customHeight="1"/>
    <row r="238" ht="24" customHeight="1"/>
    <row r="239" ht="24" customHeight="1"/>
    <row r="240" ht="24" customHeight="1"/>
    <row r="241" ht="24" customHeight="1"/>
    <row r="242" ht="24" customHeight="1"/>
    <row r="243" ht="24" customHeight="1"/>
    <row r="244" ht="24" customHeight="1"/>
    <row r="245" ht="24" customHeight="1"/>
    <row r="246" ht="24" customHeight="1"/>
    <row r="247" ht="24" customHeight="1"/>
    <row r="248" ht="24" customHeight="1"/>
    <row r="249" ht="24" customHeight="1"/>
    <row r="250" ht="24" customHeight="1"/>
    <row r="251" ht="24" customHeight="1"/>
    <row r="252" ht="24" customHeight="1"/>
    <row r="253" ht="24" customHeight="1"/>
    <row r="254" ht="24" customHeight="1"/>
    <row r="255" s="3" customFormat="1" ht="24" customHeight="1"/>
    <row r="256" s="3" customFormat="1" ht="24" customHeight="1"/>
    <row r="257" s="3" customFormat="1" ht="24" customHeight="1"/>
    <row r="258" s="3" customFormat="1" ht="24" customHeight="1"/>
    <row r="259" s="3" customFormat="1" ht="24" customHeight="1"/>
    <row r="260" s="3" customFormat="1" ht="24" customHeight="1"/>
    <row r="261" s="3" customFormat="1" ht="24" customHeight="1"/>
    <row r="262" s="3" customFormat="1" ht="24" customHeight="1"/>
    <row r="263" s="3" customFormat="1" ht="24" customHeight="1"/>
    <row r="264" s="3" customFormat="1" ht="24" customHeight="1"/>
    <row r="265" s="3" customFormat="1" ht="24" customHeight="1"/>
    <row r="266" s="3" customFormat="1" ht="24" customHeight="1"/>
    <row r="267" s="3" customFormat="1" ht="24" customHeight="1"/>
    <row r="268" s="3" customFormat="1" ht="24" customHeight="1"/>
    <row r="269" s="3" customFormat="1" ht="24" customHeight="1"/>
    <row r="270" s="3" customFormat="1" ht="24" customHeight="1"/>
    <row r="271" s="3" customFormat="1" ht="24" customHeight="1"/>
    <row r="272" s="3" customFormat="1" ht="24" customHeight="1"/>
    <row r="273" s="3" customFormat="1" ht="24" customHeight="1"/>
    <row r="274" s="3" customFormat="1" ht="24" customHeight="1"/>
    <row r="275" s="3" customFormat="1" ht="24" customHeight="1"/>
    <row r="276" s="3" customFormat="1" ht="24" customHeight="1"/>
    <row r="277" s="3" customFormat="1" ht="24" customHeight="1"/>
    <row r="278" s="3" customFormat="1" ht="24" customHeight="1"/>
    <row r="279" s="3" customFormat="1" ht="24" customHeight="1"/>
    <row r="280" s="3" customFormat="1" ht="24" customHeight="1"/>
    <row r="281" s="3" customFormat="1" ht="24" customHeight="1"/>
    <row r="282" s="3" customFormat="1" ht="24" customHeight="1"/>
    <row r="283" s="3" customFormat="1" ht="24" customHeight="1"/>
    <row r="284" s="3" customFormat="1" ht="24" customHeight="1"/>
    <row r="285" s="3" customFormat="1" ht="24" customHeight="1"/>
    <row r="286" s="3" customFormat="1" ht="24" customHeight="1"/>
    <row r="287" s="3" customFormat="1" ht="24" customHeight="1"/>
    <row r="288" s="3" customFormat="1" ht="24" customHeight="1"/>
    <row r="289" s="3" customFormat="1" ht="24" customHeight="1"/>
    <row r="290" s="3" customFormat="1" ht="24" customHeight="1"/>
  </sheetData>
  <mergeCells count="6">
    <mergeCell ref="B38:F38"/>
    <mergeCell ref="B2:N2"/>
    <mergeCell ref="B4:B5"/>
    <mergeCell ref="C4:C5"/>
    <mergeCell ref="D4:N4"/>
    <mergeCell ref="B37:I37"/>
  </mergeCells>
  <hyperlinks>
    <hyperlink ref="P7" location="INDICE!A37" display="INICIO"/>
  </hyperlinks>
  <printOptions horizontalCentered="1"/>
  <pageMargins left="0.39370078740157483" right="0" top="1.1811023622047245" bottom="0" header="0.11811023622047245" footer="0"/>
  <pageSetup paperSize="9" scale="85" firstPageNumber="66" orientation="landscape" useFirstPageNumber="1" r:id="rId1"/>
  <headerFooter>
    <oddHeader>&amp;C&amp;G</oddHeader>
    <oddFooter>&amp;C&amp;14&amp;P</oddFooter>
  </headerFooter>
  <drawing r:id="rId2"/>
  <legacyDrawingHF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4"/>
  <dimension ref="A1:N287"/>
  <sheetViews>
    <sheetView showGridLines="0" zoomScale="90" zoomScaleNormal="90" workbookViewId="0">
      <selection activeCell="B1" sqref="B1"/>
    </sheetView>
  </sheetViews>
  <sheetFormatPr baseColWidth="10" defaultRowHeight="15"/>
  <cols>
    <col min="1" max="1" width="3.7109375" style="304" customWidth="1"/>
    <col min="2" max="2" width="30.140625" customWidth="1"/>
    <col min="5" max="5" width="14.7109375" customWidth="1"/>
    <col min="6" max="6" width="14.5703125" customWidth="1"/>
    <col min="7" max="7" width="15.7109375" customWidth="1"/>
    <col min="9" max="9" width="19.42578125" customWidth="1"/>
  </cols>
  <sheetData>
    <row r="1" spans="2:14" ht="69" customHeight="1"/>
    <row r="2" spans="2:14" ht="55.5" customHeight="1">
      <c r="B2" s="367" t="s">
        <v>521</v>
      </c>
      <c r="C2" s="367"/>
      <c r="D2" s="367"/>
      <c r="E2" s="367"/>
      <c r="F2" s="367"/>
      <c r="G2" s="367"/>
      <c r="H2" s="367"/>
      <c r="I2" s="367"/>
      <c r="J2" s="367"/>
      <c r="K2" s="367"/>
      <c r="L2" s="367"/>
    </row>
    <row r="3" spans="2:14" ht="25.5" customHeight="1">
      <c r="B3" s="210"/>
      <c r="C3" s="211"/>
      <c r="D3" s="211"/>
      <c r="E3" s="211"/>
      <c r="F3" s="211"/>
      <c r="G3" s="211"/>
      <c r="H3" s="211"/>
      <c r="I3" s="211"/>
      <c r="J3" s="211"/>
      <c r="K3" s="211"/>
      <c r="L3" s="211"/>
    </row>
    <row r="4" spans="2:14" ht="41.25" customHeight="1">
      <c r="B4" s="154" t="s">
        <v>396</v>
      </c>
      <c r="C4" s="154" t="s">
        <v>373</v>
      </c>
      <c r="D4" s="154" t="s">
        <v>510</v>
      </c>
      <c r="E4" s="154" t="s">
        <v>511</v>
      </c>
      <c r="F4" s="154" t="s">
        <v>512</v>
      </c>
      <c r="G4" s="154" t="s">
        <v>513</v>
      </c>
      <c r="H4" s="154" t="s">
        <v>514</v>
      </c>
      <c r="I4" s="154" t="s">
        <v>515</v>
      </c>
      <c r="J4" s="154" t="s">
        <v>516</v>
      </c>
      <c r="K4" s="154" t="s">
        <v>517</v>
      </c>
      <c r="L4" s="154" t="s">
        <v>518</v>
      </c>
    </row>
    <row r="5" spans="2:14" s="1" customFormat="1">
      <c r="B5" s="110" t="s">
        <v>405</v>
      </c>
      <c r="C5" s="45">
        <v>13418.999999999989</v>
      </c>
      <c r="D5" s="45">
        <v>1740.0000000000023</v>
      </c>
      <c r="E5" s="45">
        <v>373.00000000000074</v>
      </c>
      <c r="F5" s="45">
        <v>3601.9999999999927</v>
      </c>
      <c r="G5" s="45">
        <v>188.00000000000031</v>
      </c>
      <c r="H5" s="45">
        <v>1668.9999999999975</v>
      </c>
      <c r="I5" s="45">
        <v>95.999999999999488</v>
      </c>
      <c r="J5" s="45">
        <v>60.000000000000007</v>
      </c>
      <c r="K5" s="45">
        <v>26.999999999999975</v>
      </c>
      <c r="L5" s="45">
        <v>1478.0000000000057</v>
      </c>
      <c r="N5" s="179" t="s">
        <v>30</v>
      </c>
    </row>
    <row r="6" spans="2:14" s="1" customFormat="1">
      <c r="B6" s="110" t="s">
        <v>406</v>
      </c>
      <c r="C6" s="45">
        <v>8706.0000000000091</v>
      </c>
      <c r="D6" s="45">
        <v>1013.0000000000025</v>
      </c>
      <c r="E6" s="45">
        <v>164.00000000000006</v>
      </c>
      <c r="F6" s="45">
        <v>1834.0000000000011</v>
      </c>
      <c r="G6" s="45">
        <v>127.00000000000009</v>
      </c>
      <c r="H6" s="45">
        <v>822.00000000000057</v>
      </c>
      <c r="I6" s="45">
        <v>18.00000000000006</v>
      </c>
      <c r="J6" s="45">
        <v>52.000000000000036</v>
      </c>
      <c r="K6" s="45">
        <v>16.000000000000007</v>
      </c>
      <c r="L6" s="45">
        <v>474.00000000000125</v>
      </c>
    </row>
    <row r="7" spans="2:14">
      <c r="B7" s="115" t="s">
        <v>32</v>
      </c>
      <c r="C7" s="44">
        <v>444.99999999999989</v>
      </c>
      <c r="D7" s="44">
        <v>104.99999999999999</v>
      </c>
      <c r="E7" s="44">
        <v>3.9999999999999987</v>
      </c>
      <c r="F7" s="44">
        <v>203.99999999999989</v>
      </c>
      <c r="G7" s="44">
        <v>11.000000000000004</v>
      </c>
      <c r="H7" s="44">
        <v>64.000000000000028</v>
      </c>
      <c r="I7" s="44">
        <v>0</v>
      </c>
      <c r="J7" s="44">
        <v>5.0000000000000018</v>
      </c>
      <c r="K7" s="44">
        <v>1.9999999999999993</v>
      </c>
      <c r="L7" s="44">
        <v>49.999999999999986</v>
      </c>
    </row>
    <row r="8" spans="2:14">
      <c r="B8" s="115" t="s">
        <v>33</v>
      </c>
      <c r="C8" s="44">
        <v>57.000000000000007</v>
      </c>
      <c r="D8" s="44">
        <v>13.000000000000007</v>
      </c>
      <c r="E8" s="44">
        <v>0</v>
      </c>
      <c r="F8" s="44">
        <v>34</v>
      </c>
      <c r="G8" s="44">
        <v>0</v>
      </c>
      <c r="H8" s="44">
        <v>5.9999999999999991</v>
      </c>
      <c r="I8" s="44">
        <v>0</v>
      </c>
      <c r="J8" s="44">
        <v>0</v>
      </c>
      <c r="K8" s="44">
        <v>0</v>
      </c>
      <c r="L8" s="44">
        <v>4.0000000000000018</v>
      </c>
    </row>
    <row r="9" spans="2:14">
      <c r="B9" s="115" t="s">
        <v>34</v>
      </c>
      <c r="C9" s="44">
        <v>72.000000000000014</v>
      </c>
      <c r="D9" s="44">
        <v>28.000000000000004</v>
      </c>
      <c r="E9" s="44">
        <v>2.0000000000000004</v>
      </c>
      <c r="F9" s="44">
        <v>29</v>
      </c>
      <c r="G9" s="44">
        <v>1.0000000000000002</v>
      </c>
      <c r="H9" s="44">
        <v>6</v>
      </c>
      <c r="I9" s="44">
        <v>0</v>
      </c>
      <c r="J9" s="44">
        <v>0</v>
      </c>
      <c r="K9" s="44">
        <v>0</v>
      </c>
      <c r="L9" s="44">
        <v>6.0000000000000009</v>
      </c>
    </row>
    <row r="10" spans="2:14">
      <c r="B10" s="115" t="s">
        <v>35</v>
      </c>
      <c r="C10" s="44">
        <v>76.000000000000014</v>
      </c>
      <c r="D10" s="44">
        <v>24.000000000000004</v>
      </c>
      <c r="E10" s="44">
        <v>0</v>
      </c>
      <c r="F10" s="44">
        <v>35.000000000000007</v>
      </c>
      <c r="G10" s="44">
        <v>0</v>
      </c>
      <c r="H10" s="44">
        <v>11.999999999999996</v>
      </c>
      <c r="I10" s="44">
        <v>0</v>
      </c>
      <c r="J10" s="44">
        <v>0</v>
      </c>
      <c r="K10" s="44">
        <v>0</v>
      </c>
      <c r="L10" s="44">
        <v>5</v>
      </c>
    </row>
    <row r="11" spans="2:14">
      <c r="B11" s="115" t="s">
        <v>36</v>
      </c>
      <c r="C11" s="44">
        <v>226.00000000000003</v>
      </c>
      <c r="D11" s="44">
        <v>45.999999999999972</v>
      </c>
      <c r="E11" s="44">
        <v>26.000000000000004</v>
      </c>
      <c r="F11" s="44">
        <v>97.999999999999986</v>
      </c>
      <c r="G11" s="44">
        <v>4.0000000000000018</v>
      </c>
      <c r="H11" s="44">
        <v>40.999999999999979</v>
      </c>
      <c r="I11" s="44">
        <v>1.0000000000000004</v>
      </c>
      <c r="J11" s="44">
        <v>1.0000000000000004</v>
      </c>
      <c r="K11" s="44">
        <v>1.0000000000000002</v>
      </c>
      <c r="L11" s="44">
        <v>8.0000000000000036</v>
      </c>
    </row>
    <row r="12" spans="2:14">
      <c r="B12" s="115" t="s">
        <v>37</v>
      </c>
      <c r="C12" s="44">
        <v>272.00000000000006</v>
      </c>
      <c r="D12" s="44">
        <v>73.999999999999972</v>
      </c>
      <c r="E12" s="44">
        <v>24</v>
      </c>
      <c r="F12" s="44">
        <v>105.00000000000006</v>
      </c>
      <c r="G12" s="44">
        <v>6.0000000000000018</v>
      </c>
      <c r="H12" s="44">
        <v>42.000000000000007</v>
      </c>
      <c r="I12" s="44">
        <v>0</v>
      </c>
      <c r="J12" s="44">
        <v>1.9999999999999998</v>
      </c>
      <c r="K12" s="44">
        <v>0</v>
      </c>
      <c r="L12" s="44">
        <v>18.999999999999993</v>
      </c>
    </row>
    <row r="13" spans="2:14">
      <c r="B13" s="115" t="s">
        <v>38</v>
      </c>
      <c r="C13" s="44">
        <v>205.99999999999997</v>
      </c>
      <c r="D13" s="44">
        <v>56.000000000000014</v>
      </c>
      <c r="E13" s="44">
        <v>19</v>
      </c>
      <c r="F13" s="44">
        <v>84.000000000000014</v>
      </c>
      <c r="G13" s="44">
        <v>5</v>
      </c>
      <c r="H13" s="44">
        <v>30.999999999999996</v>
      </c>
      <c r="I13" s="44">
        <v>1</v>
      </c>
      <c r="J13" s="44">
        <v>5.9999999999999991</v>
      </c>
      <c r="K13" s="44">
        <v>0</v>
      </c>
      <c r="L13" s="44">
        <v>4.0000000000000009</v>
      </c>
    </row>
    <row r="14" spans="2:14">
      <c r="B14" s="115" t="s">
        <v>39</v>
      </c>
      <c r="C14" s="44">
        <v>246.00000000000009</v>
      </c>
      <c r="D14" s="44">
        <v>27</v>
      </c>
      <c r="E14" s="44">
        <v>2.9999999999999991</v>
      </c>
      <c r="F14" s="44">
        <v>138.00000000000003</v>
      </c>
      <c r="G14" s="44">
        <v>10.999999999999998</v>
      </c>
      <c r="H14" s="44">
        <v>59.999999999999979</v>
      </c>
      <c r="I14" s="44">
        <v>0</v>
      </c>
      <c r="J14" s="44">
        <v>0</v>
      </c>
      <c r="K14" s="44">
        <v>1</v>
      </c>
      <c r="L14" s="44">
        <v>6</v>
      </c>
    </row>
    <row r="15" spans="2:14">
      <c r="B15" s="115" t="s">
        <v>40</v>
      </c>
      <c r="C15" s="44">
        <v>2393.9999999999986</v>
      </c>
      <c r="D15" s="44">
        <v>533.00000000000011</v>
      </c>
      <c r="E15" s="44">
        <v>55.000000000000021</v>
      </c>
      <c r="F15" s="44">
        <v>872.00000000000068</v>
      </c>
      <c r="G15" s="44">
        <v>60.000000000000014</v>
      </c>
      <c r="H15" s="44">
        <v>482.99999999999972</v>
      </c>
      <c r="I15" s="44">
        <v>16.000000000000007</v>
      </c>
      <c r="J15" s="44">
        <v>38.000000000000021</v>
      </c>
      <c r="K15" s="44">
        <v>9</v>
      </c>
      <c r="L15" s="44">
        <v>328.00000000000017</v>
      </c>
    </row>
    <row r="16" spans="2:14">
      <c r="B16" s="115" t="s">
        <v>41</v>
      </c>
      <c r="C16" s="44">
        <v>325.00000000000023</v>
      </c>
      <c r="D16" s="44">
        <v>69.000000000000028</v>
      </c>
      <c r="E16" s="44">
        <v>30.000000000000004</v>
      </c>
      <c r="F16" s="44">
        <v>135.00000000000003</v>
      </c>
      <c r="G16" s="44">
        <v>20.999999999999996</v>
      </c>
      <c r="H16" s="44">
        <v>44.000000000000007</v>
      </c>
      <c r="I16" s="44">
        <v>0</v>
      </c>
      <c r="J16" s="44">
        <v>0</v>
      </c>
      <c r="K16" s="44">
        <v>3.0000000000000004</v>
      </c>
      <c r="L16" s="44">
        <v>23.000000000000007</v>
      </c>
    </row>
    <row r="17" spans="2:12">
      <c r="B17" s="115" t="s">
        <v>79</v>
      </c>
      <c r="C17" s="44">
        <v>4386.9999999999991</v>
      </c>
      <c r="D17" s="44">
        <v>37.999999999999993</v>
      </c>
      <c r="E17" s="44">
        <v>1</v>
      </c>
      <c r="F17" s="44">
        <v>100.00000000000003</v>
      </c>
      <c r="G17" s="44">
        <v>7.9999999999999991</v>
      </c>
      <c r="H17" s="44">
        <v>33.000000000000007</v>
      </c>
      <c r="I17" s="44">
        <v>0</v>
      </c>
      <c r="J17" s="44">
        <v>0</v>
      </c>
      <c r="K17" s="44">
        <v>0</v>
      </c>
      <c r="L17" s="44">
        <v>21.000000000000004</v>
      </c>
    </row>
    <row r="18" spans="2:12" s="1" customFormat="1">
      <c r="B18" s="110" t="s">
        <v>407</v>
      </c>
      <c r="C18" s="45">
        <v>4181.0000000000082</v>
      </c>
      <c r="D18" s="45">
        <v>644.99999999999909</v>
      </c>
      <c r="E18" s="45">
        <v>186</v>
      </c>
      <c r="F18" s="45">
        <v>1493.0000000000023</v>
      </c>
      <c r="G18" s="45">
        <v>56.000000000000085</v>
      </c>
      <c r="H18" s="45">
        <v>749.00000000000068</v>
      </c>
      <c r="I18" s="45">
        <v>78.000000000000128</v>
      </c>
      <c r="J18" s="45">
        <v>5.9999999999999947</v>
      </c>
      <c r="K18" s="45">
        <v>10.000000000000018</v>
      </c>
      <c r="L18" s="45">
        <v>957.99999999999795</v>
      </c>
    </row>
    <row r="19" spans="2:12">
      <c r="B19" s="115" t="s">
        <v>43</v>
      </c>
      <c r="C19" s="44">
        <v>246</v>
      </c>
      <c r="D19" s="44">
        <v>52.000000000000014</v>
      </c>
      <c r="E19" s="44">
        <v>14.000000000000002</v>
      </c>
      <c r="F19" s="44">
        <v>90</v>
      </c>
      <c r="G19" s="44">
        <v>0</v>
      </c>
      <c r="H19" s="44">
        <v>60.999999999999964</v>
      </c>
      <c r="I19" s="44">
        <v>0</v>
      </c>
      <c r="J19" s="44">
        <v>0</v>
      </c>
      <c r="K19" s="44">
        <v>0</v>
      </c>
      <c r="L19" s="44">
        <v>28.999999999999979</v>
      </c>
    </row>
    <row r="20" spans="2:12">
      <c r="B20" s="115" t="s">
        <v>44</v>
      </c>
      <c r="C20" s="44">
        <v>187.00000000000006</v>
      </c>
      <c r="D20" s="44">
        <v>32.000000000000007</v>
      </c>
      <c r="E20" s="44">
        <v>5</v>
      </c>
      <c r="F20" s="44">
        <v>113.99999999999999</v>
      </c>
      <c r="G20" s="44">
        <v>0</v>
      </c>
      <c r="H20" s="44">
        <v>28.000000000000004</v>
      </c>
      <c r="I20" s="44">
        <v>2.0000000000000004</v>
      </c>
      <c r="J20" s="44">
        <v>0</v>
      </c>
      <c r="K20" s="44">
        <v>0</v>
      </c>
      <c r="L20" s="44">
        <v>6.0000000000000053</v>
      </c>
    </row>
    <row r="21" spans="2:12">
      <c r="B21" s="115" t="s">
        <v>45</v>
      </c>
      <c r="C21" s="44">
        <v>2592.9999999999982</v>
      </c>
      <c r="D21" s="44">
        <v>371.00000000000017</v>
      </c>
      <c r="E21" s="44">
        <v>118.00000000000003</v>
      </c>
      <c r="F21" s="44">
        <v>747.99999999999977</v>
      </c>
      <c r="G21" s="44">
        <v>33</v>
      </c>
      <c r="H21" s="44">
        <v>492</v>
      </c>
      <c r="I21" s="44">
        <v>75.999999999999972</v>
      </c>
      <c r="J21" s="44">
        <v>6.0000000000000044</v>
      </c>
      <c r="K21" s="44">
        <v>9.0000000000000071</v>
      </c>
      <c r="L21" s="44">
        <v>739.99999999999955</v>
      </c>
    </row>
    <row r="22" spans="2:12">
      <c r="B22" s="115" t="s">
        <v>46</v>
      </c>
      <c r="C22" s="44">
        <v>427.00000000000011</v>
      </c>
      <c r="D22" s="44">
        <v>66.000000000000014</v>
      </c>
      <c r="E22" s="44">
        <v>31.999999999999989</v>
      </c>
      <c r="F22" s="44">
        <v>173.00000000000011</v>
      </c>
      <c r="G22" s="44">
        <v>7</v>
      </c>
      <c r="H22" s="44">
        <v>39</v>
      </c>
      <c r="I22" s="44">
        <v>0</v>
      </c>
      <c r="J22" s="44">
        <v>0</v>
      </c>
      <c r="K22" s="44">
        <v>0</v>
      </c>
      <c r="L22" s="44">
        <v>110.00000000000003</v>
      </c>
    </row>
    <row r="23" spans="2:12">
      <c r="B23" s="115" t="s">
        <v>47</v>
      </c>
      <c r="C23" s="44">
        <v>596.00000000000011</v>
      </c>
      <c r="D23" s="44">
        <v>109</v>
      </c>
      <c r="E23" s="44">
        <v>6.9999999999999973</v>
      </c>
      <c r="F23" s="44">
        <v>306</v>
      </c>
      <c r="G23" s="44">
        <v>13.999999999999998</v>
      </c>
      <c r="H23" s="44">
        <v>107.0000000000001</v>
      </c>
      <c r="I23" s="44">
        <v>0</v>
      </c>
      <c r="J23" s="44">
        <v>0</v>
      </c>
      <c r="K23" s="44">
        <v>0.99999999999999911</v>
      </c>
      <c r="L23" s="44">
        <v>52.000000000000036</v>
      </c>
    </row>
    <row r="24" spans="2:12">
      <c r="B24" s="115" t="s">
        <v>48</v>
      </c>
      <c r="C24" s="44">
        <v>132.00000000000003</v>
      </c>
      <c r="D24" s="44">
        <v>15</v>
      </c>
      <c r="E24" s="44">
        <v>9.9999999999999964</v>
      </c>
      <c r="F24" s="44">
        <v>61.999999999999993</v>
      </c>
      <c r="G24" s="44">
        <v>2</v>
      </c>
      <c r="H24" s="44">
        <v>22.000000000000011</v>
      </c>
      <c r="I24" s="44">
        <v>0</v>
      </c>
      <c r="J24" s="44">
        <v>0</v>
      </c>
      <c r="K24" s="44">
        <v>0</v>
      </c>
      <c r="L24" s="44">
        <v>20.999999999999996</v>
      </c>
    </row>
    <row r="25" spans="2:12" s="1" customFormat="1">
      <c r="B25" s="110" t="s">
        <v>391</v>
      </c>
      <c r="C25" s="45">
        <v>506.99999999999972</v>
      </c>
      <c r="D25" s="45">
        <v>77.999999999999986</v>
      </c>
      <c r="E25" s="45">
        <v>21.000000000000014</v>
      </c>
      <c r="F25" s="45">
        <v>263.00000000000011</v>
      </c>
      <c r="G25" s="45">
        <v>5</v>
      </c>
      <c r="H25" s="45">
        <v>92.999999999999986</v>
      </c>
      <c r="I25" s="45">
        <v>0</v>
      </c>
      <c r="J25" s="45">
        <v>2</v>
      </c>
      <c r="K25" s="45">
        <v>1.0000000000000004</v>
      </c>
      <c r="L25" s="45">
        <v>43.999999999999979</v>
      </c>
    </row>
    <row r="26" spans="2:12">
      <c r="B26" s="115" t="s">
        <v>50</v>
      </c>
      <c r="C26" s="44">
        <v>75</v>
      </c>
      <c r="D26" s="44">
        <v>5.9999999999999991</v>
      </c>
      <c r="E26" s="44">
        <v>0</v>
      </c>
      <c r="F26" s="44">
        <v>49.000000000000014</v>
      </c>
      <c r="G26" s="44">
        <v>0</v>
      </c>
      <c r="H26" s="44">
        <v>6</v>
      </c>
      <c r="I26" s="44">
        <v>0</v>
      </c>
      <c r="J26" s="44">
        <v>0</v>
      </c>
      <c r="K26" s="44">
        <v>0</v>
      </c>
      <c r="L26" s="44">
        <v>14</v>
      </c>
    </row>
    <row r="27" spans="2:12">
      <c r="B27" s="115" t="s">
        <v>51</v>
      </c>
      <c r="C27" s="44">
        <v>148.00000000000003</v>
      </c>
      <c r="D27" s="44">
        <v>23</v>
      </c>
      <c r="E27" s="44">
        <v>3</v>
      </c>
      <c r="F27" s="44">
        <v>69</v>
      </c>
      <c r="G27" s="44">
        <v>1</v>
      </c>
      <c r="H27" s="44">
        <v>38.000000000000007</v>
      </c>
      <c r="I27" s="44">
        <v>0</v>
      </c>
      <c r="J27" s="44">
        <v>0</v>
      </c>
      <c r="K27" s="44">
        <v>0</v>
      </c>
      <c r="L27" s="44">
        <v>14.000000000000005</v>
      </c>
    </row>
    <row r="28" spans="2:12">
      <c r="B28" s="115" t="s">
        <v>52</v>
      </c>
      <c r="C28" s="44">
        <v>76.999999999999986</v>
      </c>
      <c r="D28" s="44">
        <v>21.000000000000004</v>
      </c>
      <c r="E28" s="44">
        <v>5.0000000000000009</v>
      </c>
      <c r="F28" s="44">
        <v>28.999999999999996</v>
      </c>
      <c r="G28" s="44">
        <v>0</v>
      </c>
      <c r="H28" s="44">
        <v>11.999999999999998</v>
      </c>
      <c r="I28" s="44">
        <v>0</v>
      </c>
      <c r="J28" s="44">
        <v>0</v>
      </c>
      <c r="K28" s="44">
        <v>0</v>
      </c>
      <c r="L28" s="44">
        <v>10.000000000000002</v>
      </c>
    </row>
    <row r="29" spans="2:12">
      <c r="B29" s="115" t="s">
        <v>53</v>
      </c>
      <c r="C29" s="44">
        <v>57.000000000000007</v>
      </c>
      <c r="D29" s="44">
        <v>7.0000000000000009</v>
      </c>
      <c r="E29" s="44">
        <v>0</v>
      </c>
      <c r="F29" s="44">
        <v>36.999999999999972</v>
      </c>
      <c r="G29" s="44">
        <v>0</v>
      </c>
      <c r="H29" s="44">
        <v>8.0000000000000018</v>
      </c>
      <c r="I29" s="44">
        <v>0</v>
      </c>
      <c r="J29" s="44">
        <v>0</v>
      </c>
      <c r="K29" s="44">
        <v>0</v>
      </c>
      <c r="L29" s="44">
        <v>4.9999999999999991</v>
      </c>
    </row>
    <row r="30" spans="2:12">
      <c r="B30" s="115" t="s">
        <v>54</v>
      </c>
      <c r="C30" s="44">
        <v>82.999999999999972</v>
      </c>
      <c r="D30" s="44">
        <v>10.000000000000005</v>
      </c>
      <c r="E30" s="44">
        <v>5.9999999999999991</v>
      </c>
      <c r="F30" s="44">
        <v>49</v>
      </c>
      <c r="G30" s="44">
        <v>2</v>
      </c>
      <c r="H30" s="44">
        <v>13.000000000000005</v>
      </c>
      <c r="I30" s="44">
        <v>0</v>
      </c>
      <c r="J30" s="44">
        <v>2</v>
      </c>
      <c r="K30" s="44">
        <v>0</v>
      </c>
      <c r="L30" s="44">
        <v>1</v>
      </c>
    </row>
    <row r="31" spans="2:12">
      <c r="B31" s="115" t="s">
        <v>55</v>
      </c>
      <c r="C31" s="44">
        <v>67.000000000000014</v>
      </c>
      <c r="D31" s="44">
        <v>11</v>
      </c>
      <c r="E31" s="44">
        <v>6.9999999999999991</v>
      </c>
      <c r="F31" s="44">
        <v>29.999999999999996</v>
      </c>
      <c r="G31" s="44">
        <v>1.9999999999999996</v>
      </c>
      <c r="H31" s="44">
        <v>16.000000000000004</v>
      </c>
      <c r="I31" s="44">
        <v>0</v>
      </c>
      <c r="J31" s="44">
        <v>0</v>
      </c>
      <c r="K31" s="44">
        <v>1</v>
      </c>
      <c r="L31" s="44">
        <v>0</v>
      </c>
    </row>
    <row r="32" spans="2:12" s="1" customFormat="1">
      <c r="B32" s="110" t="s">
        <v>392</v>
      </c>
      <c r="C32" s="45">
        <v>24.999999999999996</v>
      </c>
      <c r="D32" s="45">
        <v>3.9999999999999996</v>
      </c>
      <c r="E32" s="45">
        <v>2</v>
      </c>
      <c r="F32" s="45">
        <v>12</v>
      </c>
      <c r="G32" s="45">
        <v>0</v>
      </c>
      <c r="H32" s="45">
        <v>5</v>
      </c>
      <c r="I32" s="45">
        <v>0</v>
      </c>
      <c r="J32" s="45">
        <v>0</v>
      </c>
      <c r="K32" s="45">
        <v>0</v>
      </c>
      <c r="L32" s="45">
        <v>2</v>
      </c>
    </row>
    <row r="33" spans="2:12">
      <c r="B33" s="115" t="s">
        <v>57</v>
      </c>
      <c r="C33" s="44">
        <v>24.999999999999996</v>
      </c>
      <c r="D33" s="44">
        <v>3.9999999999999996</v>
      </c>
      <c r="E33" s="44">
        <v>2</v>
      </c>
      <c r="F33" s="44">
        <v>12</v>
      </c>
      <c r="G33" s="44">
        <v>0</v>
      </c>
      <c r="H33" s="44">
        <v>5</v>
      </c>
      <c r="I33" s="44">
        <v>0</v>
      </c>
      <c r="J33" s="44">
        <v>0</v>
      </c>
      <c r="K33" s="44">
        <v>0</v>
      </c>
      <c r="L33" s="44">
        <v>2</v>
      </c>
    </row>
    <row r="34" spans="2:12" s="1" customFormat="1">
      <c r="B34" s="110" t="s">
        <v>301</v>
      </c>
      <c r="C34" s="45">
        <v>0</v>
      </c>
      <c r="D34" s="45">
        <v>0</v>
      </c>
      <c r="E34" s="45">
        <v>0</v>
      </c>
      <c r="F34" s="45">
        <v>0</v>
      </c>
      <c r="G34" s="45">
        <v>0</v>
      </c>
      <c r="H34" s="45">
        <v>0</v>
      </c>
      <c r="I34" s="45">
        <v>0</v>
      </c>
      <c r="J34" s="45">
        <v>0</v>
      </c>
      <c r="K34" s="45">
        <v>0</v>
      </c>
      <c r="L34" s="45">
        <v>0</v>
      </c>
    </row>
    <row r="35" spans="2:12">
      <c r="B35" s="172"/>
      <c r="C35" s="212"/>
      <c r="D35" s="212"/>
      <c r="E35" s="212"/>
      <c r="F35" s="212"/>
      <c r="G35" s="212"/>
      <c r="H35" s="212"/>
      <c r="I35" s="212"/>
      <c r="J35" s="212"/>
      <c r="K35" s="304"/>
      <c r="L35" s="212"/>
    </row>
    <row r="36" spans="2:12">
      <c r="B36" s="401" t="s">
        <v>519</v>
      </c>
      <c r="C36" s="401"/>
      <c r="D36" s="401"/>
      <c r="E36" s="401"/>
      <c r="F36" s="401"/>
      <c r="G36" s="401"/>
      <c r="H36" s="401"/>
      <c r="I36" s="401"/>
      <c r="J36" s="401"/>
      <c r="K36" s="195"/>
      <c r="L36" s="195"/>
    </row>
    <row r="37" spans="2:12" ht="15" customHeight="1">
      <c r="B37" s="396" t="s">
        <v>924</v>
      </c>
      <c r="C37" s="396"/>
      <c r="D37" s="396"/>
      <c r="E37" s="396"/>
      <c r="F37" s="396"/>
      <c r="G37" s="176"/>
      <c r="H37" s="177"/>
      <c r="I37" s="177"/>
      <c r="J37" s="177"/>
      <c r="K37" s="166"/>
      <c r="L37" s="164"/>
    </row>
    <row r="78" ht="24" customHeight="1"/>
    <row r="82" ht="23.25" customHeight="1"/>
    <row r="89" ht="23.25" customHeight="1"/>
    <row r="90" ht="23.25" customHeight="1"/>
    <row r="91" ht="17.25" customHeight="1"/>
    <row r="93" ht="22.5" customHeight="1"/>
    <row r="108" ht="26.25" customHeight="1"/>
    <row r="111" ht="26.25" customHeight="1"/>
    <row r="149" ht="24.75" customHeight="1"/>
    <row r="231" ht="25.5" customHeight="1"/>
    <row r="232" ht="25.5" customHeight="1"/>
    <row r="237" ht="22.5" customHeight="1"/>
    <row r="238" ht="22.5" customHeight="1"/>
    <row r="239" ht="22.5" customHeight="1"/>
    <row r="256" ht="17.25" customHeight="1"/>
    <row r="263" ht="27" customHeight="1"/>
    <row r="269" ht="21" customHeight="1"/>
    <row r="273" ht="24.75" customHeight="1"/>
    <row r="274" ht="24.75" customHeight="1"/>
    <row r="281" ht="26.25" customHeight="1"/>
    <row r="282" ht="26.25" customHeight="1"/>
    <row r="287" ht="22.5" customHeight="1"/>
  </sheetData>
  <mergeCells count="3">
    <mergeCell ref="B2:L2"/>
    <mergeCell ref="B36:J36"/>
    <mergeCell ref="B37:F37"/>
  </mergeCells>
  <hyperlinks>
    <hyperlink ref="N5" location="INDICE!A38" display="INICIO"/>
  </hyperlinks>
  <printOptions horizontalCentered="1"/>
  <pageMargins left="0.39370078740157483" right="0" top="1.1811023622047245" bottom="0" header="0.11811023622047245" footer="0"/>
  <pageSetup paperSize="9" scale="85" firstPageNumber="67" orientation="landscape" useFirstPageNumber="1" r:id="rId1"/>
  <headerFooter>
    <oddHeader>&amp;C&amp;G</oddHeader>
    <oddFooter>&amp;C&amp;14&amp;P</oddFooter>
  </headerFooter>
  <drawing r:id="rId2"/>
  <legacyDrawingHF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6"/>
  <dimension ref="A1:W7640"/>
  <sheetViews>
    <sheetView showGridLines="0" topLeftCell="H1" zoomScale="90" zoomScaleNormal="90" workbookViewId="0">
      <selection activeCell="L1" sqref="L1"/>
    </sheetView>
  </sheetViews>
  <sheetFormatPr baseColWidth="10" defaultRowHeight="15"/>
  <cols>
    <col min="1" max="1" width="3.7109375" style="304" customWidth="1"/>
    <col min="2" max="2" width="31.42578125" customWidth="1"/>
    <col min="5" max="11" width="11.42578125" style="145"/>
    <col min="12" max="12" width="15.85546875" style="145" customWidth="1"/>
    <col min="13" max="14" width="11.42578125" style="145"/>
    <col min="15" max="15" width="18.42578125" style="145" customWidth="1"/>
    <col min="16" max="16" width="11.42578125" style="145"/>
    <col min="18" max="18" width="20.140625" customWidth="1"/>
    <col min="19" max="19" width="12.85546875" customWidth="1"/>
    <col min="21" max="21" width="14.85546875" customWidth="1"/>
  </cols>
  <sheetData>
    <row r="1" spans="2:23" ht="68.25" customHeight="1"/>
    <row r="2" spans="2:23" ht="46.5" customHeight="1">
      <c r="B2" s="367" t="s">
        <v>539</v>
      </c>
      <c r="C2" s="367"/>
      <c r="D2" s="367"/>
      <c r="E2" s="367"/>
      <c r="F2" s="367"/>
      <c r="G2" s="367"/>
      <c r="H2" s="367"/>
      <c r="I2" s="367"/>
      <c r="J2" s="367"/>
      <c r="K2" s="367"/>
      <c r="L2" s="367"/>
      <c r="M2" s="367"/>
      <c r="N2" s="367"/>
      <c r="O2" s="367"/>
      <c r="P2" s="367"/>
      <c r="Q2" s="367"/>
      <c r="R2" s="367"/>
      <c r="S2" s="367"/>
      <c r="T2" s="367"/>
      <c r="U2" s="367"/>
    </row>
    <row r="3" spans="2:23" ht="15" customHeight="1">
      <c r="B3" s="213"/>
      <c r="C3" s="213"/>
      <c r="D3" s="213"/>
      <c r="E3" s="213"/>
      <c r="F3" s="213"/>
      <c r="G3" s="213"/>
      <c r="H3" s="213"/>
      <c r="I3" s="213"/>
      <c r="J3" s="213"/>
      <c r="K3" s="213"/>
      <c r="L3" s="213"/>
      <c r="M3" s="213"/>
      <c r="N3" s="213"/>
      <c r="O3" s="213"/>
      <c r="P3" s="214"/>
      <c r="Q3" s="214"/>
      <c r="R3" s="214"/>
      <c r="S3" s="214"/>
      <c r="T3" s="214"/>
      <c r="U3" s="215"/>
    </row>
    <row r="4" spans="2:23" ht="24.75" customHeight="1">
      <c r="B4" s="386" t="s">
        <v>396</v>
      </c>
      <c r="C4" s="386" t="s">
        <v>373</v>
      </c>
      <c r="D4" s="393" t="s">
        <v>277</v>
      </c>
      <c r="E4" s="394"/>
      <c r="F4" s="395"/>
      <c r="G4" s="393" t="s">
        <v>522</v>
      </c>
      <c r="H4" s="394"/>
      <c r="I4" s="394"/>
      <c r="J4" s="394"/>
      <c r="K4" s="394"/>
      <c r="L4" s="394"/>
      <c r="M4" s="394"/>
      <c r="N4" s="395"/>
      <c r="O4" s="393" t="s">
        <v>523</v>
      </c>
      <c r="P4" s="394"/>
      <c r="Q4" s="394"/>
      <c r="R4" s="394"/>
      <c r="S4" s="394"/>
      <c r="T4" s="395"/>
      <c r="U4" s="386" t="s">
        <v>524</v>
      </c>
    </row>
    <row r="5" spans="2:23" ht="38.25">
      <c r="B5" s="388"/>
      <c r="C5" s="388"/>
      <c r="D5" s="154" t="s">
        <v>1</v>
      </c>
      <c r="E5" s="154" t="s">
        <v>525</v>
      </c>
      <c r="F5" s="154" t="s">
        <v>526</v>
      </c>
      <c r="G5" s="154" t="s">
        <v>1</v>
      </c>
      <c r="H5" s="154" t="s">
        <v>527</v>
      </c>
      <c r="I5" s="154" t="s">
        <v>528</v>
      </c>
      <c r="J5" s="154" t="s">
        <v>529</v>
      </c>
      <c r="K5" s="154" t="s">
        <v>530</v>
      </c>
      <c r="L5" s="154" t="s">
        <v>531</v>
      </c>
      <c r="M5" s="154" t="s">
        <v>532</v>
      </c>
      <c r="N5" s="154" t="s">
        <v>533</v>
      </c>
      <c r="O5" s="154" t="s">
        <v>534</v>
      </c>
      <c r="P5" s="154" t="s">
        <v>535</v>
      </c>
      <c r="Q5" s="154" t="s">
        <v>536</v>
      </c>
      <c r="R5" s="154" t="s">
        <v>537</v>
      </c>
      <c r="S5" s="154" t="s">
        <v>538</v>
      </c>
      <c r="T5" s="154" t="s">
        <v>488</v>
      </c>
      <c r="U5" s="388"/>
    </row>
    <row r="6" spans="2:23" s="1" customFormat="1" ht="17.25" customHeight="1">
      <c r="B6" s="110" t="s">
        <v>405</v>
      </c>
      <c r="C6" s="45">
        <v>34842</v>
      </c>
      <c r="D6" s="45">
        <v>18102.000000000007</v>
      </c>
      <c r="E6" s="45">
        <v>16470.000000000047</v>
      </c>
      <c r="F6" s="45">
        <v>1631.9999999999991</v>
      </c>
      <c r="G6" s="45">
        <v>13829.999999999996</v>
      </c>
      <c r="H6" s="45">
        <v>2624.0000000000018</v>
      </c>
      <c r="I6" s="45">
        <v>1059.9999999999993</v>
      </c>
      <c r="J6" s="45">
        <v>296.0000000000008</v>
      </c>
      <c r="K6" s="45">
        <v>160.00000000000006</v>
      </c>
      <c r="L6" s="45">
        <v>621.99999999999989</v>
      </c>
      <c r="M6" s="45">
        <v>57.999999999999901</v>
      </c>
      <c r="N6" s="45">
        <v>699.00000000000057</v>
      </c>
      <c r="O6" s="45">
        <v>2678.0000000000059</v>
      </c>
      <c r="P6" s="45">
        <v>22.000000000000103</v>
      </c>
      <c r="Q6" s="45">
        <v>229.99999999999972</v>
      </c>
      <c r="R6" s="45">
        <v>1396.000000000002</v>
      </c>
      <c r="S6" s="45">
        <v>994</v>
      </c>
      <c r="T6" s="45">
        <v>36.000000000000014</v>
      </c>
      <c r="U6" s="45">
        <v>232.00000000000037</v>
      </c>
      <c r="W6" s="179" t="s">
        <v>30</v>
      </c>
    </row>
    <row r="7" spans="2:23" s="1" customFormat="1" ht="17.25" customHeight="1">
      <c r="B7" s="110" t="s">
        <v>406</v>
      </c>
      <c r="C7" s="45">
        <v>20510.999999999982</v>
      </c>
      <c r="D7" s="45">
        <v>8570.9999999999909</v>
      </c>
      <c r="E7" s="45">
        <v>8179.0000000000064</v>
      </c>
      <c r="F7" s="45">
        <v>391.99999999999994</v>
      </c>
      <c r="G7" s="45">
        <v>10939.000000000002</v>
      </c>
      <c r="H7" s="45">
        <v>1018.0000000000009</v>
      </c>
      <c r="I7" s="45">
        <v>416.99999999999977</v>
      </c>
      <c r="J7" s="45">
        <v>150.99999999999986</v>
      </c>
      <c r="K7" s="45">
        <v>99.000000000000014</v>
      </c>
      <c r="L7" s="45">
        <v>393.99999999999994</v>
      </c>
      <c r="M7" s="45">
        <v>42.000000000000007</v>
      </c>
      <c r="N7" s="45">
        <v>507.00000000000063</v>
      </c>
      <c r="O7" s="45">
        <v>888.99999999999943</v>
      </c>
      <c r="P7" s="45">
        <v>11</v>
      </c>
      <c r="Q7" s="45">
        <v>27.999999999999925</v>
      </c>
      <c r="R7" s="45">
        <v>781.99999999999886</v>
      </c>
      <c r="S7" s="45">
        <v>44.000000000000057</v>
      </c>
      <c r="T7" s="45">
        <v>24</v>
      </c>
      <c r="U7" s="45">
        <v>111.99999999999963</v>
      </c>
    </row>
    <row r="8" spans="2:23" ht="17.25" customHeight="1">
      <c r="B8" s="115" t="s">
        <v>32</v>
      </c>
      <c r="C8" s="44">
        <v>1203</v>
      </c>
      <c r="D8" s="44">
        <v>862.00000000000034</v>
      </c>
      <c r="E8" s="44">
        <v>829.99999999999977</v>
      </c>
      <c r="F8" s="44">
        <v>32.000000000000007</v>
      </c>
      <c r="G8" s="44">
        <v>316.00000000000011</v>
      </c>
      <c r="H8" s="44">
        <v>107.99999999999996</v>
      </c>
      <c r="I8" s="44">
        <v>13.999999999999998</v>
      </c>
      <c r="J8" s="44">
        <v>18.000000000000011</v>
      </c>
      <c r="K8" s="44">
        <v>11.000000000000004</v>
      </c>
      <c r="L8" s="44">
        <v>17.000000000000004</v>
      </c>
      <c r="M8" s="44">
        <v>7.9999999999999956</v>
      </c>
      <c r="N8" s="44">
        <v>139.99999999999997</v>
      </c>
      <c r="O8" s="44">
        <v>25.000000000000014</v>
      </c>
      <c r="P8" s="44">
        <v>0</v>
      </c>
      <c r="Q8" s="44">
        <v>0</v>
      </c>
      <c r="R8" s="44">
        <v>19.999999999999989</v>
      </c>
      <c r="S8" s="44">
        <v>2.9999999999999996</v>
      </c>
      <c r="T8" s="44">
        <v>1.9999999999999993</v>
      </c>
      <c r="U8" s="44">
        <v>0</v>
      </c>
    </row>
    <row r="9" spans="2:23" ht="17.25" customHeight="1">
      <c r="B9" s="115" t="s">
        <v>33</v>
      </c>
      <c r="C9" s="44">
        <v>271.00000000000011</v>
      </c>
      <c r="D9" s="44">
        <v>138.00000000000003</v>
      </c>
      <c r="E9" s="44">
        <v>131.99999999999997</v>
      </c>
      <c r="F9" s="44">
        <v>6</v>
      </c>
      <c r="G9" s="44">
        <v>60.000000000000007</v>
      </c>
      <c r="H9" s="44">
        <v>20.999999999999996</v>
      </c>
      <c r="I9" s="44">
        <v>11.000000000000007</v>
      </c>
      <c r="J9" s="44">
        <v>5.9999999999999991</v>
      </c>
      <c r="K9" s="44">
        <v>4.0000000000000018</v>
      </c>
      <c r="L9" s="44">
        <v>17.000000000000007</v>
      </c>
      <c r="M9" s="44">
        <v>0</v>
      </c>
      <c r="N9" s="44">
        <v>1.0000000000000002</v>
      </c>
      <c r="O9" s="44">
        <v>72</v>
      </c>
      <c r="P9" s="44">
        <v>0</v>
      </c>
      <c r="Q9" s="44">
        <v>0</v>
      </c>
      <c r="R9" s="44">
        <v>72</v>
      </c>
      <c r="S9" s="44">
        <v>0</v>
      </c>
      <c r="T9" s="44">
        <v>0</v>
      </c>
      <c r="U9" s="44">
        <v>1</v>
      </c>
    </row>
    <row r="10" spans="2:23" ht="17.25" customHeight="1">
      <c r="B10" s="115" t="s">
        <v>34</v>
      </c>
      <c r="C10" s="44">
        <v>401.99999999999989</v>
      </c>
      <c r="D10" s="44">
        <v>275.00000000000017</v>
      </c>
      <c r="E10" s="44">
        <v>266.99999999999983</v>
      </c>
      <c r="F10" s="44">
        <v>8.0000000000000018</v>
      </c>
      <c r="G10" s="44">
        <v>59</v>
      </c>
      <c r="H10" s="44">
        <v>28.000000000000011</v>
      </c>
      <c r="I10" s="44">
        <v>7.0000000000000009</v>
      </c>
      <c r="J10" s="44">
        <v>4.0000000000000027</v>
      </c>
      <c r="K10" s="44">
        <v>1.0000000000000002</v>
      </c>
      <c r="L10" s="44">
        <v>6.9999999999999991</v>
      </c>
      <c r="M10" s="44">
        <v>2</v>
      </c>
      <c r="N10" s="44">
        <v>9.9999999999999982</v>
      </c>
      <c r="O10" s="44">
        <v>68.000000000000014</v>
      </c>
      <c r="P10" s="44">
        <v>0</v>
      </c>
      <c r="Q10" s="44">
        <v>0</v>
      </c>
      <c r="R10" s="44">
        <v>60.000000000000028</v>
      </c>
      <c r="S10" s="44">
        <v>8.0000000000000036</v>
      </c>
      <c r="T10" s="44">
        <v>0</v>
      </c>
      <c r="U10" s="44">
        <v>0</v>
      </c>
    </row>
    <row r="11" spans="2:23" ht="17.25" customHeight="1">
      <c r="B11" s="115" t="s">
        <v>35</v>
      </c>
      <c r="C11" s="44">
        <v>201.00000000000009</v>
      </c>
      <c r="D11" s="44">
        <v>114</v>
      </c>
      <c r="E11" s="44">
        <v>97</v>
      </c>
      <c r="F11" s="44">
        <v>17</v>
      </c>
      <c r="G11" s="44">
        <v>58.000000000000007</v>
      </c>
      <c r="H11" s="44">
        <v>19.999999999999993</v>
      </c>
      <c r="I11" s="44">
        <v>11</v>
      </c>
      <c r="J11" s="44">
        <v>6</v>
      </c>
      <c r="K11" s="44">
        <v>4.0000000000000009</v>
      </c>
      <c r="L11" s="44">
        <v>8</v>
      </c>
      <c r="M11" s="44">
        <v>0</v>
      </c>
      <c r="N11" s="44">
        <v>9.0000000000000053</v>
      </c>
      <c r="O11" s="44">
        <v>7.9999999999999991</v>
      </c>
      <c r="P11" s="44">
        <v>0</v>
      </c>
      <c r="Q11" s="44">
        <v>1.0000000000000004</v>
      </c>
      <c r="R11" s="44">
        <v>4.9999999999999982</v>
      </c>
      <c r="S11" s="44">
        <v>0</v>
      </c>
      <c r="T11" s="44">
        <v>2.0000000000000004</v>
      </c>
      <c r="U11" s="44">
        <v>20.999999999999989</v>
      </c>
    </row>
    <row r="12" spans="2:23" ht="17.25" customHeight="1">
      <c r="B12" s="115" t="s">
        <v>36</v>
      </c>
      <c r="C12" s="44">
        <v>637.99999999999977</v>
      </c>
      <c r="D12" s="44">
        <v>329.99999999999994</v>
      </c>
      <c r="E12" s="44">
        <v>313.00000000000017</v>
      </c>
      <c r="F12" s="44">
        <v>17.000000000000007</v>
      </c>
      <c r="G12" s="44">
        <v>167</v>
      </c>
      <c r="H12" s="44">
        <v>67.000000000000028</v>
      </c>
      <c r="I12" s="44">
        <v>33.000000000000014</v>
      </c>
      <c r="J12" s="44">
        <v>20.000000000000007</v>
      </c>
      <c r="K12" s="44">
        <v>5.0000000000000009</v>
      </c>
      <c r="L12" s="44">
        <v>30.000000000000004</v>
      </c>
      <c r="M12" s="44">
        <v>0</v>
      </c>
      <c r="N12" s="44">
        <v>12.000000000000002</v>
      </c>
      <c r="O12" s="44">
        <v>108.99999999999997</v>
      </c>
      <c r="P12" s="44">
        <v>1.0000000000000004</v>
      </c>
      <c r="Q12" s="44">
        <v>5.0000000000000027</v>
      </c>
      <c r="R12" s="44">
        <v>103</v>
      </c>
      <c r="S12" s="44">
        <v>0</v>
      </c>
      <c r="T12" s="44">
        <v>0</v>
      </c>
      <c r="U12" s="44">
        <v>32.000000000000007</v>
      </c>
    </row>
    <row r="13" spans="2:23" ht="17.25" customHeight="1">
      <c r="B13" s="115" t="s">
        <v>37</v>
      </c>
      <c r="C13" s="44">
        <v>767</v>
      </c>
      <c r="D13" s="44">
        <v>473.99999999999994</v>
      </c>
      <c r="E13" s="44">
        <v>461.00000000000006</v>
      </c>
      <c r="F13" s="44">
        <v>13.000000000000002</v>
      </c>
      <c r="G13" s="44">
        <v>158</v>
      </c>
      <c r="H13" s="44">
        <v>49.000000000000007</v>
      </c>
      <c r="I13" s="44">
        <v>41.999999999999986</v>
      </c>
      <c r="J13" s="44">
        <v>16.000000000000004</v>
      </c>
      <c r="K13" s="44">
        <v>8.9999999999999911</v>
      </c>
      <c r="L13" s="44">
        <v>22.999999999999989</v>
      </c>
      <c r="M13" s="44">
        <v>1</v>
      </c>
      <c r="N13" s="44">
        <v>18.000000000000004</v>
      </c>
      <c r="O13" s="44">
        <v>130.00000000000003</v>
      </c>
      <c r="P13" s="44">
        <v>1.0000000000000002</v>
      </c>
      <c r="Q13" s="44">
        <v>3.0000000000000009</v>
      </c>
      <c r="R13" s="44">
        <v>125</v>
      </c>
      <c r="S13" s="44">
        <v>0</v>
      </c>
      <c r="T13" s="44">
        <v>1.0000000000000002</v>
      </c>
      <c r="U13" s="44">
        <v>4.9999999999999982</v>
      </c>
    </row>
    <row r="14" spans="2:23" ht="17.25" customHeight="1">
      <c r="B14" s="115" t="s">
        <v>38</v>
      </c>
      <c r="C14" s="44">
        <v>620</v>
      </c>
      <c r="D14" s="44">
        <v>386</v>
      </c>
      <c r="E14" s="44">
        <v>371.00000000000011</v>
      </c>
      <c r="F14" s="44">
        <v>15.000000000000009</v>
      </c>
      <c r="G14" s="44">
        <v>76.999999999999986</v>
      </c>
      <c r="H14" s="44">
        <v>25</v>
      </c>
      <c r="I14" s="44">
        <v>18.000000000000004</v>
      </c>
      <c r="J14" s="44">
        <v>4.0000000000000009</v>
      </c>
      <c r="K14" s="44">
        <v>8.9999999999999982</v>
      </c>
      <c r="L14" s="44">
        <v>16.000000000000004</v>
      </c>
      <c r="M14" s="44">
        <v>0</v>
      </c>
      <c r="N14" s="44">
        <v>4.9999999999999973</v>
      </c>
      <c r="O14" s="44">
        <v>152.99999999999991</v>
      </c>
      <c r="P14" s="44">
        <v>1.0000000000000002</v>
      </c>
      <c r="Q14" s="44">
        <v>1.0000000000000002</v>
      </c>
      <c r="R14" s="44">
        <v>149.99999999999991</v>
      </c>
      <c r="S14" s="44">
        <v>0</v>
      </c>
      <c r="T14" s="44">
        <v>1</v>
      </c>
      <c r="U14" s="44">
        <v>4.0000000000000009</v>
      </c>
    </row>
    <row r="15" spans="2:23" ht="17.25" customHeight="1">
      <c r="B15" s="115" t="s">
        <v>39</v>
      </c>
      <c r="C15" s="44">
        <v>781.99999999999989</v>
      </c>
      <c r="D15" s="44">
        <v>556.00000000000023</v>
      </c>
      <c r="E15" s="44">
        <v>529.00000000000023</v>
      </c>
      <c r="F15" s="44">
        <v>26.999999999999996</v>
      </c>
      <c r="G15" s="44">
        <v>142.00000000000011</v>
      </c>
      <c r="H15" s="44">
        <v>64.000000000000028</v>
      </c>
      <c r="I15" s="44">
        <v>28.999999999999989</v>
      </c>
      <c r="J15" s="44">
        <v>11.000000000000005</v>
      </c>
      <c r="K15" s="44">
        <v>5.0000000000000036</v>
      </c>
      <c r="L15" s="44">
        <v>28.000000000000007</v>
      </c>
      <c r="M15" s="44">
        <v>1</v>
      </c>
      <c r="N15" s="44">
        <v>4</v>
      </c>
      <c r="O15" s="44">
        <v>68.000000000000028</v>
      </c>
      <c r="P15" s="44">
        <v>1</v>
      </c>
      <c r="Q15" s="44">
        <v>2.9999999999999991</v>
      </c>
      <c r="R15" s="44">
        <v>57.000000000000036</v>
      </c>
      <c r="S15" s="44">
        <v>4.9999999999999982</v>
      </c>
      <c r="T15" s="44">
        <v>2</v>
      </c>
      <c r="U15" s="44">
        <v>16</v>
      </c>
    </row>
    <row r="16" spans="2:23" ht="17.25" customHeight="1">
      <c r="B16" s="115" t="s">
        <v>40</v>
      </c>
      <c r="C16" s="44">
        <v>5865.9999999999945</v>
      </c>
      <c r="D16" s="44">
        <v>4511.0000000000018</v>
      </c>
      <c r="E16" s="44">
        <v>4331.9999999999982</v>
      </c>
      <c r="F16" s="44">
        <v>178.99999999999991</v>
      </c>
      <c r="G16" s="44">
        <v>1235.9999999999991</v>
      </c>
      <c r="H16" s="44">
        <v>507.99999999999972</v>
      </c>
      <c r="I16" s="44">
        <v>169</v>
      </c>
      <c r="J16" s="44">
        <v>36.999999999999979</v>
      </c>
      <c r="K16" s="44">
        <v>37.000000000000036</v>
      </c>
      <c r="L16" s="44">
        <v>208.99999999999994</v>
      </c>
      <c r="M16" s="44">
        <v>28.000000000000004</v>
      </c>
      <c r="N16" s="44">
        <v>248.00000000000009</v>
      </c>
      <c r="O16" s="44">
        <v>94.000000000000114</v>
      </c>
      <c r="P16" s="44">
        <v>4.9999999999999956</v>
      </c>
      <c r="Q16" s="44">
        <v>8.0000000000000018</v>
      </c>
      <c r="R16" s="44">
        <v>60.999999999999964</v>
      </c>
      <c r="S16" s="44">
        <v>5.9999999999999956</v>
      </c>
      <c r="T16" s="44">
        <v>13.999999999999995</v>
      </c>
      <c r="U16" s="44">
        <v>25.000000000000011</v>
      </c>
    </row>
    <row r="17" spans="2:21" ht="17.25" customHeight="1">
      <c r="B17" s="115" t="s">
        <v>41</v>
      </c>
      <c r="C17" s="44">
        <v>781.99999999999977</v>
      </c>
      <c r="D17" s="44">
        <v>508</v>
      </c>
      <c r="E17" s="44">
        <v>491.99999999999994</v>
      </c>
      <c r="F17" s="44">
        <v>16</v>
      </c>
      <c r="G17" s="44">
        <v>177</v>
      </c>
      <c r="H17" s="44">
        <v>61.999999999999972</v>
      </c>
      <c r="I17" s="44">
        <v>43.999999999999979</v>
      </c>
      <c r="J17" s="44">
        <v>23.000000000000007</v>
      </c>
      <c r="K17" s="44">
        <v>7.0000000000000027</v>
      </c>
      <c r="L17" s="44">
        <v>32.000000000000021</v>
      </c>
      <c r="M17" s="44">
        <v>2</v>
      </c>
      <c r="N17" s="44">
        <v>7.0000000000000018</v>
      </c>
      <c r="O17" s="44">
        <v>92.000000000000014</v>
      </c>
      <c r="P17" s="44">
        <v>2.0000000000000009</v>
      </c>
      <c r="Q17" s="44">
        <v>2.0000000000000004</v>
      </c>
      <c r="R17" s="44">
        <v>87.000000000000028</v>
      </c>
      <c r="S17" s="44">
        <v>1.0000000000000013</v>
      </c>
      <c r="T17" s="44">
        <v>0</v>
      </c>
      <c r="U17" s="44">
        <v>4.9999999999999964</v>
      </c>
    </row>
    <row r="18" spans="2:21" ht="17.25" customHeight="1">
      <c r="B18" s="115" t="s">
        <v>79</v>
      </c>
      <c r="C18" s="44">
        <v>8979</v>
      </c>
      <c r="D18" s="44">
        <v>416.99999999999994</v>
      </c>
      <c r="E18" s="44">
        <v>354.99999999999994</v>
      </c>
      <c r="F18" s="44">
        <v>62.000000000000021</v>
      </c>
      <c r="G18" s="44">
        <v>8489.0000000000018</v>
      </c>
      <c r="H18" s="44">
        <v>65.999999999999972</v>
      </c>
      <c r="I18" s="44">
        <v>39</v>
      </c>
      <c r="J18" s="44">
        <v>6.0000000000000009</v>
      </c>
      <c r="K18" s="44">
        <v>6.9999999999999982</v>
      </c>
      <c r="L18" s="44">
        <v>7.0000000000000009</v>
      </c>
      <c r="M18" s="44">
        <v>0</v>
      </c>
      <c r="N18" s="44">
        <v>53</v>
      </c>
      <c r="O18" s="44">
        <v>70.000000000000014</v>
      </c>
      <c r="P18" s="44">
        <v>0</v>
      </c>
      <c r="Q18" s="44">
        <v>5.0000000000000009</v>
      </c>
      <c r="R18" s="44">
        <v>42</v>
      </c>
      <c r="S18" s="44">
        <v>21.000000000000004</v>
      </c>
      <c r="T18" s="44">
        <v>2</v>
      </c>
      <c r="U18" s="44">
        <v>3.0000000000000004</v>
      </c>
    </row>
    <row r="19" spans="2:21" s="1" customFormat="1" ht="17.25" customHeight="1">
      <c r="B19" s="110" t="s">
        <v>407</v>
      </c>
      <c r="C19" s="45">
        <v>12729.999999999969</v>
      </c>
      <c r="D19" s="45">
        <v>8603.9999999999964</v>
      </c>
      <c r="E19" s="45">
        <v>7472.9999999999991</v>
      </c>
      <c r="F19" s="45">
        <v>1131.000000000002</v>
      </c>
      <c r="G19" s="45">
        <v>2483.9999999999968</v>
      </c>
      <c r="H19" s="45">
        <v>1384.9999999999975</v>
      </c>
      <c r="I19" s="45">
        <v>551.99999999999943</v>
      </c>
      <c r="J19" s="45">
        <v>122</v>
      </c>
      <c r="K19" s="45">
        <v>49.00000000000005</v>
      </c>
      <c r="L19" s="45">
        <v>192.0000000000002</v>
      </c>
      <c r="M19" s="45">
        <v>11.000000000000011</v>
      </c>
      <c r="N19" s="45">
        <v>173</v>
      </c>
      <c r="O19" s="45">
        <v>1535.9999999999975</v>
      </c>
      <c r="P19" s="45">
        <v>9.0000000000000178</v>
      </c>
      <c r="Q19" s="45">
        <v>193.99999999999986</v>
      </c>
      <c r="R19" s="45">
        <v>384.99999999999864</v>
      </c>
      <c r="S19" s="45">
        <v>940</v>
      </c>
      <c r="T19" s="45">
        <v>8.0000000000000195</v>
      </c>
      <c r="U19" s="45">
        <v>105.99999999999976</v>
      </c>
    </row>
    <row r="20" spans="2:21" ht="17.25" customHeight="1">
      <c r="B20" s="115" t="s">
        <v>43</v>
      </c>
      <c r="C20" s="44">
        <v>1017.9999999999995</v>
      </c>
      <c r="D20" s="44">
        <v>631</v>
      </c>
      <c r="E20" s="44">
        <v>497</v>
      </c>
      <c r="F20" s="44">
        <v>134</v>
      </c>
      <c r="G20" s="44">
        <v>212.00000000000011</v>
      </c>
      <c r="H20" s="44">
        <v>106.00000000000006</v>
      </c>
      <c r="I20" s="44">
        <v>38</v>
      </c>
      <c r="J20" s="44">
        <v>10.000000000000002</v>
      </c>
      <c r="K20" s="44">
        <v>3.9999999999999996</v>
      </c>
      <c r="L20" s="44">
        <v>29.999999999999996</v>
      </c>
      <c r="M20" s="44">
        <v>0.99999999999999978</v>
      </c>
      <c r="N20" s="44">
        <v>22.999999999999989</v>
      </c>
      <c r="O20" s="44">
        <v>174.99999999999994</v>
      </c>
      <c r="P20" s="44">
        <v>0.99999999999999978</v>
      </c>
      <c r="Q20" s="44">
        <v>1.9999999999999996</v>
      </c>
      <c r="R20" s="44">
        <v>22.000000000000032</v>
      </c>
      <c r="S20" s="44">
        <v>146.99999999999997</v>
      </c>
      <c r="T20" s="44">
        <v>3.0000000000000027</v>
      </c>
      <c r="U20" s="44">
        <v>0</v>
      </c>
    </row>
    <row r="21" spans="2:21" ht="17.25" customHeight="1">
      <c r="B21" s="115" t="s">
        <v>44</v>
      </c>
      <c r="C21" s="44">
        <v>694.00000000000068</v>
      </c>
      <c r="D21" s="44">
        <v>345</v>
      </c>
      <c r="E21" s="44">
        <v>273.00000000000006</v>
      </c>
      <c r="F21" s="44">
        <v>71.999999999999986</v>
      </c>
      <c r="G21" s="44">
        <v>266.99999999999994</v>
      </c>
      <c r="H21" s="44">
        <v>147</v>
      </c>
      <c r="I21" s="44">
        <v>75.999999999999986</v>
      </c>
      <c r="J21" s="44">
        <v>5.0000000000000009</v>
      </c>
      <c r="K21" s="44">
        <v>7.0000000000000044</v>
      </c>
      <c r="L21" s="44">
        <v>17.000000000000014</v>
      </c>
      <c r="M21" s="44">
        <v>0</v>
      </c>
      <c r="N21" s="44">
        <v>15.000000000000007</v>
      </c>
      <c r="O21" s="44">
        <v>59.999999999999986</v>
      </c>
      <c r="P21" s="44">
        <v>3.0000000000000027</v>
      </c>
      <c r="Q21" s="44">
        <v>16.000000000000004</v>
      </c>
      <c r="R21" s="44">
        <v>35</v>
      </c>
      <c r="S21" s="44">
        <v>4</v>
      </c>
      <c r="T21" s="44">
        <v>1.9999999999999998</v>
      </c>
      <c r="U21" s="44">
        <v>22.000000000000032</v>
      </c>
    </row>
    <row r="22" spans="2:21" ht="17.25" customHeight="1">
      <c r="B22" s="115" t="s">
        <v>45</v>
      </c>
      <c r="C22" s="44">
        <v>6971.0000000000109</v>
      </c>
      <c r="D22" s="44">
        <v>5365.0000000000055</v>
      </c>
      <c r="E22" s="44">
        <v>4630.0000000000027</v>
      </c>
      <c r="F22" s="44">
        <v>735.00000000000045</v>
      </c>
      <c r="G22" s="44">
        <v>1279.9999999999998</v>
      </c>
      <c r="H22" s="44">
        <v>702.0000000000008</v>
      </c>
      <c r="I22" s="44">
        <v>274.0000000000004</v>
      </c>
      <c r="J22" s="44">
        <v>78.000000000000099</v>
      </c>
      <c r="K22" s="44">
        <v>23.999999999999993</v>
      </c>
      <c r="L22" s="44">
        <v>95.000000000000142</v>
      </c>
      <c r="M22" s="44">
        <v>8</v>
      </c>
      <c r="N22" s="44">
        <v>99.000000000000071</v>
      </c>
      <c r="O22" s="44">
        <v>264.00000000000011</v>
      </c>
      <c r="P22" s="44">
        <v>2</v>
      </c>
      <c r="Q22" s="44">
        <v>101.99999999999996</v>
      </c>
      <c r="R22" s="44">
        <v>152</v>
      </c>
      <c r="S22" s="44">
        <v>7.0000000000000098</v>
      </c>
      <c r="T22" s="44">
        <v>1</v>
      </c>
      <c r="U22" s="44">
        <v>61.999999999999993</v>
      </c>
    </row>
    <row r="23" spans="2:21" ht="17.25" customHeight="1">
      <c r="B23" s="115" t="s">
        <v>46</v>
      </c>
      <c r="C23" s="44">
        <v>801.00000000000057</v>
      </c>
      <c r="D23" s="44">
        <v>571.00000000000011</v>
      </c>
      <c r="E23" s="44">
        <v>524</v>
      </c>
      <c r="F23" s="44">
        <v>47</v>
      </c>
      <c r="G23" s="44">
        <v>215.99999999999983</v>
      </c>
      <c r="H23" s="44">
        <v>131.00000000000003</v>
      </c>
      <c r="I23" s="44">
        <v>53</v>
      </c>
      <c r="J23" s="44">
        <v>9.0000000000000018</v>
      </c>
      <c r="K23" s="44">
        <v>5.0000000000000009</v>
      </c>
      <c r="L23" s="44">
        <v>7.9999999999999991</v>
      </c>
      <c r="M23" s="44">
        <v>0.99999999999999967</v>
      </c>
      <c r="N23" s="44">
        <v>9.0000000000000036</v>
      </c>
      <c r="O23" s="44">
        <v>13.999999999999995</v>
      </c>
      <c r="P23" s="44">
        <v>0</v>
      </c>
      <c r="Q23" s="44">
        <v>3.9999999999999996</v>
      </c>
      <c r="R23" s="44">
        <v>7.9999999999999991</v>
      </c>
      <c r="S23" s="44">
        <v>0.99999999999999967</v>
      </c>
      <c r="T23" s="44">
        <v>0.99999999999999989</v>
      </c>
      <c r="U23" s="44">
        <v>0</v>
      </c>
    </row>
    <row r="24" spans="2:21" ht="17.25" customHeight="1">
      <c r="B24" s="115" t="s">
        <v>47</v>
      </c>
      <c r="C24" s="44">
        <v>2804.9999999999991</v>
      </c>
      <c r="D24" s="44">
        <v>1355.9999999999991</v>
      </c>
      <c r="E24" s="44">
        <v>1246.0000000000007</v>
      </c>
      <c r="F24" s="44">
        <v>109.99999999999987</v>
      </c>
      <c r="G24" s="44">
        <v>409.00000000000057</v>
      </c>
      <c r="H24" s="44">
        <v>239.00000000000003</v>
      </c>
      <c r="I24" s="44">
        <v>85.999999999999957</v>
      </c>
      <c r="J24" s="44">
        <v>16.000000000000007</v>
      </c>
      <c r="K24" s="44">
        <v>7.9999999999999982</v>
      </c>
      <c r="L24" s="44">
        <v>35.999999999999972</v>
      </c>
      <c r="M24" s="44">
        <v>0</v>
      </c>
      <c r="N24" s="44">
        <v>24</v>
      </c>
      <c r="O24" s="44">
        <v>1018</v>
      </c>
      <c r="P24" s="44">
        <v>1</v>
      </c>
      <c r="Q24" s="44">
        <v>70</v>
      </c>
      <c r="R24" s="44">
        <v>166.0000000000002</v>
      </c>
      <c r="S24" s="44">
        <v>781</v>
      </c>
      <c r="T24" s="44">
        <v>0</v>
      </c>
      <c r="U24" s="44">
        <v>22.000000000000014</v>
      </c>
    </row>
    <row r="25" spans="2:21" ht="17.25" customHeight="1">
      <c r="B25" s="115" t="s">
        <v>48</v>
      </c>
      <c r="C25" s="44">
        <v>440.99999999999994</v>
      </c>
      <c r="D25" s="44">
        <v>336</v>
      </c>
      <c r="E25" s="44">
        <v>303</v>
      </c>
      <c r="F25" s="44">
        <v>33.000000000000007</v>
      </c>
      <c r="G25" s="44">
        <v>100.00000000000003</v>
      </c>
      <c r="H25" s="44">
        <v>59.999999999999986</v>
      </c>
      <c r="I25" s="44">
        <v>25</v>
      </c>
      <c r="J25" s="44">
        <v>4</v>
      </c>
      <c r="K25" s="44">
        <v>1</v>
      </c>
      <c r="L25" s="44">
        <v>6.0000000000000018</v>
      </c>
      <c r="M25" s="44">
        <v>1</v>
      </c>
      <c r="N25" s="44">
        <v>3</v>
      </c>
      <c r="O25" s="44">
        <v>4.9999999999999982</v>
      </c>
      <c r="P25" s="44">
        <v>2.0000000000000009</v>
      </c>
      <c r="Q25" s="44">
        <v>0</v>
      </c>
      <c r="R25" s="44">
        <v>2</v>
      </c>
      <c r="S25" s="44">
        <v>0</v>
      </c>
      <c r="T25" s="44">
        <v>1</v>
      </c>
      <c r="U25" s="44">
        <v>0</v>
      </c>
    </row>
    <row r="26" spans="2:21" s="1" customFormat="1" ht="17.25" customHeight="1">
      <c r="B26" s="110" t="s">
        <v>391</v>
      </c>
      <c r="C26" s="45">
        <v>1542.9999999999991</v>
      </c>
      <c r="D26" s="45">
        <v>901.99999999999909</v>
      </c>
      <c r="E26" s="45">
        <v>794.99999999999966</v>
      </c>
      <c r="F26" s="45">
        <v>106.99999999999997</v>
      </c>
      <c r="G26" s="45">
        <v>385.00000000000023</v>
      </c>
      <c r="H26" s="45">
        <v>206.99999999999989</v>
      </c>
      <c r="I26" s="45">
        <v>89.999999999999986</v>
      </c>
      <c r="J26" s="45">
        <v>21.000000000000025</v>
      </c>
      <c r="K26" s="45">
        <v>11.000000000000009</v>
      </c>
      <c r="L26" s="45">
        <v>31.999999999999993</v>
      </c>
      <c r="M26" s="45">
        <v>5.0000000000000044</v>
      </c>
      <c r="N26" s="45">
        <v>19.000000000000011</v>
      </c>
      <c r="O26" s="45">
        <v>246.99999999999986</v>
      </c>
      <c r="P26" s="45">
        <v>2</v>
      </c>
      <c r="Q26" s="45">
        <v>6.9999999999999938</v>
      </c>
      <c r="R26" s="45">
        <v>229.00000000000003</v>
      </c>
      <c r="S26" s="45">
        <v>5.0000000000000044</v>
      </c>
      <c r="T26" s="45">
        <v>4</v>
      </c>
      <c r="U26" s="45">
        <v>8.9999999999999947</v>
      </c>
    </row>
    <row r="27" spans="2:21" ht="17.25" customHeight="1">
      <c r="B27" s="115" t="s">
        <v>50</v>
      </c>
      <c r="C27" s="44">
        <v>371.99999999999994</v>
      </c>
      <c r="D27" s="44">
        <v>240.00000000000011</v>
      </c>
      <c r="E27" s="44">
        <v>201.99999999999994</v>
      </c>
      <c r="F27" s="44">
        <v>38</v>
      </c>
      <c r="G27" s="44">
        <v>89</v>
      </c>
      <c r="H27" s="44">
        <v>46</v>
      </c>
      <c r="I27" s="44">
        <v>19</v>
      </c>
      <c r="J27" s="44">
        <v>7</v>
      </c>
      <c r="K27" s="44">
        <v>1</v>
      </c>
      <c r="L27" s="44">
        <v>9.9999999999999982</v>
      </c>
      <c r="M27" s="44">
        <v>0</v>
      </c>
      <c r="N27" s="44">
        <v>5.9999999999999982</v>
      </c>
      <c r="O27" s="44">
        <v>43.000000000000021</v>
      </c>
      <c r="P27" s="44">
        <v>1</v>
      </c>
      <c r="Q27" s="44">
        <v>0</v>
      </c>
      <c r="R27" s="44">
        <v>42.000000000000014</v>
      </c>
      <c r="S27" s="44">
        <v>0</v>
      </c>
      <c r="T27" s="44">
        <v>0</v>
      </c>
      <c r="U27" s="44">
        <v>0</v>
      </c>
    </row>
    <row r="28" spans="2:21" ht="17.25" customHeight="1">
      <c r="B28" s="115" t="s">
        <v>51</v>
      </c>
      <c r="C28" s="44">
        <v>324.00000000000006</v>
      </c>
      <c r="D28" s="44">
        <v>152.00000000000006</v>
      </c>
      <c r="E28" s="44">
        <v>149.00000000000003</v>
      </c>
      <c r="F28" s="44">
        <v>3.0000000000000013</v>
      </c>
      <c r="G28" s="44">
        <v>96.999999999999957</v>
      </c>
      <c r="H28" s="44">
        <v>67.999999999999986</v>
      </c>
      <c r="I28" s="44">
        <v>15.000000000000002</v>
      </c>
      <c r="J28" s="44">
        <v>2.9999999999999996</v>
      </c>
      <c r="K28" s="44">
        <v>0</v>
      </c>
      <c r="L28" s="44">
        <v>4.0000000000000009</v>
      </c>
      <c r="M28" s="44">
        <v>0</v>
      </c>
      <c r="N28" s="44">
        <v>7.0000000000000009</v>
      </c>
      <c r="O28" s="44">
        <v>75.000000000000028</v>
      </c>
      <c r="P28" s="44">
        <v>0</v>
      </c>
      <c r="Q28" s="44">
        <v>0</v>
      </c>
      <c r="R28" s="44">
        <v>75.000000000000028</v>
      </c>
      <c r="S28" s="44">
        <v>0</v>
      </c>
      <c r="T28" s="44">
        <v>0</v>
      </c>
      <c r="U28" s="44">
        <v>0</v>
      </c>
    </row>
    <row r="29" spans="2:21" ht="17.25" customHeight="1">
      <c r="B29" s="115" t="s">
        <v>52</v>
      </c>
      <c r="C29" s="44">
        <v>242.00000000000003</v>
      </c>
      <c r="D29" s="44">
        <v>140</v>
      </c>
      <c r="E29" s="44">
        <v>128.99999999999997</v>
      </c>
      <c r="F29" s="44">
        <v>11.000000000000005</v>
      </c>
      <c r="G29" s="44">
        <v>53.000000000000007</v>
      </c>
      <c r="H29" s="44">
        <v>24.000000000000007</v>
      </c>
      <c r="I29" s="44">
        <v>7.0000000000000009</v>
      </c>
      <c r="J29" s="44">
        <v>1</v>
      </c>
      <c r="K29" s="44">
        <v>3.0000000000000004</v>
      </c>
      <c r="L29" s="44">
        <v>9.0000000000000018</v>
      </c>
      <c r="M29" s="44">
        <v>5.0000000000000009</v>
      </c>
      <c r="N29" s="44">
        <v>4</v>
      </c>
      <c r="O29" s="44">
        <v>48.999999999999993</v>
      </c>
      <c r="P29" s="44">
        <v>1</v>
      </c>
      <c r="Q29" s="44">
        <v>4.0000000000000009</v>
      </c>
      <c r="R29" s="44">
        <v>38.999999999999986</v>
      </c>
      <c r="S29" s="44">
        <v>4</v>
      </c>
      <c r="T29" s="44">
        <v>1</v>
      </c>
      <c r="U29" s="44">
        <v>0</v>
      </c>
    </row>
    <row r="30" spans="2:21" ht="17.25" customHeight="1">
      <c r="B30" s="115" t="s">
        <v>53</v>
      </c>
      <c r="C30" s="44">
        <v>159.00000000000006</v>
      </c>
      <c r="D30" s="44">
        <v>108.00000000000003</v>
      </c>
      <c r="E30" s="44">
        <v>95.999999999999972</v>
      </c>
      <c r="F30" s="44">
        <v>12.000000000000007</v>
      </c>
      <c r="G30" s="44">
        <v>32</v>
      </c>
      <c r="H30" s="44">
        <v>18.000000000000014</v>
      </c>
      <c r="I30" s="44">
        <v>4.9999999999999991</v>
      </c>
      <c r="J30" s="44">
        <v>4.0000000000000009</v>
      </c>
      <c r="K30" s="44">
        <v>0</v>
      </c>
      <c r="L30" s="44">
        <v>3.0000000000000004</v>
      </c>
      <c r="M30" s="44">
        <v>0</v>
      </c>
      <c r="N30" s="44">
        <v>2.0000000000000004</v>
      </c>
      <c r="O30" s="44">
        <v>19.000000000000014</v>
      </c>
      <c r="P30" s="44">
        <v>0</v>
      </c>
      <c r="Q30" s="44">
        <v>0</v>
      </c>
      <c r="R30" s="44">
        <v>19.000000000000014</v>
      </c>
      <c r="S30" s="44">
        <v>0</v>
      </c>
      <c r="T30" s="44">
        <v>0</v>
      </c>
      <c r="U30" s="44">
        <v>0</v>
      </c>
    </row>
    <row r="31" spans="2:21" ht="17.25" customHeight="1">
      <c r="B31" s="115" t="s">
        <v>54</v>
      </c>
      <c r="C31" s="44">
        <v>244.00000000000003</v>
      </c>
      <c r="D31" s="44">
        <v>147.00000000000006</v>
      </c>
      <c r="E31" s="44">
        <v>112.99999999999999</v>
      </c>
      <c r="F31" s="44">
        <v>33.999999999999993</v>
      </c>
      <c r="G31" s="44">
        <v>70.999999999999972</v>
      </c>
      <c r="H31" s="44">
        <v>31.999999999999993</v>
      </c>
      <c r="I31" s="44">
        <v>28</v>
      </c>
      <c r="J31" s="44">
        <v>1</v>
      </c>
      <c r="K31" s="44">
        <v>5.9999999999999991</v>
      </c>
      <c r="L31" s="44">
        <v>4</v>
      </c>
      <c r="M31" s="44">
        <v>0</v>
      </c>
      <c r="N31" s="44">
        <v>0</v>
      </c>
      <c r="O31" s="44">
        <v>23.000000000000021</v>
      </c>
      <c r="P31" s="44">
        <v>0</v>
      </c>
      <c r="Q31" s="44">
        <v>1</v>
      </c>
      <c r="R31" s="44">
        <v>19.999999999999996</v>
      </c>
      <c r="S31" s="44">
        <v>1</v>
      </c>
      <c r="T31" s="44">
        <v>1</v>
      </c>
      <c r="U31" s="44">
        <v>3.0000000000000013</v>
      </c>
    </row>
    <row r="32" spans="2:21" ht="17.25" customHeight="1">
      <c r="B32" s="115" t="s">
        <v>55</v>
      </c>
      <c r="C32" s="44">
        <v>202</v>
      </c>
      <c r="D32" s="44">
        <v>115.00000000000001</v>
      </c>
      <c r="E32" s="44">
        <v>105.99999999999997</v>
      </c>
      <c r="F32" s="44">
        <v>9.0000000000000036</v>
      </c>
      <c r="G32" s="44">
        <v>42.999999999999993</v>
      </c>
      <c r="H32" s="44">
        <v>19.000000000000007</v>
      </c>
      <c r="I32" s="44">
        <v>16.000000000000004</v>
      </c>
      <c r="J32" s="44">
        <v>5.0000000000000009</v>
      </c>
      <c r="K32" s="44">
        <v>1.0000000000000007</v>
      </c>
      <c r="L32" s="44">
        <v>2.0000000000000013</v>
      </c>
      <c r="M32" s="44">
        <v>0</v>
      </c>
      <c r="N32" s="44">
        <v>0</v>
      </c>
      <c r="O32" s="44">
        <v>38.000000000000007</v>
      </c>
      <c r="P32" s="44">
        <v>0</v>
      </c>
      <c r="Q32" s="44">
        <v>2</v>
      </c>
      <c r="R32" s="44">
        <v>33.999999999999972</v>
      </c>
      <c r="S32" s="44">
        <v>0</v>
      </c>
      <c r="T32" s="44">
        <v>2.0000000000000004</v>
      </c>
      <c r="U32" s="44">
        <v>5.9999999999999991</v>
      </c>
    </row>
    <row r="33" spans="2:21" s="1" customFormat="1" ht="17.25" customHeight="1">
      <c r="B33" s="110" t="s">
        <v>392</v>
      </c>
      <c r="C33" s="45">
        <v>56</v>
      </c>
      <c r="D33" s="45">
        <v>23</v>
      </c>
      <c r="E33" s="45">
        <v>20.999999999999996</v>
      </c>
      <c r="F33" s="45">
        <v>2</v>
      </c>
      <c r="G33" s="45">
        <v>22</v>
      </c>
      <c r="H33" s="45">
        <v>14.000000000000002</v>
      </c>
      <c r="I33" s="45">
        <v>1</v>
      </c>
      <c r="J33" s="45">
        <v>2</v>
      </c>
      <c r="K33" s="45">
        <v>0.99999999999999989</v>
      </c>
      <c r="L33" s="45">
        <v>4</v>
      </c>
      <c r="M33" s="45">
        <v>0</v>
      </c>
      <c r="N33" s="45">
        <v>0</v>
      </c>
      <c r="O33" s="45">
        <v>6.0000000000000009</v>
      </c>
      <c r="P33" s="45">
        <v>0</v>
      </c>
      <c r="Q33" s="45">
        <v>1</v>
      </c>
      <c r="R33" s="45">
        <v>0</v>
      </c>
      <c r="S33" s="45">
        <v>5</v>
      </c>
      <c r="T33" s="45">
        <v>0</v>
      </c>
      <c r="U33" s="45">
        <v>5</v>
      </c>
    </row>
    <row r="34" spans="2:21" ht="17.25" customHeight="1">
      <c r="B34" s="115" t="s">
        <v>57</v>
      </c>
      <c r="C34" s="44">
        <v>56</v>
      </c>
      <c r="D34" s="44">
        <v>23</v>
      </c>
      <c r="E34" s="44">
        <v>20.999999999999996</v>
      </c>
      <c r="F34" s="44">
        <v>2</v>
      </c>
      <c r="G34" s="44">
        <v>22</v>
      </c>
      <c r="H34" s="44">
        <v>14.000000000000002</v>
      </c>
      <c r="I34" s="44">
        <v>1</v>
      </c>
      <c r="J34" s="44">
        <v>2</v>
      </c>
      <c r="K34" s="44">
        <v>0.99999999999999989</v>
      </c>
      <c r="L34" s="44">
        <v>4</v>
      </c>
      <c r="M34" s="44">
        <v>0</v>
      </c>
      <c r="N34" s="44">
        <v>0</v>
      </c>
      <c r="O34" s="44">
        <v>6.0000000000000009</v>
      </c>
      <c r="P34" s="44">
        <v>0</v>
      </c>
      <c r="Q34" s="44">
        <v>1</v>
      </c>
      <c r="R34" s="44">
        <v>0</v>
      </c>
      <c r="S34" s="44">
        <v>5</v>
      </c>
      <c r="T34" s="44">
        <v>0</v>
      </c>
      <c r="U34" s="44">
        <v>5</v>
      </c>
    </row>
    <row r="35" spans="2:21" s="1" customFormat="1" ht="17.25" customHeight="1">
      <c r="B35" s="110" t="s">
        <v>301</v>
      </c>
      <c r="C35" s="45">
        <v>2</v>
      </c>
      <c r="D35" s="45">
        <v>2</v>
      </c>
      <c r="E35" s="45">
        <v>2</v>
      </c>
      <c r="F35" s="45">
        <v>0</v>
      </c>
      <c r="G35" s="45">
        <v>0</v>
      </c>
      <c r="H35" s="45">
        <v>0</v>
      </c>
      <c r="I35" s="45">
        <v>0</v>
      </c>
      <c r="J35" s="45">
        <v>0</v>
      </c>
      <c r="K35" s="45">
        <v>0</v>
      </c>
      <c r="L35" s="45">
        <v>0</v>
      </c>
      <c r="M35" s="45">
        <v>0</v>
      </c>
      <c r="N35" s="45">
        <v>0</v>
      </c>
      <c r="O35" s="45">
        <v>0</v>
      </c>
      <c r="P35" s="45">
        <v>0</v>
      </c>
      <c r="Q35" s="45">
        <v>0</v>
      </c>
      <c r="R35" s="45">
        <v>0</v>
      </c>
      <c r="S35" s="45">
        <v>0</v>
      </c>
      <c r="T35" s="45">
        <v>0</v>
      </c>
      <c r="U35" s="45">
        <v>0</v>
      </c>
    </row>
    <row r="36" spans="2:21" ht="30" customHeight="1">
      <c r="B36" s="172"/>
      <c r="C36" s="216"/>
      <c r="D36" s="216"/>
      <c r="E36" s="216"/>
      <c r="F36" s="216"/>
      <c r="G36" s="216"/>
      <c r="H36" s="216"/>
      <c r="I36" s="216"/>
      <c r="J36" s="216"/>
      <c r="K36" s="216"/>
      <c r="L36" s="216"/>
      <c r="M36" s="216"/>
      <c r="N36" s="216"/>
      <c r="O36" s="216"/>
      <c r="P36" s="216"/>
      <c r="Q36" s="216"/>
      <c r="R36" s="216"/>
      <c r="S36" s="216"/>
      <c r="T36" s="216"/>
      <c r="U36" s="217"/>
    </row>
    <row r="37" spans="2:21" ht="30" customHeight="1">
      <c r="B37" s="402" t="s">
        <v>540</v>
      </c>
      <c r="C37" s="402"/>
      <c r="D37" s="402"/>
      <c r="E37" s="402"/>
      <c r="F37" s="402"/>
      <c r="G37" s="402"/>
      <c r="H37" s="402"/>
      <c r="I37" s="402"/>
      <c r="J37" s="402"/>
      <c r="K37" s="402"/>
      <c r="L37" s="402"/>
      <c r="M37" s="402"/>
      <c r="N37" s="402"/>
      <c r="O37" s="402"/>
      <c r="P37" s="174"/>
      <c r="Q37" s="174"/>
      <c r="R37" s="174"/>
      <c r="S37" s="174"/>
      <c r="T37" s="217"/>
      <c r="U37" s="217"/>
    </row>
    <row r="38" spans="2:21">
      <c r="B38" s="396" t="s">
        <v>924</v>
      </c>
      <c r="C38" s="396"/>
      <c r="D38" s="396"/>
      <c r="E38" s="396"/>
      <c r="F38" s="396"/>
      <c r="G38" s="176"/>
      <c r="H38" s="177"/>
      <c r="I38" s="177"/>
      <c r="J38" s="177"/>
      <c r="K38" s="177"/>
      <c r="L38" s="218"/>
      <c r="M38" s="218"/>
      <c r="N38" s="218"/>
      <c r="O38" s="218"/>
      <c r="P38" s="217"/>
      <c r="Q38" s="217"/>
      <c r="R38" s="217"/>
      <c r="S38" s="217"/>
      <c r="T38" s="217"/>
      <c r="U38" s="217"/>
    </row>
    <row r="39" spans="2:21" ht="30" customHeight="1"/>
    <row r="40" spans="2:21" ht="30" customHeight="1"/>
    <row r="41" spans="2:21" ht="30" customHeight="1"/>
    <row r="42" spans="2:21" ht="30" customHeight="1"/>
    <row r="43" spans="2:21" ht="30" customHeight="1"/>
    <row r="44" spans="2:21" ht="30" customHeight="1"/>
    <row r="45" spans="2:21" ht="30" customHeight="1"/>
    <row r="46" spans="2:21" ht="30" customHeight="1"/>
    <row r="47" spans="2:21" ht="30" customHeight="1"/>
    <row r="48" spans="2:21" ht="30" customHeight="1"/>
    <row r="49" ht="30" customHeight="1"/>
    <row r="50" ht="30" customHeight="1"/>
    <row r="51" ht="30" customHeight="1"/>
    <row r="52" ht="30" customHeight="1"/>
    <row r="53" ht="30" customHeight="1"/>
    <row r="54" ht="30" customHeight="1"/>
    <row r="55" ht="30" customHeight="1"/>
    <row r="56" ht="30" customHeight="1"/>
    <row r="57" ht="30" customHeight="1"/>
    <row r="58" ht="30" customHeight="1"/>
    <row r="59" ht="30" customHeight="1"/>
    <row r="60" ht="30" customHeight="1"/>
    <row r="61" ht="30" customHeight="1"/>
    <row r="62" ht="30" customHeight="1"/>
    <row r="63" ht="30" customHeight="1"/>
    <row r="64" ht="30" customHeight="1"/>
    <row r="65" ht="30" customHeight="1"/>
    <row r="66" ht="30" customHeight="1"/>
    <row r="67" ht="30" customHeight="1"/>
    <row r="68" ht="30" customHeight="1"/>
    <row r="69" ht="30" customHeight="1"/>
    <row r="70" ht="30" customHeight="1"/>
    <row r="71" ht="30" customHeight="1"/>
    <row r="72" ht="30" customHeight="1"/>
    <row r="73" ht="30" customHeight="1"/>
    <row r="74" ht="30" customHeight="1"/>
    <row r="75" ht="30" customHeight="1"/>
    <row r="76" ht="30" customHeight="1"/>
    <row r="77" ht="30" customHeight="1"/>
    <row r="78" ht="30" customHeight="1"/>
    <row r="79" ht="30" customHeight="1"/>
    <row r="80" ht="30" customHeight="1"/>
    <row r="81" ht="30" customHeight="1"/>
    <row r="82" ht="41.25" customHeight="1"/>
    <row r="83" ht="30" customHeight="1"/>
    <row r="84" ht="30" customHeight="1"/>
    <row r="85" ht="30" customHeight="1"/>
    <row r="86" ht="30" customHeight="1"/>
    <row r="87" ht="30" customHeight="1"/>
    <row r="88" ht="30" customHeight="1"/>
    <row r="89" ht="42" customHeight="1"/>
    <row r="90" ht="42" customHeight="1"/>
    <row r="91" ht="38.25" customHeight="1"/>
    <row r="92" ht="30" customHeight="1"/>
    <row r="93" ht="30" customHeight="1"/>
    <row r="94" ht="30" customHeight="1"/>
    <row r="95" ht="30" customHeight="1"/>
    <row r="96" ht="30" customHeight="1"/>
    <row r="97" ht="30" customHeight="1"/>
    <row r="98" ht="30" customHeight="1"/>
    <row r="99" ht="30" customHeight="1"/>
    <row r="100" ht="30" customHeight="1"/>
    <row r="101" ht="30" customHeight="1"/>
    <row r="102" ht="30" customHeight="1"/>
    <row r="103" ht="30" customHeight="1"/>
    <row r="104" ht="30" customHeight="1"/>
    <row r="105" ht="30" customHeight="1"/>
    <row r="106" ht="30" customHeight="1"/>
    <row r="107" ht="30" customHeight="1"/>
    <row r="108" ht="30" customHeight="1"/>
    <row r="109" ht="30" customHeight="1"/>
    <row r="110" ht="30" customHeight="1"/>
    <row r="111" ht="30" customHeight="1"/>
    <row r="112" ht="30" customHeight="1"/>
    <row r="113" ht="30" customHeight="1"/>
    <row r="114" ht="30" customHeight="1"/>
    <row r="115" ht="30" customHeight="1"/>
    <row r="116" ht="30" customHeight="1"/>
    <row r="117" ht="30" customHeight="1"/>
    <row r="118" ht="30" customHeight="1"/>
    <row r="119" ht="30" customHeight="1"/>
    <row r="120" ht="30" customHeight="1"/>
    <row r="121" ht="30" customHeight="1"/>
    <row r="122" ht="30" customHeight="1"/>
    <row r="123" ht="30" customHeight="1"/>
    <row r="124" ht="30" customHeight="1"/>
    <row r="125" ht="30" customHeight="1"/>
    <row r="126" ht="30" customHeight="1"/>
    <row r="127" ht="30" customHeight="1"/>
    <row r="128" ht="30" customHeight="1"/>
    <row r="129" ht="30" customHeight="1"/>
    <row r="130" ht="30" customHeight="1"/>
    <row r="131" ht="30" customHeight="1"/>
    <row r="132" ht="30" customHeight="1"/>
    <row r="133" ht="30" customHeight="1"/>
    <row r="134" ht="30" customHeight="1"/>
    <row r="135" ht="30" customHeight="1"/>
    <row r="136" ht="30" customHeight="1"/>
    <row r="137" ht="30" customHeight="1"/>
    <row r="138" ht="30" customHeight="1"/>
    <row r="139" ht="30" customHeight="1"/>
    <row r="140" ht="30" customHeight="1"/>
    <row r="141" ht="30" customHeight="1"/>
    <row r="142" ht="30" customHeight="1"/>
    <row r="143" ht="30" customHeight="1"/>
    <row r="144" ht="30" customHeight="1"/>
    <row r="145" ht="30" customHeight="1"/>
    <row r="146" ht="30" customHeight="1"/>
    <row r="147" ht="30" customHeight="1"/>
    <row r="148" ht="30" customHeight="1"/>
    <row r="149" ht="30" customHeight="1"/>
    <row r="150" ht="30" customHeight="1"/>
    <row r="151" ht="30" customHeight="1"/>
    <row r="152" ht="30" customHeight="1"/>
    <row r="153" ht="30" customHeight="1"/>
    <row r="154" ht="30" customHeight="1"/>
    <row r="155" ht="30" customHeight="1"/>
    <row r="156" ht="30" customHeight="1"/>
    <row r="157" ht="30" customHeight="1"/>
    <row r="158" ht="30" customHeight="1"/>
    <row r="159" ht="30" customHeight="1"/>
    <row r="160" ht="30" customHeight="1"/>
    <row r="161" ht="30" customHeight="1"/>
    <row r="162" ht="30" customHeight="1"/>
    <row r="163" ht="30" customHeight="1"/>
    <row r="164" ht="30" customHeight="1"/>
    <row r="165" ht="30" customHeight="1"/>
    <row r="166" ht="30" customHeight="1"/>
    <row r="167" ht="30" customHeight="1"/>
    <row r="168" ht="30" customHeight="1"/>
    <row r="169" ht="30" customHeight="1"/>
    <row r="170" ht="30" customHeight="1"/>
    <row r="171" ht="30" customHeight="1"/>
    <row r="172" ht="30" customHeight="1"/>
    <row r="173" ht="30" customHeight="1"/>
    <row r="174" ht="30" customHeight="1"/>
    <row r="175" ht="30" customHeight="1"/>
    <row r="176" ht="30" customHeight="1"/>
    <row r="177" ht="30" customHeight="1"/>
    <row r="178" ht="30" customHeight="1"/>
    <row r="179" ht="30" customHeight="1"/>
    <row r="180" ht="30" customHeight="1"/>
    <row r="181" ht="30" customHeight="1"/>
    <row r="182" ht="30" customHeight="1"/>
    <row r="183" ht="30" customHeight="1"/>
    <row r="184" ht="30" customHeight="1"/>
    <row r="185" ht="30" customHeight="1"/>
    <row r="186" ht="30" customHeight="1"/>
    <row r="187" ht="30" customHeight="1"/>
    <row r="188" ht="30" customHeight="1"/>
    <row r="189" ht="30" customHeight="1"/>
    <row r="190" ht="30" customHeight="1"/>
    <row r="191" ht="30" customHeight="1"/>
    <row r="192" s="1" customFormat="1" ht="30" customHeight="1"/>
    <row r="193" s="13" customFormat="1" ht="30" customHeight="1"/>
    <row r="194" ht="30" customHeight="1"/>
    <row r="195" ht="30" customHeight="1"/>
    <row r="196" ht="30" customHeight="1"/>
    <row r="197" ht="30" customHeight="1"/>
    <row r="198" ht="30" customHeight="1"/>
    <row r="199" ht="30" customHeight="1"/>
    <row r="200" ht="30" customHeight="1"/>
    <row r="201" ht="30" customHeight="1"/>
    <row r="202" ht="30" customHeight="1"/>
    <row r="203" ht="30" customHeight="1"/>
    <row r="204" ht="30" customHeight="1"/>
    <row r="205" ht="30" customHeight="1"/>
    <row r="206" ht="30" customHeight="1"/>
    <row r="207" ht="30" customHeight="1"/>
    <row r="208" ht="30" customHeight="1"/>
    <row r="209" ht="30" customHeight="1"/>
    <row r="210" ht="30" customHeight="1"/>
    <row r="211" ht="30" customHeight="1"/>
    <row r="212" ht="30" customHeight="1"/>
    <row r="213" ht="30" customHeight="1"/>
    <row r="214" ht="30" customHeight="1"/>
    <row r="215" ht="30" customHeight="1"/>
    <row r="216" ht="30" customHeight="1"/>
    <row r="217" ht="30" customHeight="1"/>
    <row r="218" ht="30" customHeight="1"/>
    <row r="219" ht="30" customHeight="1"/>
    <row r="220" ht="30" customHeight="1"/>
    <row r="221" ht="30" customHeight="1"/>
    <row r="222" ht="30" customHeight="1"/>
    <row r="223" ht="30" customHeight="1"/>
    <row r="224" ht="30" customHeight="1"/>
    <row r="225" ht="30" customHeight="1"/>
    <row r="226" ht="30" customHeight="1"/>
    <row r="227" ht="30" customHeight="1"/>
    <row r="228" ht="30" customHeight="1"/>
    <row r="229" ht="30" customHeight="1"/>
    <row r="230" ht="30" customHeight="1"/>
    <row r="231" ht="30" customHeight="1"/>
    <row r="232" ht="30" customHeight="1"/>
    <row r="233" ht="30" customHeight="1"/>
    <row r="234" ht="30" customHeight="1"/>
    <row r="235" ht="30" customHeight="1"/>
    <row r="236" ht="30" customHeight="1"/>
    <row r="237" ht="30" customHeight="1"/>
    <row r="238" ht="30" customHeight="1"/>
    <row r="239" ht="30" customHeight="1"/>
    <row r="240" ht="30" customHeight="1"/>
    <row r="241" ht="30" customHeight="1"/>
    <row r="242" ht="30" customHeight="1"/>
    <row r="243" ht="30" customHeight="1"/>
    <row r="244" ht="30" customHeight="1"/>
    <row r="245" ht="30" customHeight="1"/>
    <row r="246" ht="30" customHeight="1"/>
    <row r="247" ht="30" customHeight="1"/>
    <row r="248" ht="30" customHeight="1"/>
    <row r="249" ht="30" customHeight="1"/>
    <row r="250" ht="30" customHeight="1"/>
    <row r="251" ht="30" customHeight="1"/>
    <row r="252" ht="30" customHeight="1"/>
    <row r="253" ht="30" customHeight="1"/>
    <row r="254" ht="30" customHeight="1"/>
    <row r="255" ht="30" customHeight="1"/>
    <row r="256" ht="30" customHeight="1"/>
    <row r="257" ht="30" customHeight="1"/>
    <row r="258" ht="30" customHeight="1"/>
    <row r="259" ht="30" customHeight="1"/>
    <row r="260" ht="30" customHeight="1"/>
    <row r="261" ht="30" customHeight="1"/>
    <row r="262" ht="30" customHeight="1"/>
    <row r="263" ht="30" customHeight="1"/>
    <row r="264" ht="30" customHeight="1"/>
    <row r="265" ht="30" customHeight="1"/>
    <row r="266" ht="30" customHeight="1"/>
    <row r="267" ht="30" customHeight="1"/>
    <row r="268" ht="30" customHeight="1"/>
    <row r="269" ht="30" customHeight="1"/>
    <row r="270" ht="30" customHeight="1"/>
    <row r="271" ht="30" customHeight="1"/>
    <row r="272" ht="30" customHeight="1"/>
    <row r="273" ht="30" customHeight="1"/>
    <row r="274" ht="30" customHeight="1"/>
    <row r="275" ht="30" customHeight="1"/>
    <row r="276" ht="30" customHeight="1"/>
    <row r="277" ht="30" customHeight="1"/>
    <row r="278" ht="30" customHeight="1"/>
    <row r="279" ht="30" customHeight="1"/>
    <row r="280" ht="30" customHeight="1"/>
    <row r="281" ht="30" customHeight="1"/>
    <row r="282" ht="30" customHeight="1"/>
    <row r="283" ht="30" customHeight="1"/>
    <row r="284" ht="30" customHeight="1"/>
    <row r="285" ht="30" customHeight="1"/>
    <row r="286" ht="30" customHeight="1"/>
    <row r="287" ht="30" customHeight="1"/>
    <row r="288" ht="30" customHeight="1"/>
    <row r="289" ht="30" customHeight="1"/>
    <row r="290" ht="30" customHeight="1"/>
    <row r="291" ht="30" customHeight="1"/>
    <row r="292" ht="30" customHeight="1"/>
    <row r="293" ht="30" customHeight="1"/>
    <row r="294" ht="30" customHeight="1"/>
    <row r="295" ht="30" customHeight="1"/>
    <row r="296" ht="30" customHeight="1"/>
    <row r="297" ht="30" customHeight="1"/>
    <row r="298" ht="30" customHeight="1"/>
    <row r="299" ht="30" customHeight="1"/>
    <row r="300" ht="30" customHeight="1"/>
    <row r="301" ht="30" customHeight="1"/>
    <row r="302" ht="30" customHeight="1"/>
    <row r="303" ht="30" customHeight="1"/>
    <row r="304" ht="30" customHeight="1"/>
    <row r="305" ht="30" customHeight="1"/>
    <row r="306" ht="30" customHeight="1"/>
    <row r="307" ht="30" customHeight="1"/>
    <row r="308" ht="30" customHeight="1"/>
    <row r="309" ht="30" customHeight="1"/>
    <row r="310" ht="30" customHeight="1"/>
    <row r="311" ht="30" customHeight="1"/>
    <row r="312" ht="30" customHeight="1"/>
    <row r="313" ht="30" customHeight="1"/>
    <row r="314" ht="30" customHeight="1"/>
    <row r="315" ht="30" customHeight="1"/>
    <row r="316" ht="30" customHeight="1"/>
    <row r="317" ht="30" customHeight="1"/>
    <row r="318" ht="30" customHeight="1"/>
    <row r="319" ht="30" customHeight="1"/>
    <row r="320" ht="30" customHeight="1"/>
    <row r="321" ht="30" customHeight="1"/>
    <row r="322" ht="30" customHeight="1"/>
    <row r="323" ht="30" customHeight="1"/>
    <row r="324" ht="30" customHeight="1"/>
    <row r="325" ht="30" customHeight="1"/>
    <row r="326" ht="30" customHeight="1"/>
    <row r="327" ht="30" customHeight="1"/>
    <row r="328" ht="30" customHeight="1"/>
    <row r="329" ht="30" customHeight="1"/>
    <row r="330" ht="30" customHeight="1"/>
    <row r="331" ht="30" customHeight="1"/>
    <row r="332" ht="30" customHeight="1"/>
    <row r="333" ht="30" customHeight="1"/>
    <row r="334" ht="30" customHeight="1"/>
    <row r="335" ht="30" customHeight="1"/>
    <row r="336" ht="30" customHeight="1"/>
    <row r="337" ht="30" customHeight="1"/>
    <row r="338" ht="30" customHeight="1"/>
    <row r="339" ht="30" customHeight="1"/>
    <row r="340" ht="30" customHeight="1"/>
    <row r="341" ht="30" customHeight="1"/>
    <row r="342" ht="30" customHeight="1"/>
    <row r="343" ht="30" customHeight="1"/>
    <row r="344" ht="30" customHeight="1"/>
    <row r="345" ht="30" customHeight="1"/>
    <row r="346" ht="30" customHeight="1"/>
    <row r="347" ht="30" customHeight="1"/>
    <row r="348" ht="30" customHeight="1"/>
    <row r="349" ht="30" customHeight="1"/>
    <row r="350" ht="30" customHeight="1"/>
    <row r="351" ht="30" customHeight="1"/>
    <row r="352" ht="30" customHeight="1"/>
    <row r="353" ht="30" customHeight="1"/>
    <row r="354" ht="30" customHeight="1"/>
    <row r="355" ht="30" customHeight="1"/>
    <row r="356" ht="30" customHeight="1"/>
    <row r="357" ht="30" customHeight="1"/>
    <row r="358" s="1" customFormat="1" ht="30" customHeight="1"/>
    <row r="359" s="13" customFormat="1" ht="30" customHeight="1"/>
    <row r="360" ht="30" customHeight="1"/>
    <row r="361" ht="30" customHeight="1"/>
    <row r="362" ht="30" customHeight="1"/>
    <row r="363" ht="30" customHeight="1"/>
    <row r="364" ht="30" customHeight="1"/>
    <row r="365" ht="30" customHeight="1"/>
    <row r="366" ht="30" customHeight="1"/>
    <row r="367" ht="30" customHeight="1"/>
    <row r="368" ht="30" customHeight="1"/>
    <row r="369" ht="30" customHeight="1"/>
    <row r="370" ht="30" customHeight="1"/>
    <row r="371" ht="30" customHeight="1"/>
    <row r="372" ht="30" customHeight="1"/>
    <row r="373" ht="30" customHeight="1"/>
    <row r="374" ht="30" customHeight="1"/>
    <row r="375" ht="30" customHeight="1"/>
    <row r="376" ht="30" customHeight="1"/>
    <row r="377" ht="30" customHeight="1"/>
    <row r="378" ht="30" customHeight="1"/>
    <row r="379" ht="30" customHeight="1"/>
    <row r="380" ht="30" customHeight="1"/>
    <row r="381" ht="30" customHeight="1"/>
    <row r="382" ht="30" customHeight="1"/>
    <row r="383" ht="30" customHeight="1"/>
    <row r="384" ht="30" customHeight="1"/>
    <row r="385" ht="30" customHeight="1"/>
    <row r="386" ht="30" customHeight="1"/>
    <row r="387" ht="30" customHeight="1"/>
    <row r="388" ht="30" customHeight="1"/>
    <row r="389" ht="30" customHeight="1"/>
    <row r="390" ht="30" customHeight="1"/>
    <row r="391" ht="30" customHeight="1"/>
    <row r="392" ht="30" customHeight="1"/>
    <row r="393" ht="30" customHeight="1"/>
    <row r="394" ht="30" customHeight="1"/>
    <row r="395" ht="30" customHeight="1"/>
    <row r="396" ht="30" customHeight="1"/>
    <row r="397" ht="30" customHeight="1"/>
    <row r="398" ht="30" customHeight="1"/>
    <row r="399" ht="30" customHeight="1"/>
    <row r="400" ht="30" customHeight="1"/>
    <row r="401" ht="30" customHeight="1"/>
    <row r="402" ht="30" customHeight="1"/>
    <row r="403" ht="30" customHeight="1"/>
    <row r="404" ht="30" customHeight="1"/>
    <row r="405" ht="30" customHeight="1"/>
    <row r="406" ht="30" customHeight="1"/>
    <row r="407" ht="30" customHeight="1"/>
    <row r="408" ht="30" customHeight="1"/>
    <row r="409" ht="30" customHeight="1"/>
    <row r="410" ht="30" customHeight="1"/>
    <row r="411" ht="30" customHeight="1"/>
    <row r="412" ht="30" customHeight="1"/>
    <row r="413" ht="30" customHeight="1"/>
    <row r="414" ht="30" customHeight="1"/>
    <row r="415" ht="30" customHeight="1"/>
    <row r="416" ht="30" customHeight="1"/>
    <row r="417" ht="30" customHeight="1"/>
    <row r="418" ht="30" customHeight="1"/>
    <row r="419" ht="30" customHeight="1"/>
    <row r="420" ht="30" customHeight="1"/>
    <row r="421" ht="30" customHeight="1"/>
    <row r="422" ht="30" customHeight="1"/>
    <row r="423" ht="30" customHeight="1"/>
    <row r="424" ht="30" customHeight="1"/>
    <row r="425" s="1" customFormat="1" ht="30" customHeight="1"/>
    <row r="426" ht="30" customHeight="1"/>
    <row r="427" ht="30" customHeight="1"/>
    <row r="428" s="13" customFormat="1" ht="30" customHeight="1"/>
    <row r="429" ht="30" customHeight="1"/>
    <row r="430" ht="30" customHeight="1"/>
    <row r="431" ht="30" customHeight="1"/>
    <row r="432" ht="30" customHeight="1"/>
    <row r="433" ht="30" customHeight="1"/>
    <row r="434" ht="30" customHeight="1"/>
    <row r="435" ht="30" customHeight="1"/>
    <row r="436" ht="30" customHeight="1"/>
    <row r="437" ht="30" customHeight="1"/>
    <row r="438" ht="30" customHeight="1"/>
    <row r="439" ht="30" customHeight="1"/>
    <row r="440" ht="30" customHeight="1"/>
    <row r="441" ht="30" customHeight="1"/>
    <row r="442" ht="30" customHeight="1"/>
    <row r="443" ht="30" customHeight="1"/>
    <row r="444" ht="30" customHeight="1"/>
    <row r="445" ht="30" customHeight="1"/>
    <row r="446" ht="30" customHeight="1"/>
    <row r="447" ht="30" customHeight="1"/>
    <row r="448" ht="30" customHeight="1"/>
    <row r="449" ht="30" customHeight="1"/>
    <row r="450" ht="30" customHeight="1"/>
    <row r="451" ht="30" customHeight="1"/>
    <row r="452" ht="30" customHeight="1"/>
    <row r="453" ht="30" customHeight="1"/>
    <row r="454" ht="30" customHeight="1"/>
    <row r="455" ht="30" customHeight="1"/>
    <row r="456" ht="30" customHeight="1"/>
    <row r="457" ht="30" customHeight="1"/>
    <row r="458" ht="30" customHeight="1"/>
    <row r="459" ht="30" customHeight="1"/>
    <row r="460" ht="30" customHeight="1"/>
    <row r="461" ht="30" customHeight="1"/>
    <row r="462" ht="30" customHeight="1"/>
    <row r="463" ht="30" customHeight="1"/>
    <row r="464" ht="30" customHeight="1"/>
    <row r="465" ht="30" customHeight="1"/>
    <row r="466" ht="30" customHeight="1"/>
    <row r="467" ht="30" customHeight="1"/>
    <row r="468" ht="30" customHeight="1"/>
    <row r="469" ht="30" customHeight="1"/>
    <row r="470" ht="30" customHeight="1"/>
    <row r="471" ht="30" customHeight="1"/>
    <row r="472" ht="30" customHeight="1"/>
    <row r="473" ht="30" customHeight="1"/>
    <row r="474" ht="30" customHeight="1"/>
    <row r="475" ht="30" customHeight="1"/>
    <row r="476" ht="30" customHeight="1"/>
    <row r="477" ht="30" customHeight="1"/>
    <row r="478" ht="30" customHeight="1"/>
    <row r="479" ht="30" customHeight="1"/>
    <row r="480" ht="30" customHeight="1"/>
    <row r="481" ht="30" customHeight="1"/>
    <row r="482" ht="30" customHeight="1"/>
    <row r="483" ht="30" customHeight="1"/>
    <row r="484" ht="30" customHeight="1"/>
    <row r="485" ht="30" customHeight="1"/>
    <row r="486" ht="30" customHeight="1"/>
    <row r="487" ht="30" customHeight="1"/>
    <row r="488" ht="30" customHeight="1"/>
    <row r="489" ht="30" customHeight="1"/>
    <row r="490" ht="30" customHeight="1"/>
    <row r="491" ht="30" customHeight="1"/>
    <row r="492" ht="30" customHeight="1"/>
    <row r="493" ht="30" customHeight="1"/>
    <row r="494" ht="30" customHeight="1"/>
    <row r="495" ht="30" customHeight="1"/>
    <row r="496" ht="30" customHeight="1"/>
    <row r="497" s="1" customFormat="1" ht="30" customHeight="1"/>
    <row r="498" ht="30" customHeight="1"/>
    <row r="499" ht="30" customHeight="1"/>
    <row r="500" ht="30" customHeight="1"/>
    <row r="501" ht="30" customHeight="1"/>
    <row r="502" s="13" customFormat="1" ht="30" customHeight="1"/>
    <row r="503" ht="30" customHeight="1"/>
    <row r="504" ht="30" customHeight="1"/>
    <row r="505" ht="30" customHeight="1"/>
    <row r="506" ht="30" customHeight="1"/>
    <row r="507" ht="30" customHeight="1"/>
    <row r="508" ht="30" customHeight="1"/>
    <row r="509" ht="30" customHeight="1"/>
    <row r="510" ht="30" customHeight="1"/>
    <row r="511" ht="30" customHeight="1"/>
    <row r="512" ht="30" customHeight="1"/>
    <row r="513" ht="30" customHeight="1"/>
    <row r="514" ht="30" customHeight="1"/>
    <row r="515" ht="30" customHeight="1"/>
    <row r="516" ht="30" customHeight="1"/>
    <row r="517" ht="30" customHeight="1"/>
    <row r="518" ht="30" customHeight="1"/>
    <row r="519" ht="30" customHeight="1"/>
    <row r="520" ht="30" customHeight="1"/>
    <row r="521" ht="30" customHeight="1"/>
    <row r="522" ht="30" customHeight="1"/>
    <row r="523" ht="30" customHeight="1"/>
    <row r="524" ht="30" customHeight="1"/>
    <row r="525" ht="30" customHeight="1"/>
    <row r="526" ht="30" customHeight="1"/>
    <row r="527" ht="30" customHeight="1"/>
    <row r="528" ht="30" customHeight="1"/>
    <row r="529" ht="30" customHeight="1"/>
    <row r="530" ht="30" customHeight="1"/>
    <row r="531" ht="30" customHeight="1"/>
    <row r="532" ht="30" customHeight="1"/>
    <row r="533" ht="30" customHeight="1"/>
    <row r="534" ht="30" customHeight="1"/>
    <row r="535" ht="30" customHeight="1"/>
    <row r="536" ht="30" customHeight="1"/>
    <row r="537" ht="30" customHeight="1"/>
    <row r="538" ht="30" customHeight="1"/>
    <row r="539" ht="30" customHeight="1"/>
    <row r="540" ht="30" customHeight="1"/>
    <row r="541" ht="30" customHeight="1"/>
    <row r="542" ht="30" customHeight="1"/>
    <row r="543" ht="30" customHeight="1"/>
    <row r="544" ht="30" customHeight="1"/>
    <row r="545" ht="30" customHeight="1"/>
    <row r="546" ht="30" customHeight="1"/>
    <row r="547" ht="30" customHeight="1"/>
    <row r="548" ht="30" customHeight="1"/>
    <row r="549" ht="30" customHeight="1"/>
    <row r="550" ht="30" customHeight="1"/>
    <row r="551" ht="30" customHeight="1"/>
    <row r="552" ht="30" customHeight="1"/>
    <row r="553" ht="30" customHeight="1"/>
    <row r="554" ht="30" customHeight="1"/>
    <row r="555" ht="30" customHeight="1"/>
    <row r="556" ht="30" customHeight="1"/>
    <row r="557" ht="30" customHeight="1"/>
    <row r="558" ht="30" customHeight="1"/>
    <row r="559" ht="30" customHeight="1"/>
    <row r="560" ht="30" customHeight="1"/>
    <row r="561" ht="30" customHeight="1"/>
    <row r="562" ht="30" customHeight="1"/>
    <row r="563" ht="30" customHeight="1"/>
    <row r="564" ht="30" customHeight="1"/>
    <row r="565" ht="30" customHeight="1"/>
    <row r="566" ht="30" customHeight="1"/>
    <row r="567" ht="30" customHeight="1"/>
    <row r="568" ht="30" customHeight="1"/>
    <row r="569" ht="30" customHeight="1"/>
    <row r="570" ht="30" customHeight="1"/>
    <row r="571" ht="30" customHeight="1"/>
    <row r="572" ht="30" customHeight="1"/>
    <row r="573" ht="30" customHeight="1"/>
    <row r="574" ht="30" customHeight="1"/>
    <row r="575" ht="30" customHeight="1"/>
    <row r="576" ht="30" customHeight="1"/>
    <row r="577" ht="30" customHeight="1"/>
    <row r="578" ht="30" customHeight="1"/>
    <row r="579" ht="30" customHeight="1"/>
    <row r="580" ht="30" customHeight="1"/>
    <row r="581" ht="30" customHeight="1"/>
    <row r="582" ht="30" customHeight="1"/>
    <row r="583" s="1" customFormat="1" ht="30" customHeight="1"/>
    <row r="584" ht="30" customHeight="1"/>
    <row r="585" ht="30" customHeight="1"/>
    <row r="586" ht="30" customHeight="1"/>
    <row r="587" ht="30" customHeight="1"/>
    <row r="588" ht="30" customHeight="1"/>
    <row r="589" ht="30" customHeight="1"/>
    <row r="590" ht="30" customHeight="1"/>
    <row r="591" ht="30" customHeight="1"/>
    <row r="592" ht="30" customHeight="1"/>
    <row r="593" ht="30" customHeight="1"/>
    <row r="594" ht="30" customHeight="1"/>
    <row r="595" ht="30" customHeight="1"/>
    <row r="596" ht="30" customHeight="1"/>
    <row r="597" ht="30" customHeight="1"/>
    <row r="598" ht="30" customHeight="1"/>
    <row r="599" ht="30" customHeight="1"/>
    <row r="600" s="1" customFormat="1" ht="30" customHeight="1"/>
    <row r="601" ht="30" customHeight="1"/>
    <row r="602" ht="30" customHeight="1"/>
    <row r="603" ht="30" customHeight="1"/>
    <row r="604" ht="30" customHeight="1"/>
    <row r="605" ht="30" customHeight="1"/>
    <row r="606" ht="30" customHeight="1"/>
    <row r="607" ht="30" customHeight="1"/>
    <row r="608" ht="30" customHeight="1"/>
    <row r="609" ht="30" customHeight="1"/>
    <row r="610" ht="30" customHeight="1"/>
    <row r="611" ht="30" customHeight="1"/>
    <row r="612" ht="30" customHeight="1"/>
    <row r="613" ht="30" customHeight="1"/>
    <row r="614" ht="30" customHeight="1"/>
    <row r="615" ht="30" customHeight="1"/>
    <row r="616" ht="30" customHeight="1"/>
    <row r="617" ht="30" customHeight="1"/>
    <row r="618" ht="30" customHeight="1"/>
    <row r="619" ht="30" customHeight="1"/>
    <row r="620" ht="30" customHeight="1"/>
    <row r="621" ht="30" customHeight="1"/>
    <row r="622" ht="30" customHeight="1"/>
    <row r="623" ht="30" customHeight="1"/>
    <row r="624" ht="30" customHeight="1"/>
    <row r="625" ht="30" customHeight="1"/>
    <row r="626" ht="30" customHeight="1"/>
    <row r="627" ht="30" customHeight="1"/>
    <row r="628" ht="30" customHeight="1"/>
    <row r="629" ht="30" customHeight="1"/>
    <row r="630" ht="30" customHeight="1"/>
    <row r="631" ht="30" customHeight="1"/>
    <row r="632" ht="30" customHeight="1"/>
    <row r="633" ht="30" customHeight="1"/>
    <row r="634" ht="30" customHeight="1"/>
    <row r="635" ht="30" customHeight="1"/>
    <row r="636" ht="30" customHeight="1"/>
    <row r="637" ht="30" customHeight="1"/>
    <row r="638" ht="30" customHeight="1"/>
    <row r="639" ht="30" customHeight="1"/>
    <row r="640" ht="30" customHeight="1"/>
    <row r="641" ht="30" customHeight="1"/>
    <row r="642" ht="30" customHeight="1"/>
    <row r="643" ht="30" customHeight="1"/>
    <row r="644" ht="30" customHeight="1"/>
    <row r="645" ht="30" customHeight="1"/>
    <row r="646" ht="30" customHeight="1"/>
    <row r="647" ht="30" customHeight="1"/>
    <row r="648" ht="30" customHeight="1"/>
    <row r="649" ht="30" customHeight="1"/>
    <row r="650" ht="30" customHeight="1"/>
    <row r="651" ht="30" customHeight="1"/>
    <row r="652" ht="30" customHeight="1"/>
    <row r="653" ht="30" customHeight="1"/>
    <row r="654" ht="30" customHeight="1"/>
    <row r="655" ht="30" customHeight="1"/>
    <row r="656" ht="30" customHeight="1"/>
    <row r="657" ht="30" customHeight="1"/>
    <row r="658" ht="30" customHeight="1"/>
    <row r="659" ht="30" customHeight="1"/>
    <row r="660" ht="30" customHeight="1"/>
    <row r="661" ht="30" customHeight="1"/>
    <row r="662" ht="30" customHeight="1"/>
    <row r="663" ht="30" customHeight="1"/>
    <row r="664" ht="30" customHeight="1"/>
    <row r="665" ht="30" customHeight="1"/>
    <row r="666" ht="30" customHeight="1"/>
    <row r="667" ht="30" customHeight="1"/>
    <row r="668" s="1" customFormat="1" ht="30" customHeight="1"/>
    <row r="669" ht="30" customHeight="1"/>
    <row r="670" ht="30" customHeight="1"/>
    <row r="671" ht="30" customHeight="1"/>
    <row r="672" ht="30" customHeight="1"/>
    <row r="673" ht="30" customHeight="1"/>
    <row r="674" ht="30" customHeight="1"/>
    <row r="675" ht="30" customHeight="1"/>
    <row r="676" ht="30" customHeight="1"/>
    <row r="677" ht="30" customHeight="1"/>
    <row r="678" ht="30" customHeight="1"/>
    <row r="679" ht="30" customHeight="1"/>
    <row r="680" ht="30" customHeight="1"/>
    <row r="681" ht="30" customHeight="1"/>
    <row r="682" ht="30" customHeight="1"/>
    <row r="683" ht="30" customHeight="1"/>
    <row r="684" ht="30" customHeight="1"/>
    <row r="685" ht="30" customHeight="1"/>
    <row r="686" ht="30" customHeight="1"/>
    <row r="687" ht="30" customHeight="1"/>
    <row r="688" ht="30" customHeight="1"/>
    <row r="689" ht="30" customHeight="1"/>
    <row r="690" ht="30" customHeight="1"/>
    <row r="691" ht="30" customHeight="1"/>
    <row r="692" ht="30" customHeight="1"/>
    <row r="693" ht="30" customHeight="1"/>
    <row r="694" ht="30" customHeight="1"/>
    <row r="695" ht="30" customHeight="1"/>
    <row r="696" ht="30" customHeight="1"/>
    <row r="697" ht="30" customHeight="1"/>
    <row r="698" ht="30" customHeight="1"/>
    <row r="699" ht="30" customHeight="1"/>
    <row r="700" ht="30" customHeight="1"/>
    <row r="701" ht="30" customHeight="1"/>
    <row r="702" ht="30" customHeight="1"/>
    <row r="703" ht="30" customHeight="1"/>
    <row r="704" ht="30" customHeight="1"/>
    <row r="705" ht="30" customHeight="1"/>
    <row r="706" ht="30" customHeight="1"/>
    <row r="707" ht="30" customHeight="1"/>
    <row r="708" ht="30" customHeight="1"/>
    <row r="709" ht="30" customHeight="1"/>
    <row r="710" ht="30" customHeight="1"/>
    <row r="711" ht="30" customHeight="1"/>
    <row r="712" ht="30" customHeight="1"/>
    <row r="713" ht="30" customHeight="1"/>
    <row r="714" ht="30" customHeight="1"/>
    <row r="715" ht="30" customHeight="1"/>
    <row r="716" ht="30" customHeight="1"/>
    <row r="717" ht="30" customHeight="1"/>
    <row r="718" ht="30" customHeight="1"/>
    <row r="719" ht="30" customHeight="1"/>
    <row r="720" ht="30" customHeight="1"/>
    <row r="721" ht="30" customHeight="1"/>
    <row r="722" ht="30" customHeight="1"/>
    <row r="723" ht="30" customHeight="1"/>
    <row r="724" ht="30" customHeight="1"/>
    <row r="725" ht="30" customHeight="1"/>
    <row r="726" ht="30" customHeight="1"/>
    <row r="727" s="1" customFormat="1" ht="30" customHeight="1"/>
    <row r="728" ht="30" customHeight="1"/>
    <row r="729" ht="30" customHeight="1"/>
    <row r="730" ht="30" customHeight="1"/>
    <row r="731" ht="30" customHeight="1"/>
    <row r="732" ht="30" customHeight="1"/>
    <row r="733" ht="30" customHeight="1"/>
    <row r="734" ht="30" customHeight="1"/>
    <row r="735" ht="30" customHeight="1"/>
    <row r="736" ht="30" customHeight="1"/>
    <row r="737" ht="30" customHeight="1"/>
    <row r="738" ht="30" customHeight="1"/>
    <row r="739" ht="30" customHeight="1"/>
    <row r="740" ht="30" customHeight="1"/>
    <row r="741" ht="30" customHeight="1"/>
    <row r="742" ht="30" customHeight="1"/>
    <row r="743" ht="30" customHeight="1"/>
    <row r="744" ht="30" customHeight="1"/>
    <row r="745" ht="30" customHeight="1"/>
    <row r="746" ht="30" customHeight="1"/>
    <row r="747" ht="30" customHeight="1"/>
    <row r="748" ht="30" customHeight="1"/>
    <row r="749" ht="30" customHeight="1"/>
    <row r="750" ht="30" customHeight="1"/>
    <row r="751" ht="30" customHeight="1"/>
    <row r="752" ht="30" customHeight="1"/>
    <row r="753" ht="30" customHeight="1"/>
    <row r="754" ht="30" customHeight="1"/>
    <row r="755" ht="30" customHeight="1"/>
    <row r="756" ht="30" customHeight="1"/>
    <row r="757" ht="30" customHeight="1"/>
    <row r="758" ht="30" customHeight="1"/>
    <row r="759" ht="30" customHeight="1"/>
    <row r="760" ht="30" customHeight="1"/>
    <row r="761" ht="30" customHeight="1"/>
    <row r="762" ht="30" customHeight="1"/>
    <row r="763" ht="30" customHeight="1"/>
    <row r="764" ht="30" customHeight="1"/>
    <row r="765" ht="30" customHeight="1"/>
    <row r="766" ht="30" customHeight="1"/>
    <row r="767" ht="30" customHeight="1"/>
    <row r="768" ht="30" customHeight="1"/>
    <row r="769" ht="30" customHeight="1"/>
    <row r="770" ht="30" customHeight="1"/>
    <row r="771" ht="30" customHeight="1"/>
    <row r="772" ht="30" customHeight="1"/>
    <row r="773" ht="30" customHeight="1"/>
    <row r="774" ht="30" customHeight="1"/>
    <row r="775" ht="30" customHeight="1"/>
    <row r="776" ht="30" customHeight="1"/>
    <row r="777" ht="30" customHeight="1"/>
    <row r="778" ht="30" customHeight="1"/>
    <row r="779" ht="30" customHeight="1"/>
    <row r="780" ht="30" customHeight="1"/>
    <row r="781" ht="30" customHeight="1"/>
    <row r="782" ht="30" customHeight="1"/>
    <row r="783" ht="30" customHeight="1"/>
    <row r="784" ht="30" customHeight="1"/>
    <row r="785" ht="30" customHeight="1"/>
    <row r="786" ht="30" customHeight="1"/>
    <row r="787" ht="30" customHeight="1"/>
    <row r="788" ht="30" customHeight="1"/>
    <row r="789" ht="30" customHeight="1"/>
    <row r="790" ht="30" customHeight="1"/>
    <row r="791" ht="30" customHeight="1"/>
    <row r="792" ht="30" customHeight="1"/>
    <row r="793" s="1" customFormat="1" ht="30" customHeight="1"/>
    <row r="794" ht="30" customHeight="1"/>
    <row r="795" ht="30" customHeight="1"/>
    <row r="796" ht="30" customHeight="1"/>
    <row r="797" ht="30" customHeight="1"/>
    <row r="798" ht="30" customHeight="1"/>
    <row r="799" ht="30" customHeight="1"/>
    <row r="800" ht="30" customHeight="1"/>
    <row r="801" ht="30" customHeight="1"/>
    <row r="802" ht="30" customHeight="1"/>
    <row r="803" ht="30" customHeight="1"/>
    <row r="804" ht="30" customHeight="1"/>
    <row r="805" ht="30" customHeight="1"/>
    <row r="806" ht="30" customHeight="1"/>
    <row r="807" ht="30" customHeight="1"/>
    <row r="808" ht="30" customHeight="1"/>
    <row r="809" ht="30" customHeight="1"/>
    <row r="810" ht="30" customHeight="1"/>
    <row r="811" ht="30" customHeight="1"/>
    <row r="812" ht="30" customHeight="1"/>
    <row r="813" ht="30" customHeight="1"/>
    <row r="814" ht="30" customHeight="1"/>
    <row r="815" ht="30" customHeight="1"/>
    <row r="816" ht="30" customHeight="1"/>
    <row r="817" ht="30" customHeight="1"/>
    <row r="818" ht="30" customHeight="1"/>
    <row r="819" ht="30" customHeight="1"/>
    <row r="820" ht="30" customHeight="1"/>
    <row r="821" ht="30" customHeight="1"/>
    <row r="822" ht="30" customHeight="1"/>
    <row r="823" ht="30" customHeight="1"/>
    <row r="824" ht="30" customHeight="1"/>
    <row r="825" ht="30" customHeight="1"/>
    <row r="826" ht="30" customHeight="1"/>
    <row r="827" ht="30" customHeight="1"/>
    <row r="828" s="1" customFormat="1" ht="30" customHeight="1"/>
    <row r="829" s="13" customFormat="1" ht="30" customHeight="1"/>
    <row r="830" ht="30" customHeight="1"/>
    <row r="831" ht="30" customHeight="1"/>
    <row r="832" ht="30" customHeight="1"/>
    <row r="833" ht="30" customHeight="1"/>
    <row r="834" ht="30" customHeight="1"/>
    <row r="835" ht="30" customHeight="1"/>
    <row r="836" ht="30" customHeight="1"/>
    <row r="837" ht="30" customHeight="1"/>
    <row r="838" ht="30" customHeight="1"/>
    <row r="839" ht="30" customHeight="1"/>
    <row r="840" ht="30" customHeight="1"/>
    <row r="841" ht="30" customHeight="1"/>
    <row r="842" ht="30" customHeight="1"/>
    <row r="843" ht="30" customHeight="1"/>
    <row r="844" ht="30" customHeight="1"/>
    <row r="845" ht="30" customHeight="1"/>
    <row r="846" ht="30" customHeight="1"/>
    <row r="847" ht="30" customHeight="1"/>
    <row r="848" ht="30" customHeight="1"/>
    <row r="849" ht="30" customHeight="1"/>
    <row r="850" ht="30" customHeight="1"/>
    <row r="851" ht="30" customHeight="1"/>
    <row r="852" ht="30" customHeight="1"/>
    <row r="853" ht="30" customHeight="1"/>
    <row r="854" ht="30" customHeight="1"/>
    <row r="855" s="1" customFormat="1" ht="30" customHeight="1"/>
    <row r="856" ht="30" customHeight="1"/>
    <row r="857" ht="30" customHeight="1"/>
    <row r="858" ht="30" customHeight="1"/>
    <row r="859" ht="30" customHeight="1"/>
    <row r="860" ht="30" customHeight="1"/>
    <row r="861" ht="30" customHeight="1"/>
    <row r="862" ht="30" customHeight="1"/>
    <row r="863" ht="30" customHeight="1"/>
    <row r="864" ht="30" customHeight="1"/>
    <row r="865" ht="30" customHeight="1"/>
    <row r="866" ht="30" customHeight="1"/>
    <row r="867" ht="30" customHeight="1"/>
    <row r="868" ht="30" customHeight="1"/>
    <row r="869" ht="30" customHeight="1"/>
    <row r="870" ht="30" customHeight="1"/>
    <row r="871" ht="30" customHeight="1"/>
    <row r="872" ht="30" customHeight="1"/>
    <row r="873" ht="30" customHeight="1"/>
    <row r="874" ht="30" customHeight="1"/>
    <row r="875" ht="30" customHeight="1"/>
    <row r="876" ht="30" customHeight="1"/>
    <row r="877" ht="30" customHeight="1"/>
    <row r="878" ht="30" customHeight="1"/>
    <row r="879" ht="30" customHeight="1"/>
    <row r="880" ht="30" customHeight="1"/>
    <row r="881" ht="30" customHeight="1"/>
    <row r="882" ht="30" customHeight="1"/>
    <row r="883" ht="30" customHeight="1"/>
    <row r="884" ht="30" customHeight="1"/>
    <row r="885" ht="30" customHeight="1"/>
    <row r="886" ht="30" customHeight="1"/>
    <row r="887" ht="30" customHeight="1"/>
    <row r="888" ht="30" customHeight="1"/>
    <row r="889" ht="30" customHeight="1"/>
    <row r="890" ht="30" customHeight="1"/>
    <row r="891" ht="30" customHeight="1"/>
    <row r="892" ht="30" customHeight="1"/>
    <row r="893" ht="30" customHeight="1"/>
    <row r="894" ht="30" customHeight="1"/>
    <row r="895" ht="30" customHeight="1"/>
    <row r="896" ht="30" customHeight="1"/>
    <row r="897" ht="30" customHeight="1"/>
    <row r="898" ht="30" customHeight="1"/>
    <row r="899" ht="30" customHeight="1"/>
    <row r="900" ht="30" customHeight="1"/>
    <row r="901" ht="30" customHeight="1"/>
    <row r="902" ht="30" customHeight="1"/>
    <row r="903" ht="30" customHeight="1"/>
    <row r="904" ht="30" customHeight="1"/>
    <row r="905" ht="30" customHeight="1"/>
    <row r="906" ht="30" customHeight="1"/>
    <row r="907" ht="30" customHeight="1"/>
    <row r="908" ht="30" customHeight="1"/>
    <row r="909" ht="30" customHeight="1"/>
    <row r="910" ht="30" customHeight="1"/>
    <row r="911" ht="30" customHeight="1"/>
    <row r="912" ht="30" customHeight="1"/>
    <row r="913" ht="30" customHeight="1"/>
    <row r="914" ht="30" customHeight="1"/>
    <row r="915" ht="30" customHeight="1"/>
    <row r="916" ht="30" customHeight="1"/>
    <row r="917" ht="30" customHeight="1"/>
    <row r="918" ht="30" customHeight="1"/>
    <row r="919" ht="30" customHeight="1"/>
    <row r="920" ht="30" customHeight="1"/>
    <row r="921" s="1" customFormat="1" ht="30" customHeight="1"/>
    <row r="922" ht="30" customHeight="1"/>
    <row r="923" ht="30" customHeight="1"/>
    <row r="924" ht="30" customHeight="1"/>
    <row r="925" ht="30" customHeight="1"/>
    <row r="926" ht="30" customHeight="1"/>
    <row r="927" ht="30" customHeight="1"/>
    <row r="928" ht="30" customHeight="1"/>
    <row r="929" ht="30" customHeight="1"/>
    <row r="930" ht="30" customHeight="1"/>
    <row r="931" ht="30" customHeight="1"/>
    <row r="932" ht="30" customHeight="1"/>
    <row r="933" ht="30" customHeight="1"/>
    <row r="934" ht="30" customHeight="1"/>
    <row r="935" ht="30" customHeight="1"/>
    <row r="936" ht="30" customHeight="1"/>
    <row r="937" ht="30" customHeight="1"/>
    <row r="938" ht="30" customHeight="1"/>
    <row r="939" ht="30" customHeight="1"/>
    <row r="940" ht="30" customHeight="1"/>
    <row r="941" ht="30" customHeight="1"/>
    <row r="942" ht="30" customHeight="1"/>
    <row r="943" ht="30" customHeight="1"/>
    <row r="944" ht="30" customHeight="1"/>
    <row r="945" ht="30" customHeight="1"/>
    <row r="946" ht="30" customHeight="1"/>
    <row r="947" ht="30" customHeight="1"/>
    <row r="948" ht="30" customHeight="1"/>
    <row r="949" ht="30" customHeight="1"/>
    <row r="950" ht="30" customHeight="1"/>
    <row r="951" ht="30" customHeight="1"/>
    <row r="952" ht="30" customHeight="1"/>
    <row r="953" ht="30" customHeight="1"/>
    <row r="954" ht="30" customHeight="1"/>
    <row r="955" ht="30" customHeight="1"/>
    <row r="956" ht="30" customHeight="1"/>
    <row r="957" ht="30" customHeight="1"/>
    <row r="958" ht="30" customHeight="1"/>
    <row r="959" ht="30" customHeight="1"/>
    <row r="960" ht="30" customHeight="1"/>
    <row r="961" ht="30" customHeight="1"/>
    <row r="962" ht="30" customHeight="1"/>
    <row r="963" ht="30" customHeight="1"/>
    <row r="964" ht="30" customHeight="1"/>
    <row r="965" ht="30" customHeight="1"/>
    <row r="966" ht="30" customHeight="1"/>
    <row r="967" s="3" customFormat="1" ht="30" customHeight="1"/>
    <row r="968" ht="30" customHeight="1"/>
    <row r="969" s="3" customFormat="1" ht="30" customHeight="1"/>
    <row r="970" s="3" customFormat="1" ht="30" customHeight="1"/>
    <row r="971" s="3" customFormat="1" ht="30" customHeight="1"/>
    <row r="972" s="3" customFormat="1" ht="30" customHeight="1"/>
    <row r="973" ht="30" customHeight="1"/>
    <row r="974" ht="30" customHeight="1"/>
    <row r="975" ht="30" customHeight="1"/>
    <row r="976" ht="30" customHeight="1"/>
    <row r="977" ht="30" customHeight="1"/>
    <row r="978" ht="30" customHeight="1"/>
    <row r="979" ht="30" customHeight="1"/>
    <row r="980" ht="30" customHeight="1"/>
    <row r="981" ht="30" customHeight="1"/>
    <row r="982" ht="30" customHeight="1"/>
    <row r="983" ht="30" customHeight="1"/>
    <row r="984" ht="30" customHeight="1"/>
    <row r="985" ht="30" customHeight="1"/>
    <row r="986" ht="30" customHeight="1"/>
    <row r="987" ht="30" customHeight="1"/>
    <row r="988" ht="30" customHeight="1"/>
    <row r="989" ht="30" customHeight="1"/>
    <row r="990" ht="30" customHeight="1"/>
    <row r="991" ht="30" customHeight="1"/>
    <row r="992" ht="30" customHeight="1"/>
    <row r="993" ht="30" customHeight="1"/>
    <row r="994" s="1" customFormat="1" ht="30" customHeight="1"/>
    <row r="995" ht="30" customHeight="1"/>
    <row r="996" ht="30" customHeight="1"/>
    <row r="997" ht="30" customHeight="1"/>
    <row r="998" ht="30" customHeight="1"/>
    <row r="999" ht="30" customHeight="1"/>
    <row r="1000" ht="30" customHeight="1"/>
    <row r="1001" ht="30" customHeight="1"/>
    <row r="1002" ht="30" customHeight="1"/>
    <row r="1003" ht="30" customHeight="1"/>
    <row r="1004" ht="30" customHeight="1"/>
    <row r="1005" ht="30" customHeight="1"/>
    <row r="1006" ht="30" customHeight="1"/>
    <row r="1007" ht="30" customHeight="1"/>
    <row r="1008" ht="30" customHeight="1"/>
    <row r="1009" ht="30" customHeight="1"/>
    <row r="1010" ht="30" customHeight="1"/>
    <row r="1011" ht="30" customHeight="1"/>
    <row r="1012" ht="30" customHeight="1"/>
    <row r="1013" ht="30" customHeight="1"/>
    <row r="1014" ht="30" customHeight="1"/>
    <row r="1015" ht="30" customHeight="1"/>
    <row r="1016" ht="30" customHeight="1"/>
    <row r="1017" ht="30" customHeight="1"/>
    <row r="1018" ht="30" customHeight="1"/>
    <row r="1019" ht="30" customHeight="1"/>
    <row r="1020" ht="30" customHeight="1"/>
    <row r="1021" ht="30" customHeight="1"/>
    <row r="1022" ht="30" customHeight="1"/>
    <row r="1023" ht="30" customHeight="1"/>
    <row r="1024" ht="30" customHeight="1"/>
    <row r="1025" ht="30" customHeight="1"/>
    <row r="1026" ht="30" customHeight="1"/>
    <row r="1027" ht="30" customHeight="1"/>
    <row r="1028" ht="30" customHeight="1"/>
    <row r="1029" ht="30" customHeight="1"/>
    <row r="1030" ht="30" customHeight="1"/>
    <row r="1031" ht="30" customHeight="1"/>
    <row r="1032" ht="30" customHeight="1"/>
    <row r="1033" ht="30" customHeight="1"/>
    <row r="1034" ht="30" customHeight="1"/>
    <row r="1035" ht="30" customHeight="1"/>
    <row r="1036" ht="30" customHeight="1"/>
    <row r="1037" ht="30" customHeight="1"/>
    <row r="1038" ht="30" customHeight="1"/>
    <row r="1039" ht="30" customHeight="1"/>
    <row r="1040" ht="30" customHeight="1"/>
    <row r="1041" ht="30" customHeight="1"/>
    <row r="1042" ht="30" customHeight="1"/>
    <row r="1043" ht="30" customHeight="1"/>
    <row r="1044" ht="30" customHeight="1"/>
    <row r="1045" ht="30" customHeight="1"/>
    <row r="1046" ht="30" customHeight="1"/>
    <row r="1047" ht="30" customHeight="1"/>
    <row r="1048" ht="30" customHeight="1"/>
    <row r="1049" ht="30" customHeight="1"/>
    <row r="1050" ht="30" customHeight="1"/>
    <row r="1051" ht="30" customHeight="1"/>
    <row r="1052" ht="30" customHeight="1"/>
    <row r="1053" ht="30" customHeight="1"/>
    <row r="1054" ht="30" customHeight="1"/>
    <row r="1055" ht="30" customHeight="1"/>
    <row r="1056" ht="30" customHeight="1"/>
    <row r="1057" ht="30" customHeight="1"/>
    <row r="1058" ht="30" customHeight="1"/>
    <row r="1059" ht="30" customHeight="1"/>
    <row r="1060" ht="30" customHeight="1"/>
    <row r="1061" ht="30" customHeight="1"/>
    <row r="1062" ht="30" customHeight="1"/>
    <row r="1063" ht="30" customHeight="1"/>
    <row r="1064" ht="30" customHeight="1"/>
    <row r="1065" ht="30" customHeight="1"/>
    <row r="1066" ht="30" customHeight="1"/>
    <row r="1067" s="1" customFormat="1" ht="30" customHeight="1"/>
    <row r="1068" ht="30" customHeight="1"/>
    <row r="1069" ht="30" customHeight="1"/>
    <row r="1070" ht="30" customHeight="1"/>
    <row r="1071" ht="30" customHeight="1"/>
    <row r="1072" ht="30" customHeight="1"/>
    <row r="1073" ht="30" customHeight="1"/>
    <row r="1074" ht="30" customHeight="1"/>
    <row r="1075" ht="30" customHeight="1"/>
    <row r="1076" ht="30" customHeight="1"/>
    <row r="1077" ht="30" customHeight="1"/>
    <row r="1078" ht="30" customHeight="1"/>
    <row r="1079" ht="30" customHeight="1"/>
    <row r="1080" ht="30" customHeight="1"/>
    <row r="1081" ht="30" customHeight="1"/>
    <row r="1082" ht="30" customHeight="1"/>
    <row r="1083" ht="30" customHeight="1"/>
    <row r="1084" ht="30" customHeight="1"/>
    <row r="1085" ht="30" customHeight="1"/>
    <row r="1086" ht="30" customHeight="1"/>
    <row r="1087" ht="30" customHeight="1"/>
    <row r="1088" ht="30" customHeight="1"/>
    <row r="1089" ht="30" customHeight="1"/>
    <row r="1090" ht="30" customHeight="1"/>
    <row r="1091" ht="30" customHeight="1"/>
    <row r="1092" ht="30" customHeight="1"/>
    <row r="1093" ht="30" customHeight="1"/>
    <row r="1094" ht="30" customHeight="1"/>
    <row r="1095" ht="30" customHeight="1"/>
    <row r="1096" ht="30" customHeight="1"/>
    <row r="1097" ht="30" customHeight="1"/>
    <row r="1098" ht="30" customHeight="1"/>
    <row r="1099" ht="30" customHeight="1"/>
    <row r="1100" ht="30" customHeight="1"/>
    <row r="1101" ht="30" customHeight="1"/>
    <row r="1102" ht="30" customHeight="1"/>
    <row r="1103" ht="30" customHeight="1"/>
    <row r="1104" ht="30" customHeight="1"/>
    <row r="1105" ht="30" customHeight="1"/>
    <row r="1106" ht="30" customHeight="1"/>
    <row r="1107" ht="30" customHeight="1"/>
    <row r="1108" ht="30" customHeight="1"/>
    <row r="1109" ht="30" customHeight="1"/>
    <row r="1110" ht="30" customHeight="1"/>
    <row r="1111" ht="30" customHeight="1"/>
    <row r="1112" ht="30" customHeight="1"/>
    <row r="1113" ht="30" customHeight="1"/>
    <row r="1114" ht="30" customHeight="1"/>
    <row r="1115" ht="30" customHeight="1"/>
    <row r="1116" ht="30" customHeight="1"/>
    <row r="1117" ht="30" customHeight="1"/>
    <row r="1118" ht="30" customHeight="1"/>
    <row r="1119" ht="30" customHeight="1"/>
    <row r="1120" ht="30" customHeight="1"/>
    <row r="1121" ht="30" customHeight="1"/>
    <row r="1122" s="1" customFormat="1" ht="30" customHeight="1"/>
    <row r="1123" ht="30" customHeight="1"/>
    <row r="1124" s="1" customFormat="1" ht="30" customHeight="1"/>
    <row r="1125" ht="30" customHeight="1"/>
    <row r="1126" ht="30" customHeight="1"/>
    <row r="1127" ht="30" customHeight="1"/>
    <row r="1128" ht="30" customHeight="1"/>
    <row r="1129" ht="30" customHeight="1"/>
    <row r="1130" ht="30" customHeight="1"/>
    <row r="1131" ht="30" customHeight="1"/>
    <row r="1132" ht="30" customHeight="1"/>
    <row r="1133" ht="30" customHeight="1"/>
    <row r="1134" ht="30" customHeight="1"/>
    <row r="1135" ht="30" customHeight="1"/>
    <row r="1136" ht="30" customHeight="1"/>
    <row r="1137" ht="30" customHeight="1"/>
    <row r="1138" ht="30" customHeight="1"/>
    <row r="1139" ht="30" customHeight="1"/>
    <row r="1140" ht="30" customHeight="1"/>
    <row r="1141" ht="30" customHeight="1"/>
    <row r="1142" ht="30" customHeight="1"/>
    <row r="1143" ht="30" customHeight="1"/>
    <row r="1144" ht="30" customHeight="1"/>
    <row r="1145" ht="30" customHeight="1"/>
    <row r="1146" ht="30" customHeight="1"/>
    <row r="1147" ht="30" customHeight="1"/>
    <row r="1148" ht="30" customHeight="1"/>
    <row r="1149" ht="30" customHeight="1"/>
    <row r="1150" ht="30" customHeight="1"/>
    <row r="1151" ht="30" customHeight="1"/>
    <row r="1152" ht="30" customHeight="1"/>
    <row r="1153" ht="30" customHeight="1"/>
    <row r="1154" ht="30" customHeight="1"/>
    <row r="1155" ht="30" customHeight="1"/>
    <row r="1156" ht="30" customHeight="1"/>
    <row r="1157" ht="30" customHeight="1"/>
    <row r="1158" ht="30" customHeight="1"/>
    <row r="1159" ht="30" customHeight="1"/>
    <row r="1160" ht="30" customHeight="1"/>
    <row r="1161" ht="30" customHeight="1"/>
    <row r="1162" ht="30" customHeight="1"/>
    <row r="1163" ht="30" customHeight="1"/>
    <row r="1164" ht="30" customHeight="1"/>
    <row r="1165" ht="30" customHeight="1"/>
    <row r="1166" ht="30" customHeight="1"/>
    <row r="1167" ht="30" customHeight="1"/>
    <row r="1168" ht="30" customHeight="1"/>
    <row r="1169" ht="30" customHeight="1"/>
    <row r="1170" ht="30" customHeight="1"/>
    <row r="1171" ht="30" customHeight="1"/>
    <row r="1172" ht="30" customHeight="1"/>
    <row r="1173" ht="30" customHeight="1"/>
    <row r="1174" ht="30" customHeight="1"/>
    <row r="1175" ht="30" customHeight="1"/>
    <row r="1176" ht="30" customHeight="1"/>
    <row r="1177" ht="30" customHeight="1"/>
    <row r="1178" ht="30" customHeight="1"/>
    <row r="1179" ht="30" customHeight="1"/>
    <row r="1180" s="1" customFormat="1" ht="30" customHeight="1"/>
    <row r="1181" ht="30" customHeight="1"/>
    <row r="1182" ht="30" customHeight="1"/>
    <row r="1183" ht="30" customHeight="1"/>
    <row r="1184" ht="30" customHeight="1"/>
    <row r="1185" ht="30" customHeight="1"/>
    <row r="1186" ht="30" customHeight="1"/>
    <row r="1187" ht="30" customHeight="1"/>
    <row r="1188" ht="30" customHeight="1"/>
    <row r="1189" ht="30" customHeight="1"/>
    <row r="1190" ht="30" customHeight="1"/>
    <row r="1191" ht="30" customHeight="1"/>
    <row r="1192" ht="30" customHeight="1"/>
    <row r="1193" ht="30" customHeight="1"/>
    <row r="1194" ht="30" customHeight="1"/>
    <row r="1195" ht="30" customHeight="1"/>
    <row r="1196" ht="30" customHeight="1"/>
    <row r="1197" ht="30" customHeight="1"/>
    <row r="1198" ht="30" customHeight="1"/>
    <row r="1199" ht="30" customHeight="1"/>
    <row r="1200" ht="30" customHeight="1"/>
    <row r="1201" ht="30" customHeight="1"/>
    <row r="1202" ht="30" customHeight="1"/>
    <row r="1203" ht="30" customHeight="1"/>
    <row r="1204" ht="30" customHeight="1"/>
    <row r="1205" ht="30" customHeight="1"/>
    <row r="1206" ht="30" customHeight="1"/>
    <row r="1207" ht="30" customHeight="1"/>
    <row r="1208" ht="30" customHeight="1"/>
    <row r="1209" ht="30" customHeight="1"/>
    <row r="1210" s="1" customFormat="1" ht="30" customHeight="1"/>
    <row r="1211" ht="30" customHeight="1"/>
    <row r="1212" ht="30" customHeight="1"/>
    <row r="1213" ht="30" customHeight="1"/>
    <row r="1214" ht="30" customHeight="1"/>
    <row r="1215" ht="30" customHeight="1"/>
    <row r="1216" ht="30" customHeight="1"/>
    <row r="1217" ht="30" customHeight="1"/>
    <row r="1218" ht="30" customHeight="1"/>
    <row r="1219" ht="30" customHeight="1"/>
    <row r="1220" ht="30" customHeight="1"/>
    <row r="1221" ht="30" customHeight="1"/>
    <row r="1222" ht="30" customHeight="1"/>
    <row r="1223" ht="30" customHeight="1"/>
    <row r="1224" ht="30" customHeight="1"/>
    <row r="1225" ht="30" customHeight="1"/>
    <row r="1226" ht="30" customHeight="1"/>
    <row r="1227" ht="30" customHeight="1"/>
    <row r="1228" ht="30" customHeight="1"/>
    <row r="1229" ht="30" customHeight="1"/>
    <row r="1230" ht="30" customHeight="1"/>
    <row r="1231" ht="30" customHeight="1"/>
    <row r="1232" ht="30" customHeight="1"/>
    <row r="1233" ht="30" customHeight="1"/>
    <row r="1234" ht="30" customHeight="1"/>
    <row r="1235" ht="30" customHeight="1"/>
    <row r="1236" ht="30" customHeight="1"/>
    <row r="1237" ht="30" customHeight="1"/>
    <row r="1238" ht="30" customHeight="1"/>
    <row r="1239" ht="30" customHeight="1"/>
    <row r="1240" ht="30" customHeight="1"/>
    <row r="1241" ht="30" customHeight="1"/>
    <row r="1242" ht="30" customHeight="1"/>
    <row r="1243" ht="30" customHeight="1"/>
    <row r="1244" ht="30" customHeight="1"/>
    <row r="1245" ht="30" customHeight="1"/>
    <row r="1246" ht="30" customHeight="1"/>
    <row r="1247" ht="30" customHeight="1"/>
    <row r="1248" ht="30" customHeight="1"/>
    <row r="1249" ht="30" customHeight="1"/>
    <row r="1250" ht="30" customHeight="1"/>
    <row r="1251" ht="30" customHeight="1"/>
    <row r="1252" ht="30" customHeight="1"/>
    <row r="1253" ht="30" customHeight="1"/>
    <row r="1254" ht="30" customHeight="1"/>
    <row r="1255" ht="30" customHeight="1"/>
    <row r="1256" ht="30" customHeight="1"/>
    <row r="1257" ht="30" customHeight="1"/>
    <row r="1258" ht="30" customHeight="1"/>
    <row r="1259" ht="30" customHeight="1"/>
    <row r="1260" ht="30" customHeight="1"/>
    <row r="1261" ht="30" customHeight="1"/>
    <row r="1262" ht="30" customHeight="1"/>
    <row r="1263" ht="30" customHeight="1"/>
    <row r="1264" ht="30" customHeight="1"/>
    <row r="1265" ht="30" customHeight="1"/>
    <row r="1266" ht="30" customHeight="1"/>
    <row r="1267" ht="30" customHeight="1"/>
    <row r="1268" s="13" customFormat="1" ht="30" customHeight="1"/>
    <row r="1269" ht="30" customHeight="1"/>
    <row r="1270" ht="30" customHeight="1"/>
    <row r="1271" ht="30" customHeight="1"/>
    <row r="1272" ht="30" customHeight="1"/>
    <row r="1273" ht="30" customHeight="1"/>
    <row r="1274" ht="30" customHeight="1"/>
    <row r="1275" ht="30" customHeight="1"/>
    <row r="1276" ht="30" customHeight="1"/>
    <row r="1277" ht="30" customHeight="1"/>
    <row r="1278" ht="30" customHeight="1"/>
    <row r="1279" ht="30" customHeight="1"/>
    <row r="1280" ht="30" customHeight="1"/>
    <row r="1281" ht="30" customHeight="1"/>
    <row r="1282" ht="30" customHeight="1"/>
    <row r="1283" ht="30" customHeight="1"/>
    <row r="1284" ht="30" customHeight="1"/>
    <row r="1285" ht="30" customHeight="1"/>
    <row r="1286" ht="30" customHeight="1"/>
    <row r="1287" ht="30" customHeight="1"/>
    <row r="1288" ht="30" customHeight="1"/>
    <row r="1289" ht="30" customHeight="1"/>
    <row r="1290" ht="30" customHeight="1"/>
    <row r="1291" ht="30" customHeight="1"/>
    <row r="1292" ht="30" customHeight="1"/>
    <row r="1293" s="1" customFormat="1" ht="30" customHeight="1"/>
    <row r="1294" ht="30" customHeight="1"/>
    <row r="1295" ht="30" customHeight="1"/>
    <row r="1296" ht="30" customHeight="1"/>
    <row r="1297" ht="30" customHeight="1"/>
    <row r="1298" ht="30" customHeight="1"/>
    <row r="1299" ht="30" customHeight="1"/>
    <row r="1300" ht="30" customHeight="1"/>
    <row r="1301" ht="30" customHeight="1"/>
    <row r="1302" ht="30" customHeight="1"/>
    <row r="1303" ht="30" customHeight="1"/>
    <row r="1304" ht="30" customHeight="1"/>
    <row r="1305" ht="30" customHeight="1"/>
    <row r="1306" ht="30" customHeight="1"/>
    <row r="1307" ht="30" customHeight="1"/>
    <row r="1308" ht="30" customHeight="1"/>
    <row r="1309" ht="30" customHeight="1"/>
    <row r="1310" ht="30" customHeight="1"/>
    <row r="1311" ht="30" customHeight="1"/>
    <row r="1312" ht="30" customHeight="1"/>
    <row r="1313" ht="30" customHeight="1"/>
    <row r="1314" ht="30" customHeight="1"/>
    <row r="1315" ht="30" customHeight="1"/>
    <row r="1316" ht="30" customHeight="1"/>
    <row r="1317" ht="30" customHeight="1"/>
    <row r="1318" ht="30" customHeight="1"/>
    <row r="1319" ht="30" customHeight="1"/>
    <row r="1320" ht="30" customHeight="1"/>
    <row r="1321" ht="30" customHeight="1"/>
    <row r="1322" ht="30" customHeight="1"/>
    <row r="1323" ht="30" customHeight="1"/>
    <row r="1324" ht="30" customHeight="1"/>
    <row r="1325" ht="30" customHeight="1"/>
    <row r="1326" ht="30" customHeight="1"/>
    <row r="1327" ht="30" customHeight="1"/>
    <row r="1328" ht="30" customHeight="1"/>
    <row r="1329" ht="30" customHeight="1"/>
    <row r="1330" ht="30" customHeight="1"/>
    <row r="1331" ht="30" customHeight="1"/>
    <row r="1332" ht="30" customHeight="1"/>
    <row r="1333" ht="30" customHeight="1"/>
    <row r="1334" ht="30" customHeight="1"/>
    <row r="1335" ht="30" customHeight="1"/>
    <row r="1336" ht="30" customHeight="1"/>
    <row r="1337" ht="30" customHeight="1"/>
    <row r="1338" ht="30" customHeight="1"/>
    <row r="1339" ht="30" customHeight="1"/>
    <row r="1340" ht="30" customHeight="1"/>
    <row r="1341" ht="30" customHeight="1"/>
    <row r="1342" ht="30" customHeight="1"/>
    <row r="1343" ht="30" customHeight="1"/>
    <row r="1344" ht="30" customHeight="1"/>
    <row r="1345" ht="30" customHeight="1"/>
    <row r="1346" ht="30" customHeight="1"/>
    <row r="1347" ht="30" customHeight="1"/>
    <row r="1348" ht="30" customHeight="1"/>
    <row r="1349" s="1" customFormat="1" ht="30" customHeight="1"/>
    <row r="1350" ht="30" customHeight="1"/>
    <row r="1351" ht="30" customHeight="1"/>
    <row r="1352" s="13" customFormat="1" ht="30" customHeight="1"/>
    <row r="1353" ht="30" customHeight="1"/>
    <row r="1354" s="13" customFormat="1" ht="30" customHeight="1"/>
    <row r="1355" s="3" customFormat="1" ht="30" customHeight="1"/>
    <row r="1356" s="3" customFormat="1" ht="30" customHeight="1"/>
    <row r="1357" s="3" customFormat="1" ht="30" customHeight="1"/>
    <row r="1358" s="3" customFormat="1" ht="30" customHeight="1"/>
    <row r="1359" s="3" customFormat="1" ht="30" customHeight="1"/>
    <row r="1360" ht="30" customHeight="1"/>
    <row r="1361" ht="30" customHeight="1"/>
    <row r="1362" ht="30" customHeight="1"/>
    <row r="1363" ht="30" customHeight="1"/>
    <row r="1364" ht="30" customHeight="1"/>
    <row r="1365" ht="30" customHeight="1"/>
    <row r="1366" ht="30" customHeight="1"/>
    <row r="1367" ht="30" customHeight="1"/>
    <row r="1368" ht="30" customHeight="1"/>
    <row r="1369" ht="30" customHeight="1"/>
    <row r="1370" ht="30" customHeight="1"/>
    <row r="1371" ht="30" customHeight="1"/>
    <row r="1372" ht="30" customHeight="1"/>
    <row r="1373" ht="30" customHeight="1"/>
    <row r="1374" ht="30" customHeight="1"/>
    <row r="1375" ht="30" customHeight="1"/>
    <row r="1376" ht="30" customHeight="1"/>
    <row r="1377" ht="30" customHeight="1"/>
    <row r="1378" ht="30" customHeight="1"/>
    <row r="1379" ht="30" customHeight="1"/>
    <row r="1380" ht="30" customHeight="1"/>
    <row r="1381" ht="30" customHeight="1"/>
    <row r="1382" ht="30" customHeight="1"/>
    <row r="1383" ht="30" customHeight="1"/>
    <row r="1384" ht="30" customHeight="1"/>
    <row r="1385" ht="30" customHeight="1"/>
    <row r="1386" ht="30" customHeight="1"/>
    <row r="1387" ht="30" customHeight="1"/>
    <row r="1388" ht="30" customHeight="1"/>
    <row r="1389" ht="30" customHeight="1"/>
    <row r="1390" ht="30" customHeight="1"/>
    <row r="1391" ht="30" customHeight="1"/>
    <row r="1392" ht="30" customHeight="1"/>
    <row r="1393" ht="30" customHeight="1"/>
    <row r="1394" ht="30" customHeight="1"/>
    <row r="1395" ht="30" customHeight="1"/>
    <row r="1396" ht="30" customHeight="1"/>
    <row r="1397" ht="30" customHeight="1"/>
    <row r="1398" ht="30" customHeight="1"/>
    <row r="1399" ht="30" customHeight="1"/>
    <row r="1400" ht="30" customHeight="1"/>
    <row r="1401" ht="30" customHeight="1"/>
    <row r="1402" ht="30" customHeight="1"/>
    <row r="1403" ht="30" customHeight="1"/>
    <row r="1404" ht="30" customHeight="1"/>
    <row r="1405" ht="30" customHeight="1"/>
    <row r="1406" ht="30" customHeight="1"/>
    <row r="1407" ht="30" customHeight="1"/>
    <row r="1408" ht="30" customHeight="1"/>
    <row r="1409" ht="30" customHeight="1"/>
    <row r="1410" ht="30" customHeight="1"/>
    <row r="1411" ht="30" customHeight="1"/>
    <row r="1412" ht="30" customHeight="1"/>
    <row r="1413" ht="30" customHeight="1"/>
    <row r="1414" ht="30" customHeight="1"/>
    <row r="1415" ht="30" customHeight="1"/>
    <row r="1416" ht="30" customHeight="1"/>
    <row r="1417" ht="30" customHeight="1"/>
    <row r="1418" ht="30" customHeight="1"/>
    <row r="1419" ht="30" customHeight="1"/>
    <row r="1420" ht="30" customHeight="1"/>
    <row r="1421" ht="30" customHeight="1"/>
    <row r="1422" ht="30" customHeight="1"/>
    <row r="1423" ht="30" customHeight="1"/>
    <row r="1424" ht="30" customHeight="1"/>
    <row r="1425" ht="30" customHeight="1"/>
    <row r="1426" ht="30" customHeight="1"/>
    <row r="1427" ht="30" customHeight="1"/>
    <row r="1428" ht="30" customHeight="1"/>
    <row r="1429" ht="30" customHeight="1"/>
    <row r="1430" ht="30" customHeight="1"/>
    <row r="1431" ht="30" customHeight="1"/>
    <row r="1432" ht="30" customHeight="1"/>
    <row r="1433" ht="30" customHeight="1"/>
    <row r="1434" ht="30" customHeight="1"/>
    <row r="1435" ht="30" customHeight="1"/>
    <row r="1436" ht="30" customHeight="1"/>
    <row r="1437" ht="30" customHeight="1"/>
    <row r="1438" ht="30" customHeight="1"/>
    <row r="1439" ht="30" customHeight="1"/>
    <row r="1440" ht="30" customHeight="1"/>
    <row r="1441" ht="30" customHeight="1"/>
    <row r="1442" ht="30" customHeight="1"/>
    <row r="1443" ht="30" customHeight="1"/>
    <row r="1444" ht="30" customHeight="1"/>
    <row r="1445" ht="30" customHeight="1"/>
    <row r="1446" ht="30" customHeight="1"/>
    <row r="1447" ht="30" customHeight="1"/>
    <row r="1448" ht="30" customHeight="1"/>
    <row r="1449" ht="30" customHeight="1"/>
    <row r="1450" ht="30" customHeight="1"/>
    <row r="1451" ht="30" customHeight="1"/>
    <row r="1452" ht="30" customHeight="1"/>
    <row r="1453" ht="30" customHeight="1"/>
    <row r="1454" ht="30" customHeight="1"/>
    <row r="1455" ht="30" customHeight="1"/>
    <row r="1456" ht="30" customHeight="1"/>
    <row r="1457" ht="30" customHeight="1"/>
    <row r="1458" ht="30" customHeight="1"/>
    <row r="1459" ht="30" customHeight="1"/>
    <row r="1460" ht="30" customHeight="1"/>
    <row r="1461" ht="30" customHeight="1"/>
    <row r="1462" ht="30" customHeight="1"/>
    <row r="1463" ht="30" customHeight="1"/>
    <row r="1464" ht="30" customHeight="1"/>
    <row r="1465" ht="30" customHeight="1"/>
    <row r="1466" ht="30" customHeight="1"/>
    <row r="1467" ht="30" customHeight="1"/>
    <row r="1468" ht="30" customHeight="1"/>
    <row r="1469" ht="30" customHeight="1"/>
    <row r="1470" ht="30" customHeight="1"/>
    <row r="1471" ht="30" customHeight="1"/>
    <row r="1472" ht="30" customHeight="1"/>
    <row r="1473" ht="30" customHeight="1"/>
    <row r="1474" ht="30" customHeight="1"/>
    <row r="1475" ht="30" customHeight="1"/>
    <row r="1476" ht="30" customHeight="1"/>
    <row r="1477" ht="30" customHeight="1"/>
    <row r="1478" ht="30" customHeight="1"/>
    <row r="1479" ht="30" customHeight="1"/>
    <row r="1480" ht="30" customHeight="1"/>
    <row r="1481" ht="30" customHeight="1"/>
    <row r="1482" ht="30" customHeight="1"/>
    <row r="1483" ht="30" customHeight="1"/>
    <row r="1484" ht="30" customHeight="1"/>
    <row r="1485" ht="30" customHeight="1"/>
    <row r="1486" ht="30" customHeight="1"/>
    <row r="1487" ht="30" customHeight="1"/>
    <row r="1488" ht="30" customHeight="1"/>
    <row r="1489" ht="30" customHeight="1"/>
    <row r="1490" ht="30" customHeight="1"/>
    <row r="1491" ht="30" customHeight="1"/>
    <row r="1492" ht="30" customHeight="1"/>
    <row r="1493" ht="30" customHeight="1"/>
    <row r="1494" ht="30" customHeight="1"/>
    <row r="1495" ht="30" customHeight="1"/>
    <row r="1496" ht="30" customHeight="1"/>
    <row r="1497" ht="30" customHeight="1"/>
    <row r="1498" ht="30" customHeight="1"/>
    <row r="1499" ht="30" customHeight="1"/>
    <row r="1500" ht="30" customHeight="1"/>
    <row r="1501" ht="30" customHeight="1"/>
    <row r="1502" ht="30" customHeight="1"/>
    <row r="1503" ht="30" customHeight="1"/>
    <row r="1504" ht="30" customHeight="1"/>
    <row r="1505" ht="30" customHeight="1"/>
    <row r="1506" ht="30" customHeight="1"/>
    <row r="1507" ht="30" customHeight="1"/>
    <row r="1508" ht="30" customHeight="1"/>
    <row r="1509" ht="30" customHeight="1"/>
    <row r="1510" ht="30" customHeight="1"/>
    <row r="1511" ht="30" customHeight="1"/>
    <row r="1512" ht="30" customHeight="1"/>
    <row r="1513" ht="30" customHeight="1"/>
    <row r="1514" ht="30" customHeight="1"/>
    <row r="1515" ht="30" customHeight="1"/>
    <row r="1516" ht="30" customHeight="1"/>
    <row r="1517" ht="30" customHeight="1"/>
    <row r="1518" ht="30" customHeight="1"/>
    <row r="1519" ht="30" customHeight="1"/>
    <row r="1520" ht="30" customHeight="1"/>
    <row r="1521" ht="30" customHeight="1"/>
    <row r="1522" ht="30" customHeight="1"/>
    <row r="1523" ht="30" customHeight="1"/>
    <row r="1524" ht="30" customHeight="1"/>
    <row r="1525" ht="30" customHeight="1"/>
    <row r="1526" ht="30" customHeight="1"/>
    <row r="1527" ht="30" customHeight="1"/>
    <row r="1528" ht="30" customHeight="1"/>
    <row r="1529" ht="30" customHeight="1"/>
    <row r="1530" ht="30" customHeight="1"/>
    <row r="1531" s="1" customFormat="1" ht="30" customHeight="1"/>
    <row r="1532" ht="30" customHeight="1"/>
    <row r="1533" ht="30" customHeight="1"/>
    <row r="1534" ht="30" customHeight="1"/>
    <row r="1535" ht="30" customHeight="1"/>
    <row r="1536" ht="30" customHeight="1"/>
    <row r="1537" spans="23:23" ht="30" customHeight="1"/>
    <row r="1538" spans="23:23" ht="30" customHeight="1"/>
    <row r="1539" spans="23:23" ht="30" customHeight="1"/>
    <row r="1540" spans="23:23" ht="30" customHeight="1"/>
    <row r="1541" spans="23:23" ht="30" customHeight="1"/>
    <row r="1542" spans="23:23" ht="30" customHeight="1"/>
    <row r="1543" spans="23:23" ht="30" customHeight="1"/>
    <row r="1544" spans="23:23" ht="30" customHeight="1"/>
    <row r="1545" spans="23:23" ht="30" customHeight="1"/>
    <row r="1546" spans="23:23" ht="30" customHeight="1"/>
    <row r="1547" spans="23:23" ht="30" customHeight="1"/>
    <row r="1548" spans="23:23" s="10" customFormat="1">
      <c r="W1548"/>
    </row>
    <row r="1549" spans="23:23" s="10" customFormat="1">
      <c r="W1549"/>
    </row>
    <row r="1550" spans="23:23" s="10" customFormat="1">
      <c r="W1550"/>
    </row>
    <row r="1551" spans="23:23" s="10" customFormat="1">
      <c r="W1551"/>
    </row>
    <row r="1552" spans="23:23" s="10" customFormat="1">
      <c r="W1552"/>
    </row>
    <row r="1553" spans="23:23" s="10" customFormat="1">
      <c r="W1553"/>
    </row>
    <row r="1554" spans="23:23" s="10" customFormat="1">
      <c r="W1554"/>
    </row>
    <row r="1555" spans="23:23" s="10" customFormat="1">
      <c r="W1555"/>
    </row>
    <row r="1556" spans="23:23" s="10" customFormat="1">
      <c r="W1556"/>
    </row>
    <row r="1557" spans="23:23" s="10" customFormat="1">
      <c r="W1557"/>
    </row>
    <row r="1558" spans="23:23" s="10" customFormat="1">
      <c r="W1558"/>
    </row>
    <row r="1559" spans="23:23" s="10" customFormat="1">
      <c r="W1559"/>
    </row>
    <row r="1560" spans="23:23" s="10" customFormat="1">
      <c r="W1560"/>
    </row>
    <row r="1561" spans="23:23" s="10" customFormat="1">
      <c r="W1561"/>
    </row>
    <row r="1562" spans="23:23" s="10" customFormat="1">
      <c r="W1562"/>
    </row>
    <row r="1563" spans="23:23" s="10" customFormat="1">
      <c r="W1563"/>
    </row>
    <row r="1564" spans="23:23" s="10" customFormat="1">
      <c r="W1564"/>
    </row>
    <row r="1565" spans="23:23" s="10" customFormat="1">
      <c r="W1565"/>
    </row>
    <row r="1566" spans="23:23" s="10" customFormat="1">
      <c r="W1566"/>
    </row>
    <row r="1567" spans="23:23" s="10" customFormat="1">
      <c r="W1567"/>
    </row>
    <row r="1568" spans="23:23" s="10" customFormat="1">
      <c r="W1568"/>
    </row>
    <row r="1569" spans="23:23" s="10" customFormat="1">
      <c r="W1569"/>
    </row>
    <row r="1570" spans="23:23" s="10" customFormat="1">
      <c r="W1570"/>
    </row>
    <row r="1571" spans="23:23" s="10" customFormat="1">
      <c r="W1571"/>
    </row>
    <row r="1572" spans="23:23" s="10" customFormat="1">
      <c r="W1572"/>
    </row>
    <row r="1573" spans="23:23" s="10" customFormat="1">
      <c r="W1573"/>
    </row>
    <row r="1574" spans="23:23" s="10" customFormat="1">
      <c r="W1574"/>
    </row>
    <row r="1575" spans="23:23" s="10" customFormat="1">
      <c r="W1575"/>
    </row>
    <row r="1576" spans="23:23" s="10" customFormat="1">
      <c r="W1576"/>
    </row>
    <row r="1577" spans="23:23" s="10" customFormat="1">
      <c r="W1577"/>
    </row>
    <row r="1578" spans="23:23" s="10" customFormat="1">
      <c r="W1578"/>
    </row>
    <row r="1579" spans="23:23" s="10" customFormat="1">
      <c r="W1579"/>
    </row>
    <row r="1580" spans="23:23" s="10" customFormat="1">
      <c r="W1580"/>
    </row>
    <row r="1581" spans="23:23" s="10" customFormat="1">
      <c r="W1581"/>
    </row>
    <row r="1582" spans="23:23" s="10" customFormat="1">
      <c r="W1582"/>
    </row>
    <row r="1583" spans="23:23" s="10" customFormat="1">
      <c r="W1583"/>
    </row>
    <row r="1584" spans="23:23" s="10" customFormat="1">
      <c r="W1584"/>
    </row>
    <row r="1585" spans="23:23" s="10" customFormat="1">
      <c r="W1585"/>
    </row>
    <row r="1586" spans="23:23" s="10" customFormat="1">
      <c r="W1586"/>
    </row>
    <row r="1587" spans="23:23" s="10" customFormat="1">
      <c r="W1587"/>
    </row>
    <row r="1588" spans="23:23" s="10" customFormat="1">
      <c r="W1588"/>
    </row>
    <row r="1589" spans="23:23" s="10" customFormat="1">
      <c r="W1589"/>
    </row>
    <row r="1590" spans="23:23" s="10" customFormat="1">
      <c r="W1590"/>
    </row>
    <row r="1591" spans="23:23" s="10" customFormat="1">
      <c r="W1591"/>
    </row>
    <row r="1592" spans="23:23" s="10" customFormat="1">
      <c r="W1592"/>
    </row>
    <row r="1593" spans="23:23" s="10" customFormat="1">
      <c r="W1593"/>
    </row>
    <row r="1594" spans="23:23" s="10" customFormat="1">
      <c r="W1594"/>
    </row>
    <row r="1595" spans="23:23" s="10" customFormat="1">
      <c r="W1595"/>
    </row>
    <row r="1596" spans="23:23" s="10" customFormat="1">
      <c r="W1596"/>
    </row>
    <row r="1597" spans="23:23" s="10" customFormat="1">
      <c r="W1597"/>
    </row>
    <row r="1598" spans="23:23" s="10" customFormat="1">
      <c r="W1598"/>
    </row>
    <row r="1599" spans="23:23" s="10" customFormat="1">
      <c r="W1599"/>
    </row>
    <row r="1600" spans="23:23" s="10" customFormat="1">
      <c r="W1600"/>
    </row>
    <row r="1601" spans="23:23" s="10" customFormat="1">
      <c r="W1601"/>
    </row>
    <row r="1602" spans="23:23" s="10" customFormat="1">
      <c r="W1602"/>
    </row>
    <row r="1603" spans="23:23" s="10" customFormat="1">
      <c r="W1603"/>
    </row>
    <row r="1604" spans="23:23" s="10" customFormat="1">
      <c r="W1604"/>
    </row>
    <row r="1605" spans="23:23" s="10" customFormat="1">
      <c r="W1605"/>
    </row>
    <row r="1606" spans="23:23" s="10" customFormat="1">
      <c r="W1606"/>
    </row>
    <row r="1607" spans="23:23" s="10" customFormat="1">
      <c r="W1607"/>
    </row>
    <row r="1608" spans="23:23" s="10" customFormat="1">
      <c r="W1608"/>
    </row>
    <row r="1609" spans="23:23" s="10" customFormat="1">
      <c r="W1609"/>
    </row>
    <row r="1610" spans="23:23" s="10" customFormat="1">
      <c r="W1610"/>
    </row>
    <row r="1611" spans="23:23" s="10" customFormat="1">
      <c r="W1611"/>
    </row>
    <row r="1612" spans="23:23" s="10" customFormat="1">
      <c r="W1612"/>
    </row>
    <row r="1613" spans="23:23" s="10" customFormat="1">
      <c r="W1613"/>
    </row>
    <row r="1614" spans="23:23" s="10" customFormat="1">
      <c r="W1614"/>
    </row>
    <row r="1615" spans="23:23" s="10" customFormat="1">
      <c r="W1615"/>
    </row>
    <row r="1616" spans="23:23" s="10" customFormat="1">
      <c r="W1616"/>
    </row>
    <row r="1617" spans="23:23" s="10" customFormat="1">
      <c r="W1617"/>
    </row>
    <row r="1618" spans="23:23" s="10" customFormat="1">
      <c r="W1618"/>
    </row>
    <row r="1619" spans="23:23" s="10" customFormat="1">
      <c r="W1619"/>
    </row>
    <row r="1620" spans="23:23" s="10" customFormat="1">
      <c r="W1620"/>
    </row>
    <row r="1621" spans="23:23" s="10" customFormat="1">
      <c r="W1621"/>
    </row>
    <row r="1622" spans="23:23" s="10" customFormat="1">
      <c r="W1622"/>
    </row>
    <row r="1623" spans="23:23" s="10" customFormat="1">
      <c r="W1623"/>
    </row>
    <row r="1624" spans="23:23" s="10" customFormat="1">
      <c r="W1624"/>
    </row>
    <row r="1625" spans="23:23" s="10" customFormat="1">
      <c r="W1625"/>
    </row>
    <row r="1626" spans="23:23" s="10" customFormat="1">
      <c r="W1626"/>
    </row>
    <row r="1627" spans="23:23" s="10" customFormat="1">
      <c r="W1627"/>
    </row>
    <row r="1628" spans="23:23" s="10" customFormat="1">
      <c r="W1628"/>
    </row>
    <row r="1629" spans="23:23" s="10" customFormat="1">
      <c r="W1629"/>
    </row>
    <row r="1630" spans="23:23" s="10" customFormat="1">
      <c r="W1630"/>
    </row>
    <row r="1631" spans="23:23" s="10" customFormat="1">
      <c r="W1631"/>
    </row>
    <row r="1632" spans="23:23" s="10" customFormat="1">
      <c r="W1632"/>
    </row>
    <row r="1633" spans="23:23" s="10" customFormat="1">
      <c r="W1633"/>
    </row>
    <row r="1634" spans="23:23" s="10" customFormat="1">
      <c r="W1634"/>
    </row>
    <row r="1635" spans="23:23" s="10" customFormat="1">
      <c r="W1635"/>
    </row>
    <row r="1636" spans="23:23" s="10" customFormat="1">
      <c r="W1636"/>
    </row>
    <row r="1637" spans="23:23" s="10" customFormat="1">
      <c r="W1637"/>
    </row>
    <row r="1638" spans="23:23" s="10" customFormat="1">
      <c r="W1638"/>
    </row>
    <row r="1639" spans="23:23" s="10" customFormat="1">
      <c r="W1639"/>
    </row>
    <row r="1640" spans="23:23" s="10" customFormat="1">
      <c r="W1640"/>
    </row>
    <row r="1641" spans="23:23" s="10" customFormat="1">
      <c r="W1641"/>
    </row>
    <row r="1642" spans="23:23" s="10" customFormat="1">
      <c r="W1642"/>
    </row>
    <row r="1643" spans="23:23" s="10" customFormat="1">
      <c r="W1643"/>
    </row>
    <row r="1644" spans="23:23" s="10" customFormat="1">
      <c r="W1644"/>
    </row>
    <row r="1645" spans="23:23" s="10" customFormat="1">
      <c r="W1645"/>
    </row>
    <row r="1646" spans="23:23" s="10" customFormat="1">
      <c r="W1646"/>
    </row>
    <row r="1647" spans="23:23" s="10" customFormat="1">
      <c r="W1647"/>
    </row>
    <row r="1648" spans="23:23" s="10" customFormat="1">
      <c r="W1648"/>
    </row>
    <row r="1649" spans="23:23" s="10" customFormat="1">
      <c r="W1649"/>
    </row>
    <row r="1650" spans="23:23" s="10" customFormat="1">
      <c r="W1650"/>
    </row>
    <row r="1651" spans="23:23" s="10" customFormat="1">
      <c r="W1651"/>
    </row>
    <row r="1652" spans="23:23" s="10" customFormat="1">
      <c r="W1652"/>
    </row>
    <row r="1653" spans="23:23" s="10" customFormat="1">
      <c r="W1653"/>
    </row>
    <row r="1654" spans="23:23" s="10" customFormat="1">
      <c r="W1654"/>
    </row>
    <row r="1655" spans="23:23" s="10" customFormat="1">
      <c r="W1655"/>
    </row>
    <row r="1656" spans="23:23" s="10" customFormat="1">
      <c r="W1656"/>
    </row>
    <row r="1657" spans="23:23" s="10" customFormat="1">
      <c r="W1657"/>
    </row>
    <row r="1658" spans="23:23" s="10" customFormat="1">
      <c r="W1658"/>
    </row>
    <row r="1659" spans="23:23" s="10" customFormat="1">
      <c r="W1659"/>
    </row>
    <row r="1660" spans="23:23" s="10" customFormat="1">
      <c r="W1660"/>
    </row>
    <row r="1661" spans="23:23" s="10" customFormat="1">
      <c r="W1661"/>
    </row>
    <row r="1662" spans="23:23" s="10" customFormat="1">
      <c r="W1662"/>
    </row>
    <row r="1663" spans="23:23" s="10" customFormat="1">
      <c r="W1663"/>
    </row>
    <row r="1664" spans="23:23" s="10" customFormat="1">
      <c r="W1664"/>
    </row>
    <row r="1665" spans="23:23" s="10" customFormat="1">
      <c r="W1665"/>
    </row>
    <row r="1666" spans="23:23" s="10" customFormat="1">
      <c r="W1666"/>
    </row>
    <row r="1667" spans="23:23" s="10" customFormat="1">
      <c r="W1667"/>
    </row>
    <row r="1668" spans="23:23" s="10" customFormat="1">
      <c r="W1668"/>
    </row>
    <row r="1669" spans="23:23" s="10" customFormat="1">
      <c r="W1669"/>
    </row>
    <row r="1670" spans="23:23" s="10" customFormat="1">
      <c r="W1670"/>
    </row>
    <row r="1671" spans="23:23" s="10" customFormat="1">
      <c r="W1671"/>
    </row>
    <row r="1672" spans="23:23" s="10" customFormat="1">
      <c r="W1672"/>
    </row>
    <row r="1673" spans="23:23" s="10" customFormat="1">
      <c r="W1673"/>
    </row>
    <row r="1674" spans="23:23" s="10" customFormat="1">
      <c r="W1674"/>
    </row>
    <row r="1675" spans="23:23" s="10" customFormat="1">
      <c r="W1675"/>
    </row>
    <row r="1676" spans="23:23" s="10" customFormat="1">
      <c r="W1676"/>
    </row>
    <row r="1677" spans="23:23" s="10" customFormat="1">
      <c r="W1677"/>
    </row>
    <row r="1678" spans="23:23" s="10" customFormat="1">
      <c r="W1678"/>
    </row>
    <row r="1679" spans="23:23" s="10" customFormat="1">
      <c r="W1679"/>
    </row>
    <row r="1680" spans="23:23" s="10" customFormat="1">
      <c r="W1680"/>
    </row>
    <row r="1681" spans="23:23" s="10" customFormat="1">
      <c r="W1681"/>
    </row>
    <row r="1682" spans="23:23" s="10" customFormat="1">
      <c r="W1682"/>
    </row>
    <row r="1683" spans="23:23" s="10" customFormat="1">
      <c r="W1683"/>
    </row>
    <row r="1684" spans="23:23" s="10" customFormat="1">
      <c r="W1684"/>
    </row>
    <row r="1685" spans="23:23" s="10" customFormat="1">
      <c r="W1685"/>
    </row>
    <row r="1686" spans="23:23" s="10" customFormat="1">
      <c r="W1686"/>
    </row>
    <row r="1687" spans="23:23" s="10" customFormat="1">
      <c r="W1687"/>
    </row>
    <row r="1688" spans="23:23" s="10" customFormat="1">
      <c r="W1688"/>
    </row>
    <row r="1689" spans="23:23" s="10" customFormat="1">
      <c r="W1689"/>
    </row>
    <row r="1690" spans="23:23" s="10" customFormat="1">
      <c r="W1690"/>
    </row>
    <row r="1691" spans="23:23" s="10" customFormat="1">
      <c r="W1691"/>
    </row>
    <row r="1692" spans="23:23" s="10" customFormat="1">
      <c r="W1692"/>
    </row>
    <row r="1693" spans="23:23" s="10" customFormat="1">
      <c r="W1693"/>
    </row>
    <row r="1694" spans="23:23" s="10" customFormat="1">
      <c r="W1694"/>
    </row>
    <row r="1695" spans="23:23" s="10" customFormat="1">
      <c r="W1695"/>
    </row>
    <row r="1696" spans="23:23" s="10" customFormat="1">
      <c r="W1696"/>
    </row>
    <row r="1697" spans="23:23" s="10" customFormat="1">
      <c r="W1697"/>
    </row>
    <row r="1698" spans="23:23" s="10" customFormat="1">
      <c r="W1698"/>
    </row>
    <row r="1699" spans="23:23" s="10" customFormat="1">
      <c r="W1699"/>
    </row>
    <row r="1700" spans="23:23" s="10" customFormat="1">
      <c r="W1700"/>
    </row>
    <row r="1701" spans="23:23" s="10" customFormat="1">
      <c r="W1701"/>
    </row>
    <row r="1702" spans="23:23" s="10" customFormat="1">
      <c r="W1702"/>
    </row>
    <row r="1703" spans="23:23" s="10" customFormat="1">
      <c r="W1703"/>
    </row>
    <row r="1704" spans="23:23" s="10" customFormat="1">
      <c r="W1704"/>
    </row>
    <row r="1705" spans="23:23" s="10" customFormat="1">
      <c r="W1705"/>
    </row>
    <row r="1706" spans="23:23" s="10" customFormat="1">
      <c r="W1706"/>
    </row>
    <row r="1707" spans="23:23" s="10" customFormat="1">
      <c r="W1707"/>
    </row>
    <row r="1708" spans="23:23" s="10" customFormat="1">
      <c r="W1708"/>
    </row>
    <row r="1709" spans="23:23" s="10" customFormat="1">
      <c r="W1709"/>
    </row>
    <row r="1710" spans="23:23" s="10" customFormat="1">
      <c r="W1710"/>
    </row>
    <row r="1711" spans="23:23" s="10" customFormat="1">
      <c r="W1711"/>
    </row>
    <row r="1712" spans="23:23" s="10" customFormat="1">
      <c r="W1712"/>
    </row>
    <row r="1713" spans="23:23" s="10" customFormat="1">
      <c r="W1713"/>
    </row>
    <row r="1714" spans="23:23" s="10" customFormat="1">
      <c r="W1714"/>
    </row>
    <row r="1715" spans="23:23" s="10" customFormat="1">
      <c r="W1715"/>
    </row>
    <row r="1716" spans="23:23" s="10" customFormat="1">
      <c r="W1716"/>
    </row>
    <row r="1717" spans="23:23" s="10" customFormat="1">
      <c r="W1717"/>
    </row>
    <row r="1718" spans="23:23" s="10" customFormat="1">
      <c r="W1718"/>
    </row>
    <row r="1719" spans="23:23" s="10" customFormat="1">
      <c r="W1719"/>
    </row>
    <row r="1720" spans="23:23" s="10" customFormat="1">
      <c r="W1720"/>
    </row>
    <row r="1721" spans="23:23" s="10" customFormat="1">
      <c r="W1721"/>
    </row>
    <row r="1722" spans="23:23" s="10" customFormat="1">
      <c r="W1722"/>
    </row>
    <row r="1723" spans="23:23" s="10" customFormat="1">
      <c r="W1723"/>
    </row>
    <row r="1724" spans="23:23" s="10" customFormat="1">
      <c r="W1724"/>
    </row>
    <row r="1725" spans="23:23" s="10" customFormat="1">
      <c r="W1725"/>
    </row>
    <row r="1726" spans="23:23" s="10" customFormat="1">
      <c r="W1726"/>
    </row>
    <row r="1727" spans="23:23" s="10" customFormat="1">
      <c r="W1727"/>
    </row>
    <row r="1728" spans="23:23" s="10" customFormat="1">
      <c r="W1728"/>
    </row>
    <row r="1729" spans="23:23" s="10" customFormat="1">
      <c r="W1729"/>
    </row>
    <row r="1730" spans="23:23" s="10" customFormat="1">
      <c r="W1730"/>
    </row>
    <row r="1731" spans="23:23" s="10" customFormat="1">
      <c r="W1731"/>
    </row>
    <row r="1732" spans="23:23" s="10" customFormat="1">
      <c r="W1732"/>
    </row>
    <row r="1733" spans="23:23" s="10" customFormat="1">
      <c r="W1733"/>
    </row>
    <row r="1734" spans="23:23" s="10" customFormat="1">
      <c r="W1734"/>
    </row>
    <row r="1735" spans="23:23" s="10" customFormat="1">
      <c r="W1735"/>
    </row>
    <row r="1736" spans="23:23" s="10" customFormat="1">
      <c r="W1736"/>
    </row>
    <row r="1737" spans="23:23" s="10" customFormat="1">
      <c r="W1737"/>
    </row>
    <row r="1738" spans="23:23" s="10" customFormat="1">
      <c r="W1738"/>
    </row>
    <row r="1739" spans="23:23" s="10" customFormat="1">
      <c r="W1739"/>
    </row>
    <row r="1740" spans="23:23" s="10" customFormat="1">
      <c r="W1740"/>
    </row>
    <row r="1741" spans="23:23" s="10" customFormat="1">
      <c r="W1741"/>
    </row>
    <row r="1742" spans="23:23" s="10" customFormat="1">
      <c r="W1742"/>
    </row>
    <row r="1743" spans="23:23" s="10" customFormat="1">
      <c r="W1743"/>
    </row>
    <row r="1744" spans="23:23" s="10" customFormat="1">
      <c r="W1744"/>
    </row>
    <row r="1745" spans="23:23" s="10" customFormat="1">
      <c r="W1745"/>
    </row>
    <row r="1746" spans="23:23" s="10" customFormat="1">
      <c r="W1746"/>
    </row>
    <row r="1747" spans="23:23" s="10" customFormat="1">
      <c r="W1747"/>
    </row>
    <row r="1748" spans="23:23" s="10" customFormat="1">
      <c r="W1748"/>
    </row>
    <row r="1749" spans="23:23" s="10" customFormat="1">
      <c r="W1749"/>
    </row>
    <row r="1750" spans="23:23" s="10" customFormat="1">
      <c r="W1750"/>
    </row>
    <row r="1751" spans="23:23" s="10" customFormat="1">
      <c r="W1751"/>
    </row>
    <row r="1752" spans="23:23" s="10" customFormat="1">
      <c r="W1752"/>
    </row>
    <row r="1753" spans="23:23" s="10" customFormat="1">
      <c r="W1753"/>
    </row>
    <row r="1754" spans="23:23" s="10" customFormat="1">
      <c r="W1754"/>
    </row>
    <row r="1755" spans="23:23" s="10" customFormat="1">
      <c r="W1755"/>
    </row>
    <row r="1756" spans="23:23" s="10" customFormat="1">
      <c r="W1756"/>
    </row>
    <row r="1757" spans="23:23" s="10" customFormat="1">
      <c r="W1757"/>
    </row>
    <row r="1758" spans="23:23" s="10" customFormat="1">
      <c r="W1758"/>
    </row>
    <row r="1759" spans="23:23" s="10" customFormat="1">
      <c r="W1759"/>
    </row>
    <row r="1760" spans="23:23" s="10" customFormat="1">
      <c r="W1760"/>
    </row>
    <row r="1761" spans="23:23" s="10" customFormat="1">
      <c r="W1761"/>
    </row>
    <row r="1762" spans="23:23" s="10" customFormat="1">
      <c r="W1762"/>
    </row>
    <row r="1763" spans="23:23" s="10" customFormat="1">
      <c r="W1763"/>
    </row>
    <row r="1764" spans="23:23" s="10" customFormat="1">
      <c r="W1764"/>
    </row>
    <row r="1765" spans="23:23" s="10" customFormat="1">
      <c r="W1765"/>
    </row>
    <row r="1766" spans="23:23" s="10" customFormat="1">
      <c r="W1766"/>
    </row>
    <row r="1767" spans="23:23" s="10" customFormat="1">
      <c r="W1767"/>
    </row>
    <row r="1768" spans="23:23" s="10" customFormat="1">
      <c r="W1768"/>
    </row>
    <row r="1769" spans="23:23" s="10" customFormat="1">
      <c r="W1769"/>
    </row>
    <row r="1770" spans="23:23" s="10" customFormat="1">
      <c r="W1770"/>
    </row>
    <row r="1771" spans="23:23" s="10" customFormat="1">
      <c r="W1771"/>
    </row>
    <row r="1772" spans="23:23" s="10" customFormat="1">
      <c r="W1772"/>
    </row>
    <row r="1773" spans="23:23" s="10" customFormat="1">
      <c r="W1773"/>
    </row>
    <row r="1774" spans="23:23" s="10" customFormat="1">
      <c r="W1774"/>
    </row>
    <row r="1775" spans="23:23" s="10" customFormat="1">
      <c r="W1775"/>
    </row>
    <row r="1776" spans="23:23" s="10" customFormat="1">
      <c r="W1776"/>
    </row>
    <row r="1777" spans="23:23" s="10" customFormat="1">
      <c r="W1777"/>
    </row>
    <row r="1778" spans="23:23" s="10" customFormat="1">
      <c r="W1778"/>
    </row>
    <row r="1779" spans="23:23" s="10" customFormat="1">
      <c r="W1779"/>
    </row>
    <row r="1780" spans="23:23" s="10" customFormat="1">
      <c r="W1780"/>
    </row>
    <row r="1781" spans="23:23" s="10" customFormat="1">
      <c r="W1781"/>
    </row>
    <row r="1782" spans="23:23" s="10" customFormat="1">
      <c r="W1782"/>
    </row>
    <row r="1783" spans="23:23" s="10" customFormat="1">
      <c r="W1783"/>
    </row>
    <row r="1784" spans="23:23" s="10" customFormat="1">
      <c r="W1784"/>
    </row>
    <row r="1785" spans="23:23" s="10" customFormat="1">
      <c r="W1785"/>
    </row>
    <row r="1786" spans="23:23" s="10" customFormat="1">
      <c r="W1786"/>
    </row>
    <row r="1787" spans="23:23" s="10" customFormat="1">
      <c r="W1787"/>
    </row>
    <row r="1788" spans="23:23" s="10" customFormat="1">
      <c r="W1788"/>
    </row>
    <row r="1789" spans="23:23" s="10" customFormat="1">
      <c r="W1789"/>
    </row>
    <row r="1790" spans="23:23" s="10" customFormat="1">
      <c r="W1790"/>
    </row>
    <row r="1791" spans="23:23" s="10" customFormat="1">
      <c r="W1791"/>
    </row>
    <row r="1792" spans="23:23" s="10" customFormat="1">
      <c r="W1792"/>
    </row>
    <row r="1793" spans="23:23" s="10" customFormat="1">
      <c r="W1793"/>
    </row>
    <row r="1794" spans="23:23" s="10" customFormat="1">
      <c r="W1794"/>
    </row>
    <row r="1795" spans="23:23" s="10" customFormat="1">
      <c r="W1795"/>
    </row>
    <row r="1796" spans="23:23" s="10" customFormat="1">
      <c r="W1796"/>
    </row>
    <row r="1797" spans="23:23" s="10" customFormat="1">
      <c r="W1797"/>
    </row>
    <row r="1798" spans="23:23" s="10" customFormat="1">
      <c r="W1798"/>
    </row>
    <row r="1799" spans="23:23" s="10" customFormat="1">
      <c r="W1799"/>
    </row>
    <row r="1800" spans="23:23" s="10" customFormat="1">
      <c r="W1800"/>
    </row>
    <row r="1801" spans="23:23" s="10" customFormat="1">
      <c r="W1801"/>
    </row>
    <row r="1802" spans="23:23" s="10" customFormat="1">
      <c r="W1802"/>
    </row>
    <row r="1803" spans="23:23" s="10" customFormat="1">
      <c r="W1803"/>
    </row>
    <row r="1804" spans="23:23" s="10" customFormat="1">
      <c r="W1804"/>
    </row>
    <row r="1805" spans="23:23" s="10" customFormat="1">
      <c r="W1805"/>
    </row>
    <row r="1806" spans="23:23" s="10" customFormat="1">
      <c r="W1806"/>
    </row>
    <row r="1807" spans="23:23" s="10" customFormat="1">
      <c r="W1807"/>
    </row>
    <row r="1808" spans="23:23" s="10" customFormat="1">
      <c r="W1808"/>
    </row>
    <row r="1809" spans="23:23" s="10" customFormat="1">
      <c r="W1809"/>
    </row>
    <row r="1810" spans="23:23" s="10" customFormat="1">
      <c r="W1810"/>
    </row>
    <row r="1811" spans="23:23" s="10" customFormat="1">
      <c r="W1811"/>
    </row>
    <row r="1812" spans="23:23" s="10" customFormat="1">
      <c r="W1812"/>
    </row>
    <row r="1813" spans="23:23" s="10" customFormat="1">
      <c r="W1813"/>
    </row>
    <row r="1814" spans="23:23" s="10" customFormat="1">
      <c r="W1814"/>
    </row>
    <row r="1815" spans="23:23" s="10" customFormat="1">
      <c r="W1815"/>
    </row>
    <row r="1816" spans="23:23" s="10" customFormat="1">
      <c r="W1816"/>
    </row>
    <row r="1817" spans="23:23" s="10" customFormat="1">
      <c r="W1817"/>
    </row>
    <row r="1818" spans="23:23" s="10" customFormat="1">
      <c r="W1818"/>
    </row>
    <row r="1819" spans="23:23" s="10" customFormat="1">
      <c r="W1819"/>
    </row>
    <row r="1820" spans="23:23" s="10" customFormat="1">
      <c r="W1820"/>
    </row>
    <row r="1821" spans="23:23" s="10" customFormat="1">
      <c r="W1821"/>
    </row>
    <row r="1822" spans="23:23" s="10" customFormat="1">
      <c r="W1822"/>
    </row>
    <row r="1823" spans="23:23" s="10" customFormat="1">
      <c r="W1823"/>
    </row>
    <row r="1824" spans="23:23" s="10" customFormat="1">
      <c r="W1824"/>
    </row>
    <row r="1825" spans="23:23" s="10" customFormat="1">
      <c r="W1825"/>
    </row>
    <row r="1826" spans="23:23" s="10" customFormat="1">
      <c r="W1826"/>
    </row>
    <row r="1827" spans="23:23" s="10" customFormat="1">
      <c r="W1827"/>
    </row>
    <row r="1828" spans="23:23" s="10" customFormat="1">
      <c r="W1828"/>
    </row>
    <row r="1829" spans="23:23" s="10" customFormat="1">
      <c r="W1829"/>
    </row>
    <row r="1830" spans="23:23" s="10" customFormat="1">
      <c r="W1830"/>
    </row>
    <row r="1831" spans="23:23" s="10" customFormat="1">
      <c r="W1831"/>
    </row>
    <row r="1832" spans="23:23" s="10" customFormat="1">
      <c r="W1832"/>
    </row>
    <row r="1833" spans="23:23" s="10" customFormat="1">
      <c r="W1833"/>
    </row>
    <row r="1834" spans="23:23" s="10" customFormat="1">
      <c r="W1834"/>
    </row>
    <row r="1835" spans="23:23" s="10" customFormat="1">
      <c r="W1835"/>
    </row>
    <row r="1836" spans="23:23" s="10" customFormat="1">
      <c r="W1836"/>
    </row>
    <row r="1837" spans="23:23" s="10" customFormat="1">
      <c r="W1837"/>
    </row>
    <row r="1838" spans="23:23" s="10" customFormat="1">
      <c r="W1838"/>
    </row>
    <row r="1839" spans="23:23" s="10" customFormat="1">
      <c r="W1839"/>
    </row>
    <row r="1840" spans="23:23" s="10" customFormat="1">
      <c r="W1840"/>
    </row>
    <row r="1841" spans="23:23" s="10" customFormat="1">
      <c r="W1841"/>
    </row>
    <row r="1842" spans="23:23" s="10" customFormat="1">
      <c r="W1842"/>
    </row>
    <row r="1843" spans="23:23" s="10" customFormat="1">
      <c r="W1843"/>
    </row>
    <row r="1844" spans="23:23" s="10" customFormat="1">
      <c r="W1844"/>
    </row>
    <row r="1845" spans="23:23" s="10" customFormat="1">
      <c r="W1845"/>
    </row>
    <row r="1846" spans="23:23" s="10" customFormat="1">
      <c r="W1846"/>
    </row>
    <row r="1847" spans="23:23" s="10" customFormat="1">
      <c r="W1847"/>
    </row>
    <row r="1848" spans="23:23" s="10" customFormat="1">
      <c r="W1848"/>
    </row>
    <row r="1849" spans="23:23" s="10" customFormat="1">
      <c r="W1849"/>
    </row>
    <row r="1850" spans="23:23" s="10" customFormat="1">
      <c r="W1850"/>
    </row>
    <row r="1851" spans="23:23" s="10" customFormat="1">
      <c r="W1851"/>
    </row>
    <row r="1852" spans="23:23" s="10" customFormat="1">
      <c r="W1852"/>
    </row>
    <row r="1853" spans="23:23" s="10" customFormat="1">
      <c r="W1853"/>
    </row>
    <row r="1854" spans="23:23" s="10" customFormat="1">
      <c r="W1854"/>
    </row>
    <row r="1855" spans="23:23" s="10" customFormat="1">
      <c r="W1855"/>
    </row>
    <row r="1856" spans="23:23" s="10" customFormat="1">
      <c r="W1856"/>
    </row>
    <row r="1857" spans="23:23" s="10" customFormat="1">
      <c r="W1857"/>
    </row>
    <row r="1858" spans="23:23" s="10" customFormat="1">
      <c r="W1858"/>
    </row>
    <row r="1859" spans="23:23" s="10" customFormat="1">
      <c r="W1859"/>
    </row>
    <row r="1860" spans="23:23" s="10" customFormat="1">
      <c r="W1860"/>
    </row>
    <row r="1861" spans="23:23" s="10" customFormat="1">
      <c r="W1861"/>
    </row>
    <row r="1862" spans="23:23" s="10" customFormat="1">
      <c r="W1862"/>
    </row>
    <row r="1863" spans="23:23" s="10" customFormat="1">
      <c r="W1863"/>
    </row>
    <row r="1864" spans="23:23" s="10" customFormat="1">
      <c r="W1864"/>
    </row>
    <row r="1865" spans="23:23" s="10" customFormat="1">
      <c r="W1865"/>
    </row>
    <row r="1866" spans="23:23" s="10" customFormat="1">
      <c r="W1866"/>
    </row>
    <row r="1867" spans="23:23" s="10" customFormat="1">
      <c r="W1867"/>
    </row>
    <row r="1868" spans="23:23" s="10" customFormat="1">
      <c r="W1868"/>
    </row>
    <row r="1869" spans="23:23" s="10" customFormat="1">
      <c r="W1869"/>
    </row>
    <row r="1870" spans="23:23" s="10" customFormat="1">
      <c r="W1870"/>
    </row>
    <row r="1871" spans="23:23" s="10" customFormat="1">
      <c r="W1871"/>
    </row>
    <row r="1872" spans="23:23" s="10" customFormat="1">
      <c r="W1872"/>
    </row>
    <row r="1873" spans="23:23" s="10" customFormat="1">
      <c r="W1873"/>
    </row>
    <row r="1874" spans="23:23" s="10" customFormat="1">
      <c r="W1874"/>
    </row>
    <row r="1875" spans="23:23" s="10" customFormat="1">
      <c r="W1875"/>
    </row>
    <row r="1876" spans="23:23" s="10" customFormat="1">
      <c r="W1876"/>
    </row>
    <row r="1877" spans="23:23" s="10" customFormat="1">
      <c r="W1877"/>
    </row>
    <row r="1878" spans="23:23" s="10" customFormat="1">
      <c r="W1878"/>
    </row>
    <row r="1879" spans="23:23" s="10" customFormat="1">
      <c r="W1879"/>
    </row>
    <row r="1880" spans="23:23" s="10" customFormat="1">
      <c r="W1880"/>
    </row>
    <row r="1881" spans="23:23" s="10" customFormat="1">
      <c r="W1881"/>
    </row>
    <row r="1882" spans="23:23" s="10" customFormat="1">
      <c r="W1882"/>
    </row>
    <row r="1883" spans="23:23" s="10" customFormat="1">
      <c r="W1883"/>
    </row>
    <row r="1884" spans="23:23" s="10" customFormat="1">
      <c r="W1884"/>
    </row>
    <row r="1885" spans="23:23" s="10" customFormat="1">
      <c r="W1885"/>
    </row>
    <row r="1886" spans="23:23" s="10" customFormat="1">
      <c r="W1886"/>
    </row>
    <row r="1887" spans="23:23" s="10" customFormat="1">
      <c r="W1887"/>
    </row>
    <row r="1888" spans="23:23" s="10" customFormat="1">
      <c r="W1888"/>
    </row>
    <row r="1889" spans="23:23" s="10" customFormat="1">
      <c r="W1889"/>
    </row>
    <row r="1890" spans="23:23" s="10" customFormat="1">
      <c r="W1890"/>
    </row>
    <row r="1891" spans="23:23" s="10" customFormat="1">
      <c r="W1891"/>
    </row>
    <row r="1892" spans="23:23" s="10" customFormat="1">
      <c r="W1892"/>
    </row>
    <row r="1893" spans="23:23" s="10" customFormat="1">
      <c r="W1893"/>
    </row>
    <row r="1894" spans="23:23" s="10" customFormat="1">
      <c r="W1894"/>
    </row>
    <row r="1895" spans="23:23" s="10" customFormat="1">
      <c r="W1895"/>
    </row>
    <row r="1896" spans="23:23" s="10" customFormat="1">
      <c r="W1896"/>
    </row>
    <row r="1897" spans="23:23" s="10" customFormat="1">
      <c r="W1897"/>
    </row>
    <row r="1898" spans="23:23" s="10" customFormat="1">
      <c r="W1898"/>
    </row>
    <row r="1899" spans="23:23" s="10" customFormat="1">
      <c r="W1899"/>
    </row>
    <row r="1900" spans="23:23" s="10" customFormat="1">
      <c r="W1900"/>
    </row>
    <row r="1901" spans="23:23" s="10" customFormat="1">
      <c r="W1901"/>
    </row>
    <row r="1902" spans="23:23" s="10" customFormat="1">
      <c r="W1902"/>
    </row>
    <row r="1903" spans="23:23" s="10" customFormat="1">
      <c r="W1903"/>
    </row>
    <row r="1904" spans="23:23" s="10" customFormat="1">
      <c r="W1904"/>
    </row>
    <row r="1905" spans="23:23" s="10" customFormat="1">
      <c r="W1905"/>
    </row>
    <row r="1906" spans="23:23" s="10" customFormat="1">
      <c r="W1906"/>
    </row>
    <row r="1907" spans="23:23" s="10" customFormat="1">
      <c r="W1907"/>
    </row>
    <row r="1908" spans="23:23" s="10" customFormat="1">
      <c r="W1908"/>
    </row>
    <row r="1909" spans="23:23" s="10" customFormat="1">
      <c r="W1909"/>
    </row>
    <row r="1910" spans="23:23" s="10" customFormat="1">
      <c r="W1910"/>
    </row>
    <row r="1911" spans="23:23" s="10" customFormat="1">
      <c r="W1911"/>
    </row>
    <row r="1912" spans="23:23" s="10" customFormat="1">
      <c r="W1912"/>
    </row>
    <row r="1913" spans="23:23" s="10" customFormat="1">
      <c r="W1913"/>
    </row>
    <row r="1914" spans="23:23" s="10" customFormat="1">
      <c r="W1914"/>
    </row>
    <row r="1915" spans="23:23" s="10" customFormat="1">
      <c r="W1915"/>
    </row>
    <row r="1916" spans="23:23" s="10" customFormat="1">
      <c r="W1916"/>
    </row>
    <row r="1917" spans="23:23" s="10" customFormat="1">
      <c r="W1917"/>
    </row>
    <row r="1918" spans="23:23" s="10" customFormat="1">
      <c r="W1918"/>
    </row>
    <row r="1919" spans="23:23" s="10" customFormat="1">
      <c r="W1919"/>
    </row>
    <row r="1920" spans="23:23" s="10" customFormat="1">
      <c r="W1920"/>
    </row>
    <row r="1921" spans="23:23" s="10" customFormat="1">
      <c r="W1921"/>
    </row>
    <row r="1922" spans="23:23" s="10" customFormat="1">
      <c r="W1922"/>
    </row>
    <row r="1923" spans="23:23" s="10" customFormat="1">
      <c r="W1923"/>
    </row>
    <row r="1924" spans="23:23" s="10" customFormat="1">
      <c r="W1924"/>
    </row>
    <row r="1925" spans="23:23" s="10" customFormat="1">
      <c r="W1925"/>
    </row>
    <row r="1926" spans="23:23" s="10" customFormat="1">
      <c r="W1926"/>
    </row>
    <row r="1927" spans="23:23" s="10" customFormat="1">
      <c r="W1927"/>
    </row>
    <row r="1928" spans="23:23" s="10" customFormat="1">
      <c r="W1928"/>
    </row>
    <row r="1929" spans="23:23" s="10" customFormat="1">
      <c r="W1929"/>
    </row>
    <row r="1930" spans="23:23" s="10" customFormat="1">
      <c r="W1930"/>
    </row>
    <row r="1931" spans="23:23" s="10" customFormat="1">
      <c r="W1931"/>
    </row>
    <row r="1932" spans="23:23" s="10" customFormat="1">
      <c r="W1932"/>
    </row>
    <row r="1933" spans="23:23" s="10" customFormat="1">
      <c r="W1933"/>
    </row>
    <row r="1934" spans="23:23" s="10" customFormat="1">
      <c r="W1934"/>
    </row>
    <row r="1935" spans="23:23" s="10" customFormat="1">
      <c r="W1935"/>
    </row>
    <row r="1936" spans="23:23" s="10" customFormat="1">
      <c r="W1936"/>
    </row>
    <row r="1937" spans="23:23" s="10" customFormat="1">
      <c r="W1937"/>
    </row>
    <row r="1938" spans="23:23" s="10" customFormat="1">
      <c r="W1938"/>
    </row>
    <row r="1939" spans="23:23" s="10" customFormat="1">
      <c r="W1939"/>
    </row>
    <row r="1940" spans="23:23" s="10" customFormat="1">
      <c r="W1940"/>
    </row>
    <row r="1941" spans="23:23" s="10" customFormat="1">
      <c r="W1941"/>
    </row>
    <row r="1942" spans="23:23" s="10" customFormat="1">
      <c r="W1942"/>
    </row>
    <row r="1943" spans="23:23" s="10" customFormat="1">
      <c r="W1943"/>
    </row>
    <row r="1944" spans="23:23" s="10" customFormat="1">
      <c r="W1944"/>
    </row>
    <row r="1945" spans="23:23" s="10" customFormat="1">
      <c r="W1945"/>
    </row>
    <row r="1946" spans="23:23" s="10" customFormat="1">
      <c r="W1946"/>
    </row>
    <row r="1947" spans="23:23" s="10" customFormat="1">
      <c r="W1947"/>
    </row>
    <row r="1948" spans="23:23" s="10" customFormat="1">
      <c r="W1948"/>
    </row>
    <row r="1949" spans="23:23" s="10" customFormat="1">
      <c r="W1949"/>
    </row>
    <row r="1950" spans="23:23" s="10" customFormat="1">
      <c r="W1950"/>
    </row>
    <row r="1951" spans="23:23" s="10" customFormat="1">
      <c r="W1951"/>
    </row>
    <row r="1952" spans="23:23" s="10" customFormat="1">
      <c r="W1952"/>
    </row>
    <row r="1953" spans="23:23" s="10" customFormat="1">
      <c r="W1953"/>
    </row>
    <row r="1954" spans="23:23" s="10" customFormat="1">
      <c r="W1954"/>
    </row>
    <row r="1955" spans="23:23" s="10" customFormat="1">
      <c r="W1955"/>
    </row>
    <row r="1956" spans="23:23" s="10" customFormat="1">
      <c r="W1956"/>
    </row>
    <row r="1957" spans="23:23" s="10" customFormat="1">
      <c r="W1957"/>
    </row>
    <row r="1958" spans="23:23" s="10" customFormat="1">
      <c r="W1958"/>
    </row>
    <row r="1959" spans="23:23" s="10" customFormat="1">
      <c r="W1959"/>
    </row>
    <row r="1960" spans="23:23" s="10" customFormat="1">
      <c r="W1960"/>
    </row>
    <row r="1961" spans="23:23" s="10" customFormat="1">
      <c r="W1961"/>
    </row>
    <row r="1962" spans="23:23" s="10" customFormat="1">
      <c r="W1962"/>
    </row>
    <row r="1963" spans="23:23" s="10" customFormat="1">
      <c r="W1963"/>
    </row>
    <row r="1964" spans="23:23" s="10" customFormat="1">
      <c r="W1964"/>
    </row>
    <row r="1965" spans="23:23" s="10" customFormat="1">
      <c r="W1965"/>
    </row>
    <row r="1966" spans="23:23" s="10" customFormat="1">
      <c r="W1966"/>
    </row>
    <row r="1967" spans="23:23" s="10" customFormat="1">
      <c r="W1967"/>
    </row>
    <row r="1968" spans="23:23" s="10" customFormat="1">
      <c r="W1968"/>
    </row>
    <row r="1969" spans="23:23" s="10" customFormat="1">
      <c r="W1969"/>
    </row>
    <row r="1970" spans="23:23" s="10" customFormat="1">
      <c r="W1970"/>
    </row>
    <row r="1971" spans="23:23" s="10" customFormat="1">
      <c r="W1971"/>
    </row>
    <row r="1972" spans="23:23" s="10" customFormat="1">
      <c r="W1972"/>
    </row>
    <row r="1973" spans="23:23" s="10" customFormat="1">
      <c r="W1973"/>
    </row>
    <row r="1974" spans="23:23" s="10" customFormat="1">
      <c r="W1974"/>
    </row>
    <row r="1975" spans="23:23" s="10" customFormat="1">
      <c r="W1975"/>
    </row>
    <row r="1976" spans="23:23" s="10" customFormat="1">
      <c r="W1976"/>
    </row>
    <row r="1977" spans="23:23" s="10" customFormat="1">
      <c r="W1977"/>
    </row>
    <row r="1978" spans="23:23" s="10" customFormat="1">
      <c r="W1978"/>
    </row>
    <row r="1979" spans="23:23" s="10" customFormat="1">
      <c r="W1979"/>
    </row>
    <row r="1980" spans="23:23" s="10" customFormat="1">
      <c r="W1980"/>
    </row>
    <row r="1981" spans="23:23" s="10" customFormat="1">
      <c r="W1981"/>
    </row>
    <row r="1982" spans="23:23" s="10" customFormat="1">
      <c r="W1982"/>
    </row>
    <row r="1983" spans="23:23" s="10" customFormat="1">
      <c r="W1983"/>
    </row>
    <row r="1984" spans="23:23" s="10" customFormat="1">
      <c r="W1984"/>
    </row>
    <row r="1985" spans="23:23" s="10" customFormat="1">
      <c r="W1985"/>
    </row>
    <row r="1986" spans="23:23" s="10" customFormat="1">
      <c r="W1986"/>
    </row>
    <row r="1987" spans="23:23" s="10" customFormat="1">
      <c r="W1987"/>
    </row>
    <row r="1988" spans="23:23" s="10" customFormat="1">
      <c r="W1988"/>
    </row>
    <row r="1989" spans="23:23" s="10" customFormat="1">
      <c r="W1989"/>
    </row>
    <row r="1990" spans="23:23" s="10" customFormat="1">
      <c r="W1990"/>
    </row>
    <row r="1991" spans="23:23" s="10" customFormat="1">
      <c r="W1991"/>
    </row>
    <row r="1992" spans="23:23" s="10" customFormat="1">
      <c r="W1992"/>
    </row>
    <row r="1993" spans="23:23" s="10" customFormat="1">
      <c r="W1993"/>
    </row>
    <row r="1994" spans="23:23" s="10" customFormat="1">
      <c r="W1994"/>
    </row>
    <row r="1995" spans="23:23" s="10" customFormat="1">
      <c r="W1995"/>
    </row>
    <row r="1996" spans="23:23" s="10" customFormat="1">
      <c r="W1996"/>
    </row>
    <row r="1997" spans="23:23" s="10" customFormat="1">
      <c r="W1997"/>
    </row>
    <row r="1998" spans="23:23" s="10" customFormat="1">
      <c r="W1998"/>
    </row>
    <row r="1999" spans="23:23" s="10" customFormat="1">
      <c r="W1999"/>
    </row>
    <row r="2000" spans="23:23" s="10" customFormat="1">
      <c r="W2000"/>
    </row>
    <row r="2001" spans="23:23" s="10" customFormat="1">
      <c r="W2001"/>
    </row>
    <row r="2002" spans="23:23" s="10" customFormat="1">
      <c r="W2002"/>
    </row>
    <row r="2003" spans="23:23" s="10" customFormat="1">
      <c r="W2003"/>
    </row>
    <row r="2004" spans="23:23" s="10" customFormat="1">
      <c r="W2004"/>
    </row>
    <row r="2005" spans="23:23" s="10" customFormat="1">
      <c r="W2005"/>
    </row>
    <row r="2006" spans="23:23" s="10" customFormat="1">
      <c r="W2006"/>
    </row>
    <row r="2007" spans="23:23" s="10" customFormat="1">
      <c r="W2007"/>
    </row>
    <row r="2008" spans="23:23" s="10" customFormat="1">
      <c r="W2008"/>
    </row>
    <row r="2009" spans="23:23" s="10" customFormat="1">
      <c r="W2009"/>
    </row>
    <row r="2010" spans="23:23" s="10" customFormat="1">
      <c r="W2010"/>
    </row>
    <row r="2011" spans="23:23" s="10" customFormat="1">
      <c r="W2011"/>
    </row>
    <row r="2012" spans="23:23" s="10" customFormat="1">
      <c r="W2012"/>
    </row>
    <row r="2013" spans="23:23" s="10" customFormat="1">
      <c r="W2013"/>
    </row>
    <row r="2014" spans="23:23" s="10" customFormat="1">
      <c r="W2014"/>
    </row>
    <row r="2015" spans="23:23" s="10" customFormat="1">
      <c r="W2015"/>
    </row>
    <row r="2016" spans="23:23" s="10" customFormat="1">
      <c r="W2016"/>
    </row>
    <row r="2017" spans="23:23" s="10" customFormat="1">
      <c r="W2017"/>
    </row>
    <row r="2018" spans="23:23" s="10" customFormat="1">
      <c r="W2018"/>
    </row>
    <row r="2019" spans="23:23" s="10" customFormat="1">
      <c r="W2019"/>
    </row>
    <row r="2020" spans="23:23" s="10" customFormat="1">
      <c r="W2020"/>
    </row>
    <row r="2021" spans="23:23" s="10" customFormat="1">
      <c r="W2021"/>
    </row>
    <row r="2022" spans="23:23" s="10" customFormat="1">
      <c r="W2022"/>
    </row>
    <row r="2023" spans="23:23" s="10" customFormat="1">
      <c r="W2023"/>
    </row>
    <row r="2024" spans="23:23" s="10" customFormat="1">
      <c r="W2024"/>
    </row>
    <row r="2025" spans="23:23" s="10" customFormat="1">
      <c r="W2025"/>
    </row>
    <row r="2026" spans="23:23" s="10" customFormat="1">
      <c r="W2026"/>
    </row>
    <row r="2027" spans="23:23" s="10" customFormat="1">
      <c r="W2027"/>
    </row>
    <row r="2028" spans="23:23" s="10" customFormat="1">
      <c r="W2028"/>
    </row>
    <row r="2029" spans="23:23" s="10" customFormat="1">
      <c r="W2029"/>
    </row>
    <row r="2030" spans="23:23" s="10" customFormat="1">
      <c r="W2030"/>
    </row>
    <row r="2031" spans="23:23" s="10" customFormat="1">
      <c r="W2031"/>
    </row>
    <row r="2032" spans="23:23" s="10" customFormat="1">
      <c r="W2032"/>
    </row>
    <row r="2033" spans="23:23" s="10" customFormat="1">
      <c r="W2033"/>
    </row>
    <row r="2034" spans="23:23" s="10" customFormat="1">
      <c r="W2034"/>
    </row>
    <row r="2035" spans="23:23" s="10" customFormat="1">
      <c r="W2035"/>
    </row>
    <row r="2036" spans="23:23" s="10" customFormat="1">
      <c r="W2036"/>
    </row>
    <row r="2037" spans="23:23" s="10" customFormat="1">
      <c r="W2037"/>
    </row>
    <row r="2038" spans="23:23" s="10" customFormat="1">
      <c r="W2038"/>
    </row>
    <row r="2039" spans="23:23" s="10" customFormat="1">
      <c r="W2039"/>
    </row>
    <row r="2040" spans="23:23" s="10" customFormat="1">
      <c r="W2040"/>
    </row>
    <row r="2041" spans="23:23" s="10" customFormat="1">
      <c r="W2041"/>
    </row>
    <row r="2042" spans="23:23" s="10" customFormat="1">
      <c r="W2042"/>
    </row>
    <row r="2043" spans="23:23" s="10" customFormat="1">
      <c r="W2043"/>
    </row>
    <row r="2044" spans="23:23" s="10" customFormat="1">
      <c r="W2044"/>
    </row>
    <row r="2045" spans="23:23" s="10" customFormat="1">
      <c r="W2045"/>
    </row>
    <row r="2046" spans="23:23" s="10" customFormat="1">
      <c r="W2046"/>
    </row>
    <row r="2047" spans="23:23" s="10" customFormat="1">
      <c r="W2047"/>
    </row>
    <row r="2048" spans="23:23" s="10" customFormat="1">
      <c r="W2048"/>
    </row>
    <row r="2049" spans="23:23" s="10" customFormat="1">
      <c r="W2049"/>
    </row>
    <row r="2050" spans="23:23" s="10" customFormat="1">
      <c r="W2050"/>
    </row>
    <row r="2051" spans="23:23" s="10" customFormat="1">
      <c r="W2051"/>
    </row>
    <row r="2052" spans="23:23" s="10" customFormat="1">
      <c r="W2052"/>
    </row>
    <row r="2053" spans="23:23" s="10" customFormat="1">
      <c r="W2053"/>
    </row>
    <row r="2054" spans="23:23" s="10" customFormat="1">
      <c r="W2054"/>
    </row>
    <row r="2055" spans="23:23" s="10" customFormat="1">
      <c r="W2055"/>
    </row>
    <row r="2056" spans="23:23" s="10" customFormat="1">
      <c r="W2056"/>
    </row>
    <row r="2057" spans="23:23" s="10" customFormat="1">
      <c r="W2057"/>
    </row>
    <row r="2058" spans="23:23" s="10" customFormat="1">
      <c r="W2058"/>
    </row>
    <row r="2059" spans="23:23" s="10" customFormat="1">
      <c r="W2059"/>
    </row>
    <row r="2060" spans="23:23" s="10" customFormat="1">
      <c r="W2060"/>
    </row>
    <row r="2061" spans="23:23" s="10" customFormat="1">
      <c r="W2061"/>
    </row>
    <row r="2062" spans="23:23" s="10" customFormat="1">
      <c r="W2062"/>
    </row>
    <row r="2063" spans="23:23" s="10" customFormat="1">
      <c r="W2063"/>
    </row>
    <row r="2064" spans="23:23" s="10" customFormat="1">
      <c r="W2064"/>
    </row>
    <row r="2065" spans="23:23" s="10" customFormat="1">
      <c r="W2065"/>
    </row>
    <row r="2066" spans="23:23" s="10" customFormat="1">
      <c r="W2066"/>
    </row>
    <row r="2067" spans="23:23" s="10" customFormat="1">
      <c r="W2067"/>
    </row>
    <row r="2068" spans="23:23" s="10" customFormat="1">
      <c r="W2068"/>
    </row>
    <row r="2069" spans="23:23" s="10" customFormat="1">
      <c r="W2069"/>
    </row>
    <row r="2070" spans="23:23" s="10" customFormat="1">
      <c r="W2070"/>
    </row>
    <row r="2071" spans="23:23" s="10" customFormat="1">
      <c r="W2071"/>
    </row>
    <row r="2072" spans="23:23" s="10" customFormat="1">
      <c r="W2072"/>
    </row>
    <row r="2073" spans="23:23" s="10" customFormat="1">
      <c r="W2073"/>
    </row>
    <row r="2074" spans="23:23" s="10" customFormat="1">
      <c r="W2074"/>
    </row>
    <row r="2075" spans="23:23" s="10" customFormat="1">
      <c r="W2075"/>
    </row>
    <row r="2076" spans="23:23" s="10" customFormat="1">
      <c r="W2076"/>
    </row>
    <row r="2077" spans="23:23" s="10" customFormat="1">
      <c r="W2077"/>
    </row>
    <row r="2078" spans="23:23" s="10" customFormat="1">
      <c r="W2078"/>
    </row>
    <row r="2079" spans="23:23" s="10" customFormat="1">
      <c r="W2079"/>
    </row>
    <row r="2080" spans="23:23" s="10" customFormat="1">
      <c r="W2080"/>
    </row>
    <row r="2081" spans="23:23" s="10" customFormat="1">
      <c r="W2081"/>
    </row>
    <row r="2082" spans="23:23" s="10" customFormat="1">
      <c r="W2082"/>
    </row>
    <row r="2083" spans="23:23" s="10" customFormat="1">
      <c r="W2083"/>
    </row>
    <row r="2084" spans="23:23" s="10" customFormat="1">
      <c r="W2084"/>
    </row>
    <row r="2085" spans="23:23" s="10" customFormat="1">
      <c r="W2085"/>
    </row>
    <row r="2086" spans="23:23" s="10" customFormat="1">
      <c r="W2086"/>
    </row>
    <row r="2087" spans="23:23" s="10" customFormat="1">
      <c r="W2087"/>
    </row>
    <row r="2088" spans="23:23" s="10" customFormat="1">
      <c r="W2088"/>
    </row>
    <row r="2089" spans="23:23" s="10" customFormat="1">
      <c r="W2089"/>
    </row>
    <row r="2090" spans="23:23" s="10" customFormat="1">
      <c r="W2090"/>
    </row>
    <row r="2091" spans="23:23" s="10" customFormat="1">
      <c r="W2091"/>
    </row>
    <row r="2092" spans="23:23" s="10" customFormat="1">
      <c r="W2092"/>
    </row>
    <row r="2093" spans="23:23" s="10" customFormat="1">
      <c r="W2093"/>
    </row>
    <row r="2094" spans="23:23" s="10" customFormat="1">
      <c r="W2094"/>
    </row>
    <row r="2095" spans="23:23" s="10" customFormat="1">
      <c r="W2095"/>
    </row>
    <row r="2096" spans="23:23" s="10" customFormat="1">
      <c r="W2096"/>
    </row>
    <row r="2097" spans="23:23" s="10" customFormat="1">
      <c r="W2097"/>
    </row>
    <row r="2098" spans="23:23" s="10" customFormat="1">
      <c r="W2098"/>
    </row>
    <row r="2099" spans="23:23" s="10" customFormat="1">
      <c r="W2099"/>
    </row>
    <row r="2100" spans="23:23" s="10" customFormat="1">
      <c r="W2100"/>
    </row>
    <row r="2101" spans="23:23" s="10" customFormat="1">
      <c r="W2101"/>
    </row>
    <row r="2102" spans="23:23" s="10" customFormat="1">
      <c r="W2102"/>
    </row>
    <row r="2103" spans="23:23" s="10" customFormat="1">
      <c r="W2103"/>
    </row>
    <row r="2104" spans="23:23" s="10" customFormat="1">
      <c r="W2104"/>
    </row>
    <row r="2105" spans="23:23" s="10" customFormat="1">
      <c r="W2105"/>
    </row>
    <row r="2106" spans="23:23" s="10" customFormat="1">
      <c r="W2106"/>
    </row>
    <row r="2107" spans="23:23" s="10" customFormat="1">
      <c r="W2107"/>
    </row>
    <row r="2108" spans="23:23" s="10" customFormat="1">
      <c r="W2108"/>
    </row>
    <row r="2109" spans="23:23" s="10" customFormat="1">
      <c r="W2109"/>
    </row>
    <row r="2110" spans="23:23" s="10" customFormat="1">
      <c r="W2110"/>
    </row>
    <row r="2111" spans="23:23" s="10" customFormat="1">
      <c r="W2111"/>
    </row>
    <row r="2112" spans="23:23" s="10" customFormat="1">
      <c r="W2112"/>
    </row>
    <row r="2113" spans="23:23" s="10" customFormat="1">
      <c r="W2113"/>
    </row>
    <row r="2114" spans="23:23" s="10" customFormat="1">
      <c r="W2114"/>
    </row>
    <row r="2115" spans="23:23" s="10" customFormat="1">
      <c r="W2115"/>
    </row>
    <row r="2116" spans="23:23" s="10" customFormat="1">
      <c r="W2116"/>
    </row>
    <row r="2117" spans="23:23" s="10" customFormat="1">
      <c r="W2117"/>
    </row>
    <row r="2118" spans="23:23" s="10" customFormat="1">
      <c r="W2118"/>
    </row>
    <row r="2119" spans="23:23" s="10" customFormat="1">
      <c r="W2119"/>
    </row>
    <row r="2120" spans="23:23" s="10" customFormat="1">
      <c r="W2120"/>
    </row>
    <row r="2121" spans="23:23" s="10" customFormat="1">
      <c r="W2121"/>
    </row>
    <row r="2122" spans="23:23" s="10" customFormat="1">
      <c r="W2122"/>
    </row>
    <row r="2123" spans="23:23" s="10" customFormat="1">
      <c r="W2123"/>
    </row>
    <row r="2124" spans="23:23" s="10" customFormat="1">
      <c r="W2124"/>
    </row>
    <row r="2125" spans="23:23" s="10" customFormat="1">
      <c r="W2125"/>
    </row>
    <row r="2126" spans="23:23" s="10" customFormat="1">
      <c r="W2126"/>
    </row>
    <row r="2127" spans="23:23" s="10" customFormat="1">
      <c r="W2127"/>
    </row>
    <row r="2128" spans="23:23" s="10" customFormat="1">
      <c r="W2128"/>
    </row>
    <row r="2129" spans="23:23" s="10" customFormat="1">
      <c r="W2129"/>
    </row>
    <row r="2130" spans="23:23" s="10" customFormat="1">
      <c r="W2130"/>
    </row>
    <row r="2131" spans="23:23" s="10" customFormat="1">
      <c r="W2131"/>
    </row>
    <row r="2132" spans="23:23" s="10" customFormat="1">
      <c r="W2132"/>
    </row>
    <row r="2133" spans="23:23" s="10" customFormat="1">
      <c r="W2133"/>
    </row>
    <row r="2134" spans="23:23" s="10" customFormat="1">
      <c r="W2134"/>
    </row>
    <row r="2135" spans="23:23" s="10" customFormat="1">
      <c r="W2135"/>
    </row>
    <row r="2136" spans="23:23" s="10" customFormat="1">
      <c r="W2136"/>
    </row>
    <row r="2137" spans="23:23" s="10" customFormat="1">
      <c r="W2137"/>
    </row>
    <row r="2138" spans="23:23" s="10" customFormat="1">
      <c r="W2138"/>
    </row>
    <row r="2139" spans="23:23" s="10" customFormat="1">
      <c r="W2139"/>
    </row>
    <row r="2140" spans="23:23" s="10" customFormat="1">
      <c r="W2140"/>
    </row>
    <row r="2141" spans="23:23" s="10" customFormat="1">
      <c r="W2141"/>
    </row>
    <row r="2142" spans="23:23" s="10" customFormat="1">
      <c r="W2142"/>
    </row>
    <row r="2143" spans="23:23" s="10" customFormat="1">
      <c r="W2143"/>
    </row>
    <row r="2144" spans="23:23" s="10" customFormat="1">
      <c r="W2144"/>
    </row>
    <row r="2145" spans="23:23" s="10" customFormat="1">
      <c r="W2145"/>
    </row>
    <row r="2146" spans="23:23" s="10" customFormat="1">
      <c r="W2146"/>
    </row>
    <row r="2147" spans="23:23" s="10" customFormat="1">
      <c r="W2147"/>
    </row>
    <row r="2148" spans="23:23" s="10" customFormat="1">
      <c r="W2148"/>
    </row>
    <row r="2149" spans="23:23" s="10" customFormat="1">
      <c r="W2149"/>
    </row>
    <row r="2150" spans="23:23" s="10" customFormat="1">
      <c r="W2150"/>
    </row>
    <row r="2151" spans="23:23" s="10" customFormat="1">
      <c r="W2151"/>
    </row>
    <row r="2152" spans="23:23" s="10" customFormat="1">
      <c r="W2152"/>
    </row>
    <row r="2153" spans="23:23" s="10" customFormat="1">
      <c r="W2153"/>
    </row>
    <row r="2154" spans="23:23" s="10" customFormat="1">
      <c r="W2154"/>
    </row>
    <row r="2155" spans="23:23" s="10" customFormat="1">
      <c r="W2155"/>
    </row>
    <row r="2156" spans="23:23" s="10" customFormat="1">
      <c r="W2156"/>
    </row>
    <row r="2157" spans="23:23" s="10" customFormat="1">
      <c r="W2157"/>
    </row>
    <row r="2158" spans="23:23" s="10" customFormat="1">
      <c r="W2158"/>
    </row>
    <row r="2159" spans="23:23" s="10" customFormat="1">
      <c r="W2159"/>
    </row>
    <row r="2160" spans="23:23" s="10" customFormat="1">
      <c r="W2160"/>
    </row>
    <row r="2161" spans="23:23" s="10" customFormat="1">
      <c r="W2161"/>
    </row>
    <row r="2162" spans="23:23" s="10" customFormat="1">
      <c r="W2162"/>
    </row>
    <row r="2163" spans="23:23" s="10" customFormat="1">
      <c r="W2163"/>
    </row>
    <row r="2164" spans="23:23" s="10" customFormat="1">
      <c r="W2164"/>
    </row>
    <row r="2165" spans="23:23" s="10" customFormat="1">
      <c r="W2165"/>
    </row>
    <row r="2166" spans="23:23" s="10" customFormat="1">
      <c r="W2166"/>
    </row>
    <row r="2167" spans="23:23" s="10" customFormat="1">
      <c r="W2167"/>
    </row>
    <row r="2168" spans="23:23" s="10" customFormat="1">
      <c r="W2168"/>
    </row>
    <row r="2169" spans="23:23" s="10" customFormat="1">
      <c r="W2169"/>
    </row>
    <row r="2170" spans="23:23" s="10" customFormat="1">
      <c r="W2170"/>
    </row>
    <row r="2171" spans="23:23" s="10" customFormat="1">
      <c r="W2171"/>
    </row>
    <row r="2172" spans="23:23" s="10" customFormat="1">
      <c r="W2172"/>
    </row>
    <row r="2173" spans="23:23" s="10" customFormat="1">
      <c r="W2173"/>
    </row>
    <row r="2174" spans="23:23" s="10" customFormat="1">
      <c r="W2174"/>
    </row>
    <row r="2175" spans="23:23" s="10" customFormat="1">
      <c r="W2175"/>
    </row>
    <row r="2176" spans="23:23" s="10" customFormat="1">
      <c r="W2176"/>
    </row>
    <row r="2177" spans="23:23" s="10" customFormat="1">
      <c r="W2177"/>
    </row>
    <row r="2178" spans="23:23" s="10" customFormat="1">
      <c r="W2178"/>
    </row>
    <row r="2179" spans="23:23" s="10" customFormat="1">
      <c r="W2179"/>
    </row>
    <row r="2180" spans="23:23" s="10" customFormat="1">
      <c r="W2180"/>
    </row>
    <row r="2181" spans="23:23" s="10" customFormat="1">
      <c r="W2181"/>
    </row>
    <row r="2182" spans="23:23" s="10" customFormat="1">
      <c r="W2182"/>
    </row>
    <row r="2183" spans="23:23" s="10" customFormat="1">
      <c r="W2183"/>
    </row>
    <row r="2184" spans="23:23" s="10" customFormat="1">
      <c r="W2184"/>
    </row>
    <row r="2185" spans="23:23" s="10" customFormat="1">
      <c r="W2185"/>
    </row>
    <row r="2186" spans="23:23" s="10" customFormat="1">
      <c r="W2186"/>
    </row>
    <row r="2187" spans="23:23" s="10" customFormat="1">
      <c r="W2187"/>
    </row>
    <row r="2188" spans="23:23" s="10" customFormat="1">
      <c r="W2188"/>
    </row>
    <row r="2189" spans="23:23" s="10" customFormat="1">
      <c r="W2189"/>
    </row>
    <row r="2190" spans="23:23" s="10" customFormat="1">
      <c r="W2190"/>
    </row>
    <row r="2191" spans="23:23" s="10" customFormat="1">
      <c r="W2191"/>
    </row>
    <row r="2192" spans="23:23" s="10" customFormat="1">
      <c r="W2192"/>
    </row>
    <row r="2193" spans="23:23" s="10" customFormat="1">
      <c r="W2193"/>
    </row>
    <row r="2194" spans="23:23" s="10" customFormat="1">
      <c r="W2194"/>
    </row>
    <row r="2195" spans="23:23" s="10" customFormat="1">
      <c r="W2195"/>
    </row>
    <row r="2196" spans="23:23" s="10" customFormat="1">
      <c r="W2196"/>
    </row>
    <row r="2197" spans="23:23" s="10" customFormat="1">
      <c r="W2197"/>
    </row>
    <row r="2198" spans="23:23" s="10" customFormat="1">
      <c r="W2198"/>
    </row>
    <row r="2199" spans="23:23" s="10" customFormat="1">
      <c r="W2199"/>
    </row>
    <row r="2200" spans="23:23" s="10" customFormat="1">
      <c r="W2200"/>
    </row>
    <row r="2201" spans="23:23" s="10" customFormat="1">
      <c r="W2201"/>
    </row>
    <row r="2202" spans="23:23" s="10" customFormat="1">
      <c r="W2202"/>
    </row>
    <row r="2203" spans="23:23" s="10" customFormat="1">
      <c r="W2203"/>
    </row>
    <row r="2204" spans="23:23" s="10" customFormat="1">
      <c r="W2204"/>
    </row>
    <row r="2205" spans="23:23" s="10" customFormat="1">
      <c r="W2205"/>
    </row>
    <row r="2206" spans="23:23" s="10" customFormat="1">
      <c r="W2206"/>
    </row>
    <row r="2207" spans="23:23" s="10" customFormat="1">
      <c r="W2207"/>
    </row>
    <row r="2208" spans="23:23" s="10" customFormat="1">
      <c r="W2208"/>
    </row>
    <row r="2209" spans="23:23" s="10" customFormat="1">
      <c r="W2209"/>
    </row>
    <row r="2210" spans="23:23" s="10" customFormat="1">
      <c r="W2210"/>
    </row>
    <row r="2211" spans="23:23" s="10" customFormat="1">
      <c r="W2211"/>
    </row>
    <row r="2212" spans="23:23" s="10" customFormat="1">
      <c r="W2212"/>
    </row>
    <row r="2213" spans="23:23" s="10" customFormat="1">
      <c r="W2213"/>
    </row>
    <row r="2214" spans="23:23" s="10" customFormat="1">
      <c r="W2214"/>
    </row>
    <row r="2215" spans="23:23" s="10" customFormat="1">
      <c r="W2215"/>
    </row>
    <row r="2216" spans="23:23" s="10" customFormat="1">
      <c r="W2216"/>
    </row>
    <row r="2217" spans="23:23" s="10" customFormat="1">
      <c r="W2217"/>
    </row>
    <row r="2218" spans="23:23" s="10" customFormat="1">
      <c r="W2218"/>
    </row>
    <row r="2219" spans="23:23" s="10" customFormat="1">
      <c r="W2219"/>
    </row>
    <row r="2220" spans="23:23" s="10" customFormat="1">
      <c r="W2220"/>
    </row>
    <row r="2221" spans="23:23" s="10" customFormat="1">
      <c r="W2221"/>
    </row>
    <row r="2222" spans="23:23" s="10" customFormat="1">
      <c r="W2222"/>
    </row>
    <row r="2223" spans="23:23" s="10" customFormat="1">
      <c r="W2223"/>
    </row>
    <row r="2224" spans="23:23" s="10" customFormat="1">
      <c r="W2224"/>
    </row>
    <row r="2225" spans="23:23" s="10" customFormat="1">
      <c r="W2225"/>
    </row>
    <row r="2226" spans="23:23" s="10" customFormat="1">
      <c r="W2226"/>
    </row>
    <row r="2227" spans="23:23" s="10" customFormat="1">
      <c r="W2227"/>
    </row>
    <row r="2228" spans="23:23" s="10" customFormat="1">
      <c r="W2228"/>
    </row>
    <row r="2229" spans="23:23" s="10" customFormat="1">
      <c r="W2229"/>
    </row>
    <row r="2230" spans="23:23" s="10" customFormat="1">
      <c r="W2230"/>
    </row>
    <row r="2231" spans="23:23" s="10" customFormat="1">
      <c r="W2231"/>
    </row>
    <row r="2232" spans="23:23" s="10" customFormat="1">
      <c r="W2232"/>
    </row>
    <row r="2233" spans="23:23" s="10" customFormat="1">
      <c r="W2233"/>
    </row>
    <row r="2234" spans="23:23" s="10" customFormat="1">
      <c r="W2234"/>
    </row>
    <row r="2235" spans="23:23" s="10" customFormat="1">
      <c r="W2235"/>
    </row>
    <row r="2236" spans="23:23" s="10" customFormat="1">
      <c r="W2236"/>
    </row>
    <row r="2237" spans="23:23" s="10" customFormat="1">
      <c r="W2237"/>
    </row>
    <row r="2238" spans="23:23" s="10" customFormat="1">
      <c r="W2238"/>
    </row>
    <row r="2239" spans="23:23" s="10" customFormat="1">
      <c r="W2239"/>
    </row>
    <row r="2240" spans="23:23" s="10" customFormat="1">
      <c r="W2240"/>
    </row>
    <row r="2241" spans="23:23" s="10" customFormat="1">
      <c r="W2241"/>
    </row>
    <row r="2242" spans="23:23" s="10" customFormat="1">
      <c r="W2242"/>
    </row>
    <row r="2243" spans="23:23" s="10" customFormat="1">
      <c r="W2243"/>
    </row>
    <row r="2244" spans="23:23" s="10" customFormat="1">
      <c r="W2244"/>
    </row>
    <row r="2245" spans="23:23" s="10" customFormat="1">
      <c r="W2245"/>
    </row>
    <row r="2246" spans="23:23" s="10" customFormat="1">
      <c r="W2246"/>
    </row>
    <row r="2247" spans="23:23" s="10" customFormat="1">
      <c r="W2247"/>
    </row>
    <row r="2248" spans="23:23" s="10" customFormat="1">
      <c r="W2248"/>
    </row>
    <row r="2249" spans="23:23" s="10" customFormat="1">
      <c r="W2249"/>
    </row>
    <row r="2250" spans="23:23" s="10" customFormat="1">
      <c r="W2250"/>
    </row>
    <row r="2251" spans="23:23" s="10" customFormat="1">
      <c r="W2251"/>
    </row>
    <row r="2252" spans="23:23" s="10" customFormat="1">
      <c r="W2252"/>
    </row>
    <row r="2253" spans="23:23" s="10" customFormat="1">
      <c r="W2253"/>
    </row>
    <row r="2254" spans="23:23" s="10" customFormat="1">
      <c r="W2254"/>
    </row>
    <row r="2255" spans="23:23" s="10" customFormat="1">
      <c r="W2255"/>
    </row>
    <row r="2256" spans="23:23" s="10" customFormat="1">
      <c r="W2256"/>
    </row>
    <row r="2257" spans="23:23" s="10" customFormat="1">
      <c r="W2257"/>
    </row>
    <row r="2258" spans="23:23" s="10" customFormat="1">
      <c r="W2258"/>
    </row>
    <row r="2259" spans="23:23" s="10" customFormat="1">
      <c r="W2259"/>
    </row>
    <row r="2260" spans="23:23" s="10" customFormat="1">
      <c r="W2260"/>
    </row>
    <row r="2261" spans="23:23" s="10" customFormat="1">
      <c r="W2261"/>
    </row>
    <row r="2262" spans="23:23" s="10" customFormat="1">
      <c r="W2262"/>
    </row>
    <row r="2263" spans="23:23" s="10" customFormat="1">
      <c r="W2263"/>
    </row>
    <row r="2264" spans="23:23" s="10" customFormat="1">
      <c r="W2264"/>
    </row>
    <row r="2265" spans="23:23" s="10" customFormat="1">
      <c r="W2265"/>
    </row>
    <row r="2266" spans="23:23" s="10" customFormat="1">
      <c r="W2266"/>
    </row>
    <row r="2267" spans="23:23" s="10" customFormat="1">
      <c r="W2267"/>
    </row>
    <row r="2268" spans="23:23" s="10" customFormat="1">
      <c r="W2268"/>
    </row>
    <row r="2269" spans="23:23" s="10" customFormat="1">
      <c r="W2269"/>
    </row>
    <row r="2270" spans="23:23" s="10" customFormat="1">
      <c r="W2270"/>
    </row>
    <row r="2271" spans="23:23" s="10" customFormat="1">
      <c r="W2271"/>
    </row>
    <row r="2272" spans="23:23" s="10" customFormat="1">
      <c r="W2272"/>
    </row>
    <row r="2273" spans="23:23" s="10" customFormat="1">
      <c r="W2273"/>
    </row>
    <row r="2274" spans="23:23" s="10" customFormat="1">
      <c r="W2274"/>
    </row>
    <row r="2275" spans="23:23" s="10" customFormat="1">
      <c r="W2275"/>
    </row>
    <row r="2276" spans="23:23" s="10" customFormat="1">
      <c r="W2276"/>
    </row>
    <row r="2277" spans="23:23" s="10" customFormat="1">
      <c r="W2277"/>
    </row>
    <row r="2278" spans="23:23" s="10" customFormat="1">
      <c r="W2278"/>
    </row>
    <row r="2279" spans="23:23" s="10" customFormat="1">
      <c r="W2279"/>
    </row>
    <row r="2280" spans="23:23" s="10" customFormat="1">
      <c r="W2280"/>
    </row>
    <row r="2281" spans="23:23" s="10" customFormat="1">
      <c r="W2281"/>
    </row>
    <row r="2282" spans="23:23" s="10" customFormat="1">
      <c r="W2282"/>
    </row>
    <row r="2283" spans="23:23" s="10" customFormat="1">
      <c r="W2283"/>
    </row>
    <row r="2284" spans="23:23" s="10" customFormat="1">
      <c r="W2284"/>
    </row>
    <row r="2285" spans="23:23" s="10" customFormat="1">
      <c r="W2285"/>
    </row>
    <row r="2286" spans="23:23" s="10" customFormat="1">
      <c r="W2286"/>
    </row>
    <row r="2287" spans="23:23" s="10" customFormat="1">
      <c r="W2287"/>
    </row>
    <row r="2288" spans="23:23" s="10" customFormat="1">
      <c r="W2288"/>
    </row>
    <row r="2289" spans="23:23" s="10" customFormat="1">
      <c r="W2289"/>
    </row>
    <row r="2290" spans="23:23" s="10" customFormat="1">
      <c r="W2290"/>
    </row>
    <row r="2291" spans="23:23" s="10" customFormat="1">
      <c r="W2291"/>
    </row>
    <row r="2292" spans="23:23" s="10" customFormat="1">
      <c r="W2292"/>
    </row>
    <row r="2293" spans="23:23" s="10" customFormat="1">
      <c r="W2293"/>
    </row>
    <row r="2294" spans="23:23" s="10" customFormat="1">
      <c r="W2294"/>
    </row>
    <row r="2295" spans="23:23" s="10" customFormat="1">
      <c r="W2295"/>
    </row>
    <row r="2296" spans="23:23" s="10" customFormat="1">
      <c r="W2296"/>
    </row>
    <row r="2297" spans="23:23" s="10" customFormat="1">
      <c r="W2297"/>
    </row>
    <row r="2298" spans="23:23" s="10" customFormat="1">
      <c r="W2298"/>
    </row>
    <row r="2299" spans="23:23" s="10" customFormat="1">
      <c r="W2299"/>
    </row>
    <row r="2300" spans="23:23" s="10" customFormat="1">
      <c r="W2300"/>
    </row>
    <row r="2301" spans="23:23" s="10" customFormat="1">
      <c r="W2301"/>
    </row>
    <row r="2302" spans="23:23" s="10" customFormat="1">
      <c r="W2302"/>
    </row>
    <row r="2303" spans="23:23" s="10" customFormat="1">
      <c r="W2303"/>
    </row>
    <row r="2304" spans="23:23" s="10" customFormat="1">
      <c r="W2304"/>
    </row>
    <row r="2305" spans="23:23" s="10" customFormat="1">
      <c r="W2305"/>
    </row>
    <row r="2306" spans="23:23" s="10" customFormat="1">
      <c r="W2306"/>
    </row>
    <row r="2307" spans="23:23" s="10" customFormat="1">
      <c r="W2307"/>
    </row>
    <row r="2308" spans="23:23" s="10" customFormat="1">
      <c r="W2308"/>
    </row>
    <row r="2309" spans="23:23" s="10" customFormat="1">
      <c r="W2309"/>
    </row>
    <row r="2310" spans="23:23" s="10" customFormat="1">
      <c r="W2310"/>
    </row>
    <row r="2311" spans="23:23" s="10" customFormat="1">
      <c r="W2311"/>
    </row>
    <row r="2312" spans="23:23" s="10" customFormat="1">
      <c r="W2312"/>
    </row>
    <row r="2313" spans="23:23" s="10" customFormat="1">
      <c r="W2313"/>
    </row>
    <row r="2314" spans="23:23" s="10" customFormat="1">
      <c r="W2314"/>
    </row>
    <row r="2315" spans="23:23" s="10" customFormat="1">
      <c r="W2315"/>
    </row>
    <row r="2316" spans="23:23" s="10" customFormat="1">
      <c r="W2316"/>
    </row>
    <row r="2317" spans="23:23" s="10" customFormat="1">
      <c r="W2317"/>
    </row>
    <row r="2318" spans="23:23" s="10" customFormat="1">
      <c r="W2318"/>
    </row>
    <row r="2319" spans="23:23" s="10" customFormat="1">
      <c r="W2319"/>
    </row>
    <row r="2320" spans="23:23" s="10" customFormat="1">
      <c r="W2320"/>
    </row>
    <row r="2321" spans="23:23" s="10" customFormat="1">
      <c r="W2321"/>
    </row>
    <row r="2322" spans="23:23" s="10" customFormat="1">
      <c r="W2322"/>
    </row>
    <row r="2323" spans="23:23" s="10" customFormat="1">
      <c r="W2323"/>
    </row>
    <row r="2324" spans="23:23" s="10" customFormat="1">
      <c r="W2324"/>
    </row>
    <row r="2325" spans="23:23" s="10" customFormat="1">
      <c r="W2325"/>
    </row>
    <row r="2326" spans="23:23" s="10" customFormat="1">
      <c r="W2326"/>
    </row>
    <row r="2327" spans="23:23" s="10" customFormat="1">
      <c r="W2327"/>
    </row>
    <row r="2328" spans="23:23" s="10" customFormat="1">
      <c r="W2328"/>
    </row>
    <row r="2329" spans="23:23" s="10" customFormat="1">
      <c r="W2329"/>
    </row>
    <row r="2330" spans="23:23" s="10" customFormat="1">
      <c r="W2330"/>
    </row>
    <row r="2331" spans="23:23" s="10" customFormat="1">
      <c r="W2331"/>
    </row>
    <row r="2332" spans="23:23" s="10" customFormat="1">
      <c r="W2332"/>
    </row>
    <row r="2333" spans="23:23" s="10" customFormat="1">
      <c r="W2333"/>
    </row>
    <row r="2334" spans="23:23" s="10" customFormat="1">
      <c r="W2334"/>
    </row>
    <row r="2335" spans="23:23" s="10" customFormat="1">
      <c r="W2335"/>
    </row>
    <row r="2336" spans="23:23" s="10" customFormat="1">
      <c r="W2336"/>
    </row>
    <row r="2337" spans="23:23" s="10" customFormat="1">
      <c r="W2337"/>
    </row>
    <row r="2338" spans="23:23" s="10" customFormat="1">
      <c r="W2338"/>
    </row>
    <row r="2339" spans="23:23" s="10" customFormat="1">
      <c r="W2339"/>
    </row>
    <row r="2340" spans="23:23" s="10" customFormat="1">
      <c r="W2340"/>
    </row>
    <row r="2341" spans="23:23" s="10" customFormat="1">
      <c r="W2341"/>
    </row>
    <row r="2342" spans="23:23" s="10" customFormat="1">
      <c r="W2342"/>
    </row>
    <row r="2343" spans="23:23" s="10" customFormat="1">
      <c r="W2343"/>
    </row>
    <row r="2344" spans="23:23" s="10" customFormat="1">
      <c r="W2344"/>
    </row>
    <row r="2345" spans="23:23" s="10" customFormat="1">
      <c r="W2345"/>
    </row>
    <row r="2346" spans="23:23" s="10" customFormat="1">
      <c r="W2346"/>
    </row>
    <row r="2347" spans="23:23" s="10" customFormat="1">
      <c r="W2347"/>
    </row>
    <row r="2348" spans="23:23" s="10" customFormat="1">
      <c r="W2348"/>
    </row>
    <row r="2349" spans="23:23" s="10" customFormat="1">
      <c r="W2349"/>
    </row>
    <row r="2350" spans="23:23" s="10" customFormat="1">
      <c r="W2350"/>
    </row>
    <row r="2351" spans="23:23" s="10" customFormat="1">
      <c r="W2351"/>
    </row>
    <row r="2352" spans="23:23" s="10" customFormat="1">
      <c r="W2352"/>
    </row>
    <row r="2353" spans="23:23" s="10" customFormat="1">
      <c r="W2353"/>
    </row>
    <row r="2354" spans="23:23" s="10" customFormat="1">
      <c r="W2354"/>
    </row>
    <row r="2355" spans="23:23" s="10" customFormat="1">
      <c r="W2355"/>
    </row>
    <row r="2356" spans="23:23" s="10" customFormat="1">
      <c r="W2356"/>
    </row>
    <row r="2357" spans="23:23" s="10" customFormat="1">
      <c r="W2357"/>
    </row>
    <row r="2358" spans="23:23" s="10" customFormat="1">
      <c r="W2358"/>
    </row>
    <row r="2359" spans="23:23" s="10" customFormat="1">
      <c r="W2359"/>
    </row>
    <row r="2360" spans="23:23" s="10" customFormat="1">
      <c r="W2360"/>
    </row>
    <row r="2361" spans="23:23" s="10" customFormat="1">
      <c r="W2361"/>
    </row>
    <row r="2362" spans="23:23" s="10" customFormat="1">
      <c r="W2362"/>
    </row>
    <row r="2363" spans="23:23" s="10" customFormat="1">
      <c r="W2363"/>
    </row>
    <row r="2364" spans="23:23" s="10" customFormat="1">
      <c r="W2364"/>
    </row>
    <row r="2365" spans="23:23" s="10" customFormat="1">
      <c r="W2365"/>
    </row>
    <row r="2366" spans="23:23" s="10" customFormat="1">
      <c r="W2366"/>
    </row>
    <row r="2367" spans="23:23" s="10" customFormat="1">
      <c r="W2367"/>
    </row>
    <row r="2368" spans="23:23" s="10" customFormat="1">
      <c r="W2368"/>
    </row>
    <row r="2369" spans="23:23" s="10" customFormat="1">
      <c r="W2369"/>
    </row>
    <row r="2370" spans="23:23" s="10" customFormat="1">
      <c r="W2370"/>
    </row>
    <row r="2371" spans="23:23" s="10" customFormat="1">
      <c r="W2371"/>
    </row>
    <row r="2372" spans="23:23" s="10" customFormat="1">
      <c r="W2372"/>
    </row>
    <row r="2373" spans="23:23" s="10" customFormat="1">
      <c r="W2373"/>
    </row>
    <row r="2374" spans="23:23" s="10" customFormat="1">
      <c r="W2374"/>
    </row>
    <row r="2375" spans="23:23" s="10" customFormat="1">
      <c r="W2375"/>
    </row>
    <row r="2376" spans="23:23" s="10" customFormat="1">
      <c r="W2376"/>
    </row>
    <row r="2377" spans="23:23" s="10" customFormat="1">
      <c r="W2377"/>
    </row>
    <row r="2378" spans="23:23" s="10" customFormat="1">
      <c r="W2378"/>
    </row>
    <row r="2379" spans="23:23" s="10" customFormat="1">
      <c r="W2379"/>
    </row>
    <row r="2380" spans="23:23" s="10" customFormat="1">
      <c r="W2380"/>
    </row>
    <row r="2381" spans="23:23" s="10" customFormat="1">
      <c r="W2381"/>
    </row>
    <row r="2382" spans="23:23" s="10" customFormat="1">
      <c r="W2382"/>
    </row>
    <row r="2383" spans="23:23" s="10" customFormat="1">
      <c r="W2383"/>
    </row>
    <row r="2384" spans="23:23" s="10" customFormat="1">
      <c r="W2384"/>
    </row>
    <row r="2385" spans="23:23" s="10" customFormat="1">
      <c r="W2385"/>
    </row>
    <row r="2386" spans="23:23" s="10" customFormat="1">
      <c r="W2386"/>
    </row>
    <row r="2387" spans="23:23" s="10" customFormat="1">
      <c r="W2387"/>
    </row>
    <row r="2388" spans="23:23" s="10" customFormat="1">
      <c r="W2388"/>
    </row>
    <row r="2389" spans="23:23" s="10" customFormat="1">
      <c r="W2389"/>
    </row>
    <row r="2390" spans="23:23" s="10" customFormat="1">
      <c r="W2390"/>
    </row>
    <row r="2391" spans="23:23" s="10" customFormat="1">
      <c r="W2391"/>
    </row>
    <row r="2392" spans="23:23" s="10" customFormat="1">
      <c r="W2392"/>
    </row>
    <row r="2393" spans="23:23" s="10" customFormat="1">
      <c r="W2393"/>
    </row>
    <row r="2394" spans="23:23" s="10" customFormat="1">
      <c r="W2394"/>
    </row>
    <row r="2395" spans="23:23" s="10" customFormat="1">
      <c r="W2395"/>
    </row>
    <row r="2396" spans="23:23" s="10" customFormat="1">
      <c r="W2396"/>
    </row>
    <row r="2397" spans="23:23" s="10" customFormat="1">
      <c r="W2397"/>
    </row>
    <row r="2398" spans="23:23" s="10" customFormat="1">
      <c r="W2398"/>
    </row>
    <row r="2399" spans="23:23" s="10" customFormat="1">
      <c r="W2399"/>
    </row>
    <row r="2400" spans="23:23" s="10" customFormat="1">
      <c r="W2400"/>
    </row>
    <row r="2401" spans="23:23" s="10" customFormat="1">
      <c r="W2401"/>
    </row>
    <row r="2402" spans="23:23" s="10" customFormat="1">
      <c r="W2402"/>
    </row>
    <row r="2403" spans="23:23" s="10" customFormat="1">
      <c r="W2403"/>
    </row>
    <row r="2404" spans="23:23" s="10" customFormat="1">
      <c r="W2404"/>
    </row>
    <row r="2405" spans="23:23" s="10" customFormat="1">
      <c r="W2405"/>
    </row>
    <row r="2406" spans="23:23" s="10" customFormat="1">
      <c r="W2406"/>
    </row>
    <row r="2407" spans="23:23" s="10" customFormat="1">
      <c r="W2407"/>
    </row>
    <row r="2408" spans="23:23" s="10" customFormat="1">
      <c r="W2408"/>
    </row>
    <row r="2409" spans="23:23" s="10" customFormat="1">
      <c r="W2409"/>
    </row>
    <row r="2410" spans="23:23" s="10" customFormat="1">
      <c r="W2410"/>
    </row>
    <row r="2411" spans="23:23" s="10" customFormat="1">
      <c r="W2411"/>
    </row>
    <row r="2412" spans="23:23" s="10" customFormat="1">
      <c r="W2412"/>
    </row>
    <row r="2413" spans="23:23" s="10" customFormat="1">
      <c r="W2413"/>
    </row>
    <row r="2414" spans="23:23" s="10" customFormat="1">
      <c r="W2414"/>
    </row>
    <row r="2415" spans="23:23" s="10" customFormat="1">
      <c r="W2415"/>
    </row>
    <row r="2416" spans="23:23" s="10" customFormat="1">
      <c r="W2416"/>
    </row>
    <row r="2417" spans="23:23" s="10" customFormat="1">
      <c r="W2417"/>
    </row>
    <row r="2418" spans="23:23" s="10" customFormat="1">
      <c r="W2418"/>
    </row>
    <row r="2419" spans="23:23" s="10" customFormat="1">
      <c r="W2419"/>
    </row>
    <row r="2420" spans="23:23" s="10" customFormat="1">
      <c r="W2420"/>
    </row>
    <row r="2421" spans="23:23" s="10" customFormat="1">
      <c r="W2421"/>
    </row>
    <row r="2422" spans="23:23" s="10" customFormat="1">
      <c r="W2422"/>
    </row>
    <row r="2423" spans="23:23" s="10" customFormat="1">
      <c r="W2423"/>
    </row>
    <row r="2424" spans="23:23" s="10" customFormat="1">
      <c r="W2424"/>
    </row>
    <row r="2425" spans="23:23" s="10" customFormat="1">
      <c r="W2425"/>
    </row>
    <row r="2426" spans="23:23" s="10" customFormat="1">
      <c r="W2426"/>
    </row>
    <row r="2427" spans="23:23" s="10" customFormat="1">
      <c r="W2427"/>
    </row>
    <row r="2428" spans="23:23" s="10" customFormat="1">
      <c r="W2428"/>
    </row>
    <row r="2429" spans="23:23" s="10" customFormat="1">
      <c r="W2429"/>
    </row>
    <row r="2430" spans="23:23" s="10" customFormat="1">
      <c r="W2430"/>
    </row>
    <row r="2431" spans="23:23" s="10" customFormat="1">
      <c r="W2431"/>
    </row>
    <row r="2432" spans="23:23" s="10" customFormat="1">
      <c r="W2432"/>
    </row>
    <row r="2433" spans="23:23" s="10" customFormat="1">
      <c r="W2433"/>
    </row>
    <row r="2434" spans="23:23" s="10" customFormat="1">
      <c r="W2434"/>
    </row>
    <row r="2435" spans="23:23" s="10" customFormat="1">
      <c r="W2435"/>
    </row>
    <row r="2436" spans="23:23" s="10" customFormat="1">
      <c r="W2436"/>
    </row>
    <row r="2437" spans="23:23" s="10" customFormat="1">
      <c r="W2437"/>
    </row>
    <row r="2438" spans="23:23" s="10" customFormat="1">
      <c r="W2438"/>
    </row>
    <row r="2439" spans="23:23" s="10" customFormat="1">
      <c r="W2439"/>
    </row>
    <row r="2440" spans="23:23" s="10" customFormat="1">
      <c r="W2440"/>
    </row>
    <row r="2441" spans="23:23" s="10" customFormat="1">
      <c r="W2441"/>
    </row>
    <row r="2442" spans="23:23" s="10" customFormat="1">
      <c r="W2442"/>
    </row>
    <row r="2443" spans="23:23" s="10" customFormat="1">
      <c r="W2443"/>
    </row>
    <row r="2444" spans="23:23" s="10" customFormat="1">
      <c r="W2444"/>
    </row>
    <row r="2445" spans="23:23" s="10" customFormat="1">
      <c r="W2445"/>
    </row>
    <row r="2446" spans="23:23" s="10" customFormat="1">
      <c r="W2446"/>
    </row>
    <row r="2447" spans="23:23" s="10" customFormat="1">
      <c r="W2447"/>
    </row>
    <row r="2448" spans="23:23" s="10" customFormat="1">
      <c r="W2448"/>
    </row>
    <row r="2449" spans="23:23" s="10" customFormat="1">
      <c r="W2449"/>
    </row>
    <row r="2450" spans="23:23" s="10" customFormat="1">
      <c r="W2450"/>
    </row>
    <row r="2451" spans="23:23" s="10" customFormat="1">
      <c r="W2451"/>
    </row>
    <row r="2452" spans="23:23" s="10" customFormat="1">
      <c r="W2452"/>
    </row>
    <row r="2453" spans="23:23" s="10" customFormat="1">
      <c r="W2453"/>
    </row>
    <row r="2454" spans="23:23" s="10" customFormat="1">
      <c r="W2454"/>
    </row>
    <row r="2455" spans="23:23" s="10" customFormat="1">
      <c r="W2455"/>
    </row>
    <row r="2456" spans="23:23" s="10" customFormat="1">
      <c r="W2456"/>
    </row>
    <row r="2457" spans="23:23" s="10" customFormat="1">
      <c r="W2457"/>
    </row>
    <row r="2458" spans="23:23" s="10" customFormat="1">
      <c r="W2458"/>
    </row>
    <row r="2459" spans="23:23" s="10" customFormat="1">
      <c r="W2459"/>
    </row>
    <row r="2460" spans="23:23" s="10" customFormat="1">
      <c r="W2460"/>
    </row>
    <row r="2461" spans="23:23" s="10" customFormat="1">
      <c r="W2461"/>
    </row>
    <row r="2462" spans="23:23" s="10" customFormat="1">
      <c r="W2462"/>
    </row>
    <row r="2463" spans="23:23" s="10" customFormat="1">
      <c r="W2463"/>
    </row>
    <row r="2464" spans="23:23" s="10" customFormat="1">
      <c r="W2464"/>
    </row>
    <row r="2465" spans="23:23" s="10" customFormat="1">
      <c r="W2465"/>
    </row>
    <row r="2466" spans="23:23" s="10" customFormat="1">
      <c r="W2466"/>
    </row>
    <row r="2467" spans="23:23" s="10" customFormat="1">
      <c r="W2467"/>
    </row>
    <row r="2468" spans="23:23" s="10" customFormat="1">
      <c r="W2468"/>
    </row>
    <row r="2469" spans="23:23" s="10" customFormat="1">
      <c r="W2469"/>
    </row>
    <row r="2470" spans="23:23" s="10" customFormat="1">
      <c r="W2470"/>
    </row>
    <row r="2471" spans="23:23" s="10" customFormat="1">
      <c r="W2471"/>
    </row>
    <row r="2472" spans="23:23" s="10" customFormat="1">
      <c r="W2472"/>
    </row>
    <row r="2473" spans="23:23" s="10" customFormat="1">
      <c r="W2473"/>
    </row>
    <row r="2474" spans="23:23" s="10" customFormat="1">
      <c r="W2474"/>
    </row>
    <row r="2475" spans="23:23" s="10" customFormat="1">
      <c r="W2475"/>
    </row>
    <row r="2476" spans="23:23" s="10" customFormat="1">
      <c r="W2476"/>
    </row>
    <row r="2477" spans="23:23" s="10" customFormat="1">
      <c r="W2477"/>
    </row>
    <row r="2478" spans="23:23" s="10" customFormat="1">
      <c r="W2478"/>
    </row>
    <row r="2479" spans="23:23" s="10" customFormat="1">
      <c r="W2479"/>
    </row>
    <row r="2480" spans="23:23" s="10" customFormat="1">
      <c r="W2480"/>
    </row>
    <row r="2481" spans="23:23" s="10" customFormat="1">
      <c r="W2481"/>
    </row>
    <row r="2482" spans="23:23" s="10" customFormat="1">
      <c r="W2482"/>
    </row>
    <row r="2483" spans="23:23" s="10" customFormat="1">
      <c r="W2483"/>
    </row>
    <row r="2484" spans="23:23" s="10" customFormat="1">
      <c r="W2484"/>
    </row>
    <row r="2485" spans="23:23" s="10" customFormat="1">
      <c r="W2485"/>
    </row>
    <row r="2486" spans="23:23" s="10" customFormat="1">
      <c r="W2486"/>
    </row>
    <row r="2487" spans="23:23" s="10" customFormat="1">
      <c r="W2487"/>
    </row>
    <row r="2488" spans="23:23" s="10" customFormat="1">
      <c r="W2488"/>
    </row>
    <row r="2489" spans="23:23" s="10" customFormat="1">
      <c r="W2489"/>
    </row>
    <row r="2490" spans="23:23" s="10" customFormat="1">
      <c r="W2490"/>
    </row>
    <row r="2491" spans="23:23" s="10" customFormat="1">
      <c r="W2491"/>
    </row>
    <row r="2492" spans="23:23" s="10" customFormat="1">
      <c r="W2492"/>
    </row>
    <row r="2493" spans="23:23" s="10" customFormat="1">
      <c r="W2493"/>
    </row>
    <row r="2494" spans="23:23" s="10" customFormat="1">
      <c r="W2494"/>
    </row>
    <row r="2495" spans="23:23" s="10" customFormat="1">
      <c r="W2495"/>
    </row>
    <row r="2496" spans="23:23" s="10" customFormat="1">
      <c r="W2496"/>
    </row>
    <row r="2497" spans="23:23" s="10" customFormat="1">
      <c r="W2497"/>
    </row>
    <row r="2498" spans="23:23" s="10" customFormat="1">
      <c r="W2498"/>
    </row>
    <row r="2499" spans="23:23" s="10" customFormat="1">
      <c r="W2499"/>
    </row>
    <row r="2500" spans="23:23" s="10" customFormat="1">
      <c r="W2500"/>
    </row>
    <row r="2501" spans="23:23" s="10" customFormat="1">
      <c r="W2501"/>
    </row>
    <row r="2502" spans="23:23" s="10" customFormat="1">
      <c r="W2502"/>
    </row>
    <row r="2503" spans="23:23" s="10" customFormat="1">
      <c r="W2503"/>
    </row>
    <row r="2504" spans="23:23" s="10" customFormat="1">
      <c r="W2504"/>
    </row>
    <row r="2505" spans="23:23" s="10" customFormat="1">
      <c r="W2505"/>
    </row>
    <row r="2506" spans="23:23" s="10" customFormat="1">
      <c r="W2506"/>
    </row>
    <row r="2507" spans="23:23" s="10" customFormat="1">
      <c r="W2507"/>
    </row>
    <row r="2508" spans="23:23" s="10" customFormat="1">
      <c r="W2508"/>
    </row>
    <row r="2509" spans="23:23" s="10" customFormat="1">
      <c r="W2509"/>
    </row>
    <row r="2510" spans="23:23" s="10" customFormat="1">
      <c r="W2510"/>
    </row>
    <row r="2511" spans="23:23" s="10" customFormat="1">
      <c r="W2511"/>
    </row>
    <row r="2512" spans="23:23" s="10" customFormat="1">
      <c r="W2512"/>
    </row>
    <row r="2513" spans="23:23" s="10" customFormat="1">
      <c r="W2513"/>
    </row>
    <row r="2514" spans="23:23" s="10" customFormat="1">
      <c r="W2514"/>
    </row>
    <row r="2515" spans="23:23" s="10" customFormat="1">
      <c r="W2515"/>
    </row>
    <row r="2516" spans="23:23" s="10" customFormat="1">
      <c r="W2516"/>
    </row>
    <row r="2517" spans="23:23" s="10" customFormat="1">
      <c r="W2517"/>
    </row>
    <row r="2518" spans="23:23" s="10" customFormat="1">
      <c r="W2518"/>
    </row>
    <row r="2519" spans="23:23" s="10" customFormat="1">
      <c r="W2519"/>
    </row>
    <row r="2520" spans="23:23" s="10" customFormat="1">
      <c r="W2520"/>
    </row>
    <row r="2521" spans="23:23" s="10" customFormat="1">
      <c r="W2521"/>
    </row>
    <row r="2522" spans="23:23" s="10" customFormat="1">
      <c r="W2522"/>
    </row>
    <row r="2523" spans="23:23" s="10" customFormat="1">
      <c r="W2523"/>
    </row>
    <row r="2524" spans="23:23" s="10" customFormat="1">
      <c r="W2524"/>
    </row>
    <row r="2525" spans="23:23" s="10" customFormat="1">
      <c r="W2525"/>
    </row>
    <row r="2526" spans="23:23" s="10" customFormat="1">
      <c r="W2526"/>
    </row>
    <row r="2527" spans="23:23" s="10" customFormat="1">
      <c r="W2527"/>
    </row>
    <row r="2528" spans="23:23" s="10" customFormat="1">
      <c r="W2528"/>
    </row>
    <row r="2529" spans="23:23" s="10" customFormat="1">
      <c r="W2529"/>
    </row>
    <row r="2530" spans="23:23" s="10" customFormat="1">
      <c r="W2530"/>
    </row>
    <row r="2531" spans="23:23" s="10" customFormat="1">
      <c r="W2531"/>
    </row>
    <row r="2532" spans="23:23" s="10" customFormat="1">
      <c r="W2532"/>
    </row>
    <row r="2533" spans="23:23" s="10" customFormat="1">
      <c r="W2533"/>
    </row>
    <row r="2534" spans="23:23" s="10" customFormat="1">
      <c r="W2534"/>
    </row>
    <row r="2535" spans="23:23" s="10" customFormat="1">
      <c r="W2535"/>
    </row>
    <row r="2536" spans="23:23" s="10" customFormat="1">
      <c r="W2536"/>
    </row>
    <row r="2537" spans="23:23" s="10" customFormat="1">
      <c r="W2537"/>
    </row>
    <row r="2538" spans="23:23" s="10" customFormat="1">
      <c r="W2538"/>
    </row>
    <row r="2539" spans="23:23" s="10" customFormat="1">
      <c r="W2539"/>
    </row>
    <row r="2540" spans="23:23" s="10" customFormat="1">
      <c r="W2540"/>
    </row>
    <row r="2541" spans="23:23" s="10" customFormat="1">
      <c r="W2541"/>
    </row>
    <row r="2542" spans="23:23" s="10" customFormat="1">
      <c r="W2542"/>
    </row>
    <row r="2543" spans="23:23" s="10" customFormat="1">
      <c r="W2543"/>
    </row>
    <row r="2544" spans="23:23" s="10" customFormat="1">
      <c r="W2544"/>
    </row>
    <row r="2545" spans="23:23" s="10" customFormat="1">
      <c r="W2545"/>
    </row>
    <row r="2546" spans="23:23" s="10" customFormat="1">
      <c r="W2546"/>
    </row>
    <row r="2547" spans="23:23" s="10" customFormat="1">
      <c r="W2547"/>
    </row>
    <row r="2548" spans="23:23" s="10" customFormat="1">
      <c r="W2548"/>
    </row>
    <row r="2549" spans="23:23" s="10" customFormat="1">
      <c r="W2549"/>
    </row>
    <row r="2550" spans="23:23" s="10" customFormat="1">
      <c r="W2550"/>
    </row>
    <row r="2551" spans="23:23" s="10" customFormat="1">
      <c r="W2551"/>
    </row>
    <row r="2552" spans="23:23" s="10" customFormat="1">
      <c r="W2552"/>
    </row>
    <row r="2553" spans="23:23" s="10" customFormat="1">
      <c r="W2553"/>
    </row>
    <row r="2554" spans="23:23" s="10" customFormat="1">
      <c r="W2554"/>
    </row>
    <row r="2555" spans="23:23" s="10" customFormat="1">
      <c r="W2555"/>
    </row>
    <row r="2556" spans="23:23" s="10" customFormat="1">
      <c r="W2556"/>
    </row>
    <row r="2557" spans="23:23" s="10" customFormat="1">
      <c r="W2557"/>
    </row>
    <row r="2558" spans="23:23" s="10" customFormat="1">
      <c r="W2558"/>
    </row>
    <row r="2559" spans="23:23" s="10" customFormat="1">
      <c r="W2559"/>
    </row>
    <row r="2560" spans="23:23" s="10" customFormat="1">
      <c r="W2560"/>
    </row>
    <row r="2561" spans="23:23" s="10" customFormat="1">
      <c r="W2561"/>
    </row>
    <row r="2562" spans="23:23" s="10" customFormat="1">
      <c r="W2562"/>
    </row>
    <row r="2563" spans="23:23" s="10" customFormat="1">
      <c r="W2563"/>
    </row>
    <row r="2564" spans="23:23" s="10" customFormat="1">
      <c r="W2564"/>
    </row>
    <row r="2565" spans="23:23" s="10" customFormat="1">
      <c r="W2565"/>
    </row>
    <row r="2566" spans="23:23" s="10" customFormat="1">
      <c r="W2566"/>
    </row>
    <row r="2567" spans="23:23" s="10" customFormat="1">
      <c r="W2567"/>
    </row>
    <row r="2568" spans="23:23" s="10" customFormat="1">
      <c r="W2568"/>
    </row>
    <row r="2569" spans="23:23" s="10" customFormat="1">
      <c r="W2569"/>
    </row>
    <row r="2570" spans="23:23" s="10" customFormat="1">
      <c r="W2570"/>
    </row>
    <row r="2571" spans="23:23" s="10" customFormat="1">
      <c r="W2571"/>
    </row>
    <row r="2572" spans="23:23" s="10" customFormat="1">
      <c r="W2572"/>
    </row>
    <row r="2573" spans="23:23" s="10" customFormat="1">
      <c r="W2573"/>
    </row>
    <row r="2574" spans="23:23" s="10" customFormat="1">
      <c r="W2574"/>
    </row>
    <row r="2575" spans="23:23" s="10" customFormat="1">
      <c r="W2575"/>
    </row>
    <row r="2576" spans="23:23" s="10" customFormat="1">
      <c r="W2576"/>
    </row>
    <row r="2577" spans="23:23" s="10" customFormat="1">
      <c r="W2577"/>
    </row>
    <row r="2578" spans="23:23" s="10" customFormat="1">
      <c r="W2578"/>
    </row>
    <row r="2579" spans="23:23" s="10" customFormat="1">
      <c r="W2579"/>
    </row>
    <row r="2580" spans="23:23" s="10" customFormat="1">
      <c r="W2580"/>
    </row>
    <row r="2581" spans="23:23" s="10" customFormat="1">
      <c r="W2581"/>
    </row>
    <row r="2582" spans="23:23" s="10" customFormat="1">
      <c r="W2582"/>
    </row>
    <row r="2583" spans="23:23" s="10" customFormat="1">
      <c r="W2583"/>
    </row>
    <row r="2584" spans="23:23" s="10" customFormat="1">
      <c r="W2584"/>
    </row>
    <row r="2585" spans="23:23" s="10" customFormat="1">
      <c r="W2585"/>
    </row>
    <row r="2586" spans="23:23" s="10" customFormat="1">
      <c r="W2586"/>
    </row>
    <row r="2587" spans="23:23" s="10" customFormat="1">
      <c r="W2587"/>
    </row>
    <row r="2588" spans="23:23" s="10" customFormat="1">
      <c r="W2588"/>
    </row>
    <row r="2589" spans="23:23" s="10" customFormat="1">
      <c r="W2589"/>
    </row>
    <row r="2590" spans="23:23" s="10" customFormat="1">
      <c r="W2590"/>
    </row>
    <row r="2591" spans="23:23" s="10" customFormat="1">
      <c r="W2591"/>
    </row>
    <row r="2592" spans="23:23" s="10" customFormat="1">
      <c r="W2592"/>
    </row>
    <row r="2593" spans="23:23" s="10" customFormat="1">
      <c r="W2593"/>
    </row>
    <row r="2594" spans="23:23" s="10" customFormat="1">
      <c r="W2594"/>
    </row>
    <row r="2595" spans="23:23" s="10" customFormat="1">
      <c r="W2595"/>
    </row>
    <row r="2596" spans="23:23" s="10" customFormat="1">
      <c r="W2596"/>
    </row>
    <row r="2597" spans="23:23" s="10" customFormat="1">
      <c r="W2597"/>
    </row>
    <row r="2598" spans="23:23" s="10" customFormat="1">
      <c r="W2598"/>
    </row>
    <row r="2599" spans="23:23" s="10" customFormat="1">
      <c r="W2599"/>
    </row>
    <row r="2600" spans="23:23" s="10" customFormat="1">
      <c r="W2600"/>
    </row>
    <row r="2601" spans="23:23" s="10" customFormat="1">
      <c r="W2601"/>
    </row>
    <row r="2602" spans="23:23" s="10" customFormat="1">
      <c r="W2602"/>
    </row>
    <row r="2603" spans="23:23" s="10" customFormat="1">
      <c r="W2603"/>
    </row>
    <row r="2604" spans="23:23" s="10" customFormat="1">
      <c r="W2604"/>
    </row>
    <row r="2605" spans="23:23" s="10" customFormat="1">
      <c r="W2605"/>
    </row>
    <row r="2606" spans="23:23" s="10" customFormat="1">
      <c r="W2606"/>
    </row>
    <row r="2607" spans="23:23" s="10" customFormat="1">
      <c r="W2607"/>
    </row>
    <row r="2608" spans="23:23" s="10" customFormat="1">
      <c r="W2608"/>
    </row>
    <row r="2609" spans="23:23" s="10" customFormat="1">
      <c r="W2609"/>
    </row>
    <row r="2610" spans="23:23" s="10" customFormat="1">
      <c r="W2610"/>
    </row>
    <row r="2611" spans="23:23" s="10" customFormat="1">
      <c r="W2611"/>
    </row>
    <row r="2612" spans="23:23" s="10" customFormat="1">
      <c r="W2612"/>
    </row>
    <row r="2613" spans="23:23" s="10" customFormat="1">
      <c r="W2613"/>
    </row>
    <row r="2614" spans="23:23" s="10" customFormat="1">
      <c r="W2614"/>
    </row>
    <row r="2615" spans="23:23" s="10" customFormat="1">
      <c r="W2615"/>
    </row>
    <row r="2616" spans="23:23" s="10" customFormat="1">
      <c r="W2616"/>
    </row>
    <row r="2617" spans="23:23" s="10" customFormat="1">
      <c r="W2617"/>
    </row>
    <row r="2618" spans="23:23" s="10" customFormat="1">
      <c r="W2618"/>
    </row>
    <row r="2619" spans="23:23" s="10" customFormat="1">
      <c r="W2619"/>
    </row>
    <row r="2620" spans="23:23" s="10" customFormat="1">
      <c r="W2620"/>
    </row>
    <row r="2621" spans="23:23" s="10" customFormat="1">
      <c r="W2621"/>
    </row>
    <row r="2622" spans="23:23" s="10" customFormat="1">
      <c r="W2622"/>
    </row>
    <row r="2623" spans="23:23" s="10" customFormat="1">
      <c r="W2623"/>
    </row>
    <row r="2624" spans="23:23" s="10" customFormat="1">
      <c r="W2624"/>
    </row>
    <row r="2625" spans="23:23" s="10" customFormat="1">
      <c r="W2625"/>
    </row>
    <row r="2626" spans="23:23" s="10" customFormat="1">
      <c r="W2626"/>
    </row>
    <row r="2627" spans="23:23" s="10" customFormat="1">
      <c r="W2627"/>
    </row>
    <row r="2628" spans="23:23" s="10" customFormat="1">
      <c r="W2628"/>
    </row>
    <row r="2629" spans="23:23" s="10" customFormat="1">
      <c r="W2629"/>
    </row>
    <row r="2630" spans="23:23" s="10" customFormat="1">
      <c r="W2630"/>
    </row>
    <row r="2631" spans="23:23" s="10" customFormat="1">
      <c r="W2631"/>
    </row>
    <row r="2632" spans="23:23" s="10" customFormat="1">
      <c r="W2632"/>
    </row>
    <row r="2633" spans="23:23" s="10" customFormat="1">
      <c r="W2633"/>
    </row>
    <row r="2634" spans="23:23" s="10" customFormat="1">
      <c r="W2634"/>
    </row>
    <row r="2635" spans="23:23" s="10" customFormat="1">
      <c r="W2635"/>
    </row>
    <row r="2636" spans="23:23" s="10" customFormat="1">
      <c r="W2636"/>
    </row>
    <row r="2637" spans="23:23" s="10" customFormat="1">
      <c r="W2637"/>
    </row>
    <row r="2638" spans="23:23" s="10" customFormat="1">
      <c r="W2638"/>
    </row>
    <row r="2639" spans="23:23" s="10" customFormat="1">
      <c r="W2639"/>
    </row>
    <row r="2640" spans="23:23" s="10" customFormat="1">
      <c r="W2640"/>
    </row>
    <row r="2641" spans="23:23" s="10" customFormat="1">
      <c r="W2641"/>
    </row>
    <row r="2642" spans="23:23" s="10" customFormat="1">
      <c r="W2642"/>
    </row>
    <row r="2643" spans="23:23" s="10" customFormat="1">
      <c r="W2643"/>
    </row>
    <row r="2644" spans="23:23" s="10" customFormat="1">
      <c r="W2644"/>
    </row>
    <row r="2645" spans="23:23" s="10" customFormat="1">
      <c r="W2645"/>
    </row>
    <row r="2646" spans="23:23" s="10" customFormat="1">
      <c r="W2646"/>
    </row>
    <row r="2647" spans="23:23" s="10" customFormat="1">
      <c r="W2647"/>
    </row>
    <row r="2648" spans="23:23" s="10" customFormat="1">
      <c r="W2648"/>
    </row>
    <row r="2649" spans="23:23" s="10" customFormat="1">
      <c r="W2649"/>
    </row>
    <row r="2650" spans="23:23" s="10" customFormat="1">
      <c r="W2650"/>
    </row>
    <row r="2651" spans="23:23" s="10" customFormat="1">
      <c r="W2651"/>
    </row>
    <row r="2652" spans="23:23" s="10" customFormat="1">
      <c r="W2652"/>
    </row>
    <row r="2653" spans="23:23" s="10" customFormat="1">
      <c r="W2653"/>
    </row>
    <row r="2654" spans="23:23" s="10" customFormat="1">
      <c r="W2654"/>
    </row>
    <row r="2655" spans="23:23" s="10" customFormat="1">
      <c r="W2655"/>
    </row>
    <row r="2656" spans="23:23" s="10" customFormat="1">
      <c r="W2656"/>
    </row>
    <row r="2657" spans="23:23" s="10" customFormat="1">
      <c r="W2657"/>
    </row>
    <row r="2658" spans="23:23" s="10" customFormat="1">
      <c r="W2658"/>
    </row>
    <row r="2659" spans="23:23" s="10" customFormat="1">
      <c r="W2659"/>
    </row>
    <row r="2660" spans="23:23" s="10" customFormat="1">
      <c r="W2660"/>
    </row>
    <row r="2661" spans="23:23" s="10" customFormat="1">
      <c r="W2661"/>
    </row>
    <row r="2662" spans="23:23" s="10" customFormat="1">
      <c r="W2662"/>
    </row>
    <row r="2663" spans="23:23" s="10" customFormat="1">
      <c r="W2663"/>
    </row>
    <row r="2664" spans="23:23" s="10" customFormat="1">
      <c r="W2664"/>
    </row>
    <row r="2665" spans="23:23" s="10" customFormat="1">
      <c r="W2665"/>
    </row>
    <row r="2666" spans="23:23" s="10" customFormat="1">
      <c r="W2666"/>
    </row>
    <row r="2667" spans="23:23" s="10" customFormat="1">
      <c r="W2667"/>
    </row>
    <row r="2668" spans="23:23" s="10" customFormat="1">
      <c r="W2668"/>
    </row>
    <row r="2669" spans="23:23" s="10" customFormat="1">
      <c r="W2669"/>
    </row>
    <row r="2670" spans="23:23" s="10" customFormat="1">
      <c r="W2670"/>
    </row>
    <row r="2671" spans="23:23" s="10" customFormat="1">
      <c r="W2671"/>
    </row>
    <row r="2672" spans="23:23" s="10" customFormat="1">
      <c r="W2672"/>
    </row>
    <row r="2673" spans="23:23" s="10" customFormat="1">
      <c r="W2673"/>
    </row>
    <row r="2674" spans="23:23" s="10" customFormat="1">
      <c r="W2674"/>
    </row>
    <row r="2675" spans="23:23" s="10" customFormat="1">
      <c r="W2675"/>
    </row>
    <row r="2676" spans="23:23" s="10" customFormat="1">
      <c r="W2676"/>
    </row>
    <row r="2677" spans="23:23" s="10" customFormat="1">
      <c r="W2677"/>
    </row>
    <row r="2678" spans="23:23" s="10" customFormat="1">
      <c r="W2678"/>
    </row>
    <row r="2679" spans="23:23" s="10" customFormat="1">
      <c r="W2679"/>
    </row>
    <row r="2680" spans="23:23" s="10" customFormat="1">
      <c r="W2680"/>
    </row>
    <row r="2681" spans="23:23" s="10" customFormat="1">
      <c r="W2681"/>
    </row>
    <row r="2682" spans="23:23" s="10" customFormat="1">
      <c r="W2682"/>
    </row>
    <row r="2683" spans="23:23" s="10" customFormat="1">
      <c r="W2683"/>
    </row>
    <row r="2684" spans="23:23" s="10" customFormat="1">
      <c r="W2684"/>
    </row>
    <row r="2685" spans="23:23" s="10" customFormat="1">
      <c r="W2685"/>
    </row>
    <row r="2686" spans="23:23" s="10" customFormat="1">
      <c r="W2686"/>
    </row>
    <row r="2687" spans="23:23" s="10" customFormat="1">
      <c r="W2687"/>
    </row>
    <row r="2688" spans="23:23" s="10" customFormat="1">
      <c r="W2688"/>
    </row>
    <row r="2689" spans="23:23" s="10" customFormat="1">
      <c r="W2689"/>
    </row>
    <row r="2690" spans="23:23" s="10" customFormat="1">
      <c r="W2690"/>
    </row>
    <row r="2691" spans="23:23" s="10" customFormat="1">
      <c r="W2691"/>
    </row>
    <row r="2692" spans="23:23" s="10" customFormat="1">
      <c r="W2692"/>
    </row>
    <row r="2693" spans="23:23" s="10" customFormat="1">
      <c r="W2693"/>
    </row>
    <row r="2694" spans="23:23" s="10" customFormat="1">
      <c r="W2694"/>
    </row>
    <row r="2695" spans="23:23" s="10" customFormat="1">
      <c r="W2695"/>
    </row>
    <row r="2696" spans="23:23" s="10" customFormat="1">
      <c r="W2696"/>
    </row>
    <row r="2697" spans="23:23" s="10" customFormat="1">
      <c r="W2697"/>
    </row>
    <row r="2698" spans="23:23" s="10" customFormat="1">
      <c r="W2698"/>
    </row>
    <row r="2699" spans="23:23" s="10" customFormat="1">
      <c r="W2699"/>
    </row>
    <row r="2700" spans="23:23" s="10" customFormat="1">
      <c r="W2700"/>
    </row>
    <row r="2701" spans="23:23" s="10" customFormat="1">
      <c r="W2701"/>
    </row>
    <row r="2702" spans="23:23" s="10" customFormat="1">
      <c r="W2702"/>
    </row>
    <row r="2703" spans="23:23" s="10" customFormat="1">
      <c r="W2703"/>
    </row>
    <row r="2704" spans="23:23" s="10" customFormat="1">
      <c r="W2704"/>
    </row>
    <row r="2705" spans="23:23" s="10" customFormat="1">
      <c r="W2705"/>
    </row>
    <row r="2706" spans="23:23" s="10" customFormat="1">
      <c r="W2706"/>
    </row>
    <row r="2707" spans="23:23" s="10" customFormat="1">
      <c r="W2707"/>
    </row>
    <row r="2708" spans="23:23" s="10" customFormat="1">
      <c r="W2708"/>
    </row>
    <row r="2709" spans="23:23" s="10" customFormat="1">
      <c r="W2709"/>
    </row>
    <row r="2710" spans="23:23" s="10" customFormat="1">
      <c r="W2710"/>
    </row>
    <row r="2711" spans="23:23" s="10" customFormat="1">
      <c r="W2711"/>
    </row>
    <row r="2712" spans="23:23" s="10" customFormat="1">
      <c r="W2712"/>
    </row>
    <row r="2713" spans="23:23" s="10" customFormat="1">
      <c r="W2713"/>
    </row>
    <row r="2714" spans="23:23" s="10" customFormat="1">
      <c r="W2714"/>
    </row>
    <row r="2715" spans="23:23" s="10" customFormat="1">
      <c r="W2715"/>
    </row>
    <row r="2716" spans="23:23" s="10" customFormat="1">
      <c r="W2716"/>
    </row>
    <row r="2717" spans="23:23" s="10" customFormat="1">
      <c r="W2717"/>
    </row>
    <row r="2718" spans="23:23" s="10" customFormat="1">
      <c r="W2718"/>
    </row>
    <row r="2719" spans="23:23" s="10" customFormat="1">
      <c r="W2719"/>
    </row>
    <row r="2720" spans="23:23" s="10" customFormat="1">
      <c r="W2720"/>
    </row>
    <row r="2721" spans="23:23" s="10" customFormat="1">
      <c r="W2721"/>
    </row>
    <row r="2722" spans="23:23" s="10" customFormat="1">
      <c r="W2722"/>
    </row>
    <row r="2723" spans="23:23" s="10" customFormat="1">
      <c r="W2723"/>
    </row>
    <row r="2724" spans="23:23" s="10" customFormat="1">
      <c r="W2724"/>
    </row>
    <row r="2725" spans="23:23" s="10" customFormat="1">
      <c r="W2725"/>
    </row>
    <row r="2726" spans="23:23" s="10" customFormat="1">
      <c r="W2726"/>
    </row>
    <row r="2727" spans="23:23" s="10" customFormat="1">
      <c r="W2727"/>
    </row>
    <row r="2728" spans="23:23" s="10" customFormat="1">
      <c r="W2728"/>
    </row>
    <row r="2729" spans="23:23" s="10" customFormat="1">
      <c r="W2729"/>
    </row>
    <row r="2730" spans="23:23" s="10" customFormat="1">
      <c r="W2730"/>
    </row>
    <row r="2731" spans="23:23" s="10" customFormat="1">
      <c r="W2731"/>
    </row>
    <row r="2732" spans="23:23" s="10" customFormat="1">
      <c r="W2732"/>
    </row>
    <row r="2733" spans="23:23" s="10" customFormat="1">
      <c r="W2733"/>
    </row>
    <row r="2734" spans="23:23" s="10" customFormat="1">
      <c r="W2734"/>
    </row>
    <row r="2735" spans="23:23" s="10" customFormat="1">
      <c r="W2735"/>
    </row>
    <row r="2736" spans="23:23" s="10" customFormat="1">
      <c r="W2736"/>
    </row>
    <row r="2737" spans="23:23" s="10" customFormat="1">
      <c r="W2737"/>
    </row>
    <row r="2738" spans="23:23" s="10" customFormat="1">
      <c r="W2738"/>
    </row>
    <row r="2739" spans="23:23" s="10" customFormat="1">
      <c r="W2739"/>
    </row>
    <row r="2740" spans="23:23" s="10" customFormat="1">
      <c r="W2740"/>
    </row>
    <row r="2741" spans="23:23" s="10" customFormat="1">
      <c r="W2741"/>
    </row>
    <row r="2742" spans="23:23" s="10" customFormat="1">
      <c r="W2742"/>
    </row>
    <row r="2743" spans="23:23" s="10" customFormat="1">
      <c r="W2743"/>
    </row>
    <row r="2744" spans="23:23" s="10" customFormat="1">
      <c r="W2744"/>
    </row>
    <row r="2745" spans="23:23" s="10" customFormat="1">
      <c r="W2745"/>
    </row>
    <row r="2746" spans="23:23" s="10" customFormat="1">
      <c r="W2746"/>
    </row>
    <row r="2747" spans="23:23" s="10" customFormat="1">
      <c r="W2747"/>
    </row>
    <row r="2748" spans="23:23" s="10" customFormat="1">
      <c r="W2748"/>
    </row>
    <row r="2749" spans="23:23" s="10" customFormat="1">
      <c r="W2749"/>
    </row>
    <row r="2750" spans="23:23" s="10" customFormat="1">
      <c r="W2750"/>
    </row>
    <row r="2751" spans="23:23" s="10" customFormat="1">
      <c r="W2751"/>
    </row>
    <row r="2752" spans="23:23" s="10" customFormat="1">
      <c r="W2752"/>
    </row>
    <row r="2753" spans="23:23" s="10" customFormat="1">
      <c r="W2753"/>
    </row>
    <row r="2754" spans="23:23" s="10" customFormat="1">
      <c r="W2754"/>
    </row>
    <row r="2755" spans="23:23" s="10" customFormat="1">
      <c r="W2755"/>
    </row>
    <row r="2756" spans="23:23" s="10" customFormat="1">
      <c r="W2756"/>
    </row>
    <row r="2757" spans="23:23" s="10" customFormat="1">
      <c r="W2757"/>
    </row>
    <row r="2758" spans="23:23" s="10" customFormat="1">
      <c r="W2758"/>
    </row>
    <row r="2759" spans="23:23" s="10" customFormat="1">
      <c r="W2759"/>
    </row>
    <row r="2760" spans="23:23" s="10" customFormat="1">
      <c r="W2760"/>
    </row>
    <row r="2761" spans="23:23" s="10" customFormat="1">
      <c r="W2761"/>
    </row>
    <row r="2762" spans="23:23" s="10" customFormat="1">
      <c r="W2762"/>
    </row>
    <row r="2763" spans="23:23" s="10" customFormat="1">
      <c r="W2763"/>
    </row>
    <row r="2764" spans="23:23" s="10" customFormat="1">
      <c r="W2764"/>
    </row>
    <row r="2765" spans="23:23" s="10" customFormat="1">
      <c r="W2765"/>
    </row>
    <row r="2766" spans="23:23" s="10" customFormat="1">
      <c r="W2766"/>
    </row>
    <row r="2767" spans="23:23" s="10" customFormat="1">
      <c r="W2767"/>
    </row>
    <row r="2768" spans="23:23" s="10" customFormat="1">
      <c r="W2768"/>
    </row>
    <row r="2769" spans="23:23" s="10" customFormat="1">
      <c r="W2769"/>
    </row>
    <row r="2770" spans="23:23" s="10" customFormat="1">
      <c r="W2770"/>
    </row>
    <row r="2771" spans="23:23" s="10" customFormat="1">
      <c r="W2771"/>
    </row>
    <row r="2772" spans="23:23" s="10" customFormat="1">
      <c r="W2772"/>
    </row>
    <row r="2773" spans="23:23" s="10" customFormat="1">
      <c r="W2773"/>
    </row>
    <row r="2774" spans="23:23" s="10" customFormat="1">
      <c r="W2774"/>
    </row>
    <row r="2775" spans="23:23" s="10" customFormat="1">
      <c r="W2775"/>
    </row>
    <row r="2776" spans="23:23" s="10" customFormat="1">
      <c r="W2776"/>
    </row>
    <row r="2777" spans="23:23" s="10" customFormat="1">
      <c r="W2777"/>
    </row>
    <row r="2778" spans="23:23" s="10" customFormat="1">
      <c r="W2778"/>
    </row>
    <row r="2779" spans="23:23" s="10" customFormat="1">
      <c r="W2779"/>
    </row>
    <row r="2780" spans="23:23" s="10" customFormat="1">
      <c r="W2780"/>
    </row>
    <row r="2781" spans="23:23" s="10" customFormat="1">
      <c r="W2781"/>
    </row>
    <row r="2782" spans="23:23" s="10" customFormat="1">
      <c r="W2782"/>
    </row>
    <row r="2783" spans="23:23" s="10" customFormat="1">
      <c r="W2783"/>
    </row>
    <row r="2784" spans="23:23" s="10" customFormat="1">
      <c r="W2784"/>
    </row>
    <row r="2785" spans="23:23" s="10" customFormat="1">
      <c r="W2785"/>
    </row>
    <row r="2786" spans="23:23" s="10" customFormat="1">
      <c r="W2786"/>
    </row>
    <row r="2787" spans="23:23" s="10" customFormat="1">
      <c r="W2787"/>
    </row>
    <row r="2788" spans="23:23" s="10" customFormat="1">
      <c r="W2788"/>
    </row>
    <row r="2789" spans="23:23" s="10" customFormat="1">
      <c r="W2789"/>
    </row>
    <row r="2790" spans="23:23" s="10" customFormat="1">
      <c r="W2790"/>
    </row>
    <row r="2791" spans="23:23" s="10" customFormat="1">
      <c r="W2791"/>
    </row>
    <row r="2792" spans="23:23" s="10" customFormat="1">
      <c r="W2792"/>
    </row>
    <row r="2793" spans="23:23" s="10" customFormat="1">
      <c r="W2793"/>
    </row>
    <row r="2794" spans="23:23" s="10" customFormat="1">
      <c r="W2794"/>
    </row>
    <row r="2795" spans="23:23" s="10" customFormat="1">
      <c r="W2795"/>
    </row>
    <row r="2796" spans="23:23" s="10" customFormat="1">
      <c r="W2796"/>
    </row>
    <row r="2797" spans="23:23" s="10" customFormat="1">
      <c r="W2797"/>
    </row>
    <row r="2798" spans="23:23" s="10" customFormat="1">
      <c r="W2798"/>
    </row>
    <row r="2799" spans="23:23" s="10" customFormat="1">
      <c r="W2799"/>
    </row>
    <row r="2800" spans="23:23" s="10" customFormat="1">
      <c r="W2800"/>
    </row>
    <row r="2801" spans="23:23" s="10" customFormat="1">
      <c r="W2801"/>
    </row>
    <row r="2802" spans="23:23" s="10" customFormat="1">
      <c r="W2802"/>
    </row>
    <row r="2803" spans="23:23" s="10" customFormat="1">
      <c r="W2803"/>
    </row>
    <row r="2804" spans="23:23" s="10" customFormat="1">
      <c r="W2804"/>
    </row>
    <row r="2805" spans="23:23" s="10" customFormat="1">
      <c r="W2805"/>
    </row>
    <row r="2806" spans="23:23" s="10" customFormat="1">
      <c r="W2806"/>
    </row>
    <row r="2807" spans="23:23" s="10" customFormat="1">
      <c r="W2807"/>
    </row>
    <row r="2808" spans="23:23" s="10" customFormat="1">
      <c r="W2808"/>
    </row>
    <row r="2809" spans="23:23" s="10" customFormat="1">
      <c r="W2809"/>
    </row>
    <row r="2810" spans="23:23" s="10" customFormat="1">
      <c r="W2810"/>
    </row>
    <row r="2811" spans="23:23" s="10" customFormat="1">
      <c r="W2811"/>
    </row>
    <row r="2812" spans="23:23" s="10" customFormat="1">
      <c r="W2812"/>
    </row>
    <row r="2813" spans="23:23" s="10" customFormat="1">
      <c r="W2813"/>
    </row>
    <row r="2814" spans="23:23" s="10" customFormat="1">
      <c r="W2814"/>
    </row>
    <row r="2815" spans="23:23" s="10" customFormat="1">
      <c r="W2815"/>
    </row>
    <row r="2816" spans="23:23" s="10" customFormat="1">
      <c r="W2816"/>
    </row>
    <row r="2817" spans="23:23" s="10" customFormat="1">
      <c r="W2817"/>
    </row>
    <row r="2818" spans="23:23" s="10" customFormat="1">
      <c r="W2818"/>
    </row>
    <row r="2819" spans="23:23" s="10" customFormat="1">
      <c r="W2819"/>
    </row>
    <row r="2820" spans="23:23" s="10" customFormat="1">
      <c r="W2820"/>
    </row>
    <row r="2821" spans="23:23" s="10" customFormat="1">
      <c r="W2821"/>
    </row>
    <row r="2822" spans="23:23" s="10" customFormat="1">
      <c r="W2822"/>
    </row>
    <row r="2823" spans="23:23" s="10" customFormat="1">
      <c r="W2823"/>
    </row>
    <row r="2824" spans="23:23" s="10" customFormat="1">
      <c r="W2824"/>
    </row>
    <row r="2825" spans="23:23" s="10" customFormat="1">
      <c r="W2825"/>
    </row>
    <row r="2826" spans="23:23" s="10" customFormat="1">
      <c r="W2826"/>
    </row>
    <row r="2827" spans="23:23" s="10" customFormat="1">
      <c r="W2827"/>
    </row>
    <row r="2828" spans="23:23" s="10" customFormat="1">
      <c r="W2828"/>
    </row>
    <row r="2829" spans="23:23" s="10" customFormat="1">
      <c r="W2829"/>
    </row>
    <row r="2830" spans="23:23" s="10" customFormat="1">
      <c r="W2830"/>
    </row>
    <row r="2831" spans="23:23" s="10" customFormat="1">
      <c r="W2831"/>
    </row>
    <row r="2832" spans="23:23" s="10" customFormat="1">
      <c r="W2832"/>
    </row>
    <row r="2833" spans="23:23" s="10" customFormat="1">
      <c r="W2833"/>
    </row>
    <row r="2834" spans="23:23" s="10" customFormat="1">
      <c r="W2834"/>
    </row>
    <row r="2835" spans="23:23" s="10" customFormat="1">
      <c r="W2835"/>
    </row>
    <row r="2836" spans="23:23" s="10" customFormat="1">
      <c r="W2836"/>
    </row>
    <row r="2837" spans="23:23" s="10" customFormat="1">
      <c r="W2837"/>
    </row>
    <row r="2838" spans="23:23" s="10" customFormat="1">
      <c r="W2838"/>
    </row>
    <row r="2839" spans="23:23" s="10" customFormat="1">
      <c r="W2839"/>
    </row>
    <row r="2840" spans="23:23" s="10" customFormat="1">
      <c r="W2840"/>
    </row>
    <row r="2841" spans="23:23" s="10" customFormat="1">
      <c r="W2841"/>
    </row>
    <row r="2842" spans="23:23" s="10" customFormat="1">
      <c r="W2842"/>
    </row>
    <row r="2843" spans="23:23" s="10" customFormat="1">
      <c r="W2843"/>
    </row>
    <row r="2844" spans="23:23" s="10" customFormat="1">
      <c r="W2844"/>
    </row>
    <row r="2845" spans="23:23" s="10" customFormat="1">
      <c r="W2845"/>
    </row>
    <row r="2846" spans="23:23" s="10" customFormat="1">
      <c r="W2846"/>
    </row>
    <row r="2847" spans="23:23" s="10" customFormat="1">
      <c r="W2847"/>
    </row>
    <row r="2848" spans="23:23" s="10" customFormat="1">
      <c r="W2848"/>
    </row>
    <row r="2849" spans="23:23" s="10" customFormat="1">
      <c r="W2849"/>
    </row>
    <row r="2850" spans="23:23" s="10" customFormat="1">
      <c r="W2850"/>
    </row>
    <row r="2851" spans="23:23" s="10" customFormat="1">
      <c r="W2851"/>
    </row>
    <row r="2852" spans="23:23" s="10" customFormat="1">
      <c r="W2852"/>
    </row>
    <row r="2853" spans="23:23" s="10" customFormat="1">
      <c r="W2853"/>
    </row>
    <row r="2854" spans="23:23" s="10" customFormat="1">
      <c r="W2854"/>
    </row>
    <row r="2855" spans="23:23" s="10" customFormat="1">
      <c r="W2855"/>
    </row>
    <row r="2856" spans="23:23" s="10" customFormat="1">
      <c r="W2856"/>
    </row>
    <row r="2857" spans="23:23" s="10" customFormat="1">
      <c r="W2857"/>
    </row>
    <row r="2858" spans="23:23" s="10" customFormat="1">
      <c r="W2858"/>
    </row>
    <row r="2859" spans="23:23" s="10" customFormat="1">
      <c r="W2859"/>
    </row>
    <row r="2860" spans="23:23" s="10" customFormat="1">
      <c r="W2860"/>
    </row>
    <row r="2861" spans="23:23" s="10" customFormat="1">
      <c r="W2861"/>
    </row>
    <row r="2862" spans="23:23" s="10" customFormat="1">
      <c r="W2862"/>
    </row>
    <row r="2863" spans="23:23" s="10" customFormat="1">
      <c r="W2863"/>
    </row>
    <row r="2864" spans="23:23" s="10" customFormat="1">
      <c r="W2864"/>
    </row>
    <row r="2865" spans="23:23" s="10" customFormat="1">
      <c r="W2865"/>
    </row>
    <row r="2866" spans="23:23" s="10" customFormat="1">
      <c r="W2866"/>
    </row>
    <row r="2867" spans="23:23" s="10" customFormat="1">
      <c r="W2867"/>
    </row>
    <row r="2868" spans="23:23" s="10" customFormat="1">
      <c r="W2868"/>
    </row>
    <row r="2869" spans="23:23" s="10" customFormat="1">
      <c r="W2869"/>
    </row>
    <row r="2870" spans="23:23" s="10" customFormat="1">
      <c r="W2870"/>
    </row>
    <row r="2871" spans="23:23" s="10" customFormat="1">
      <c r="W2871"/>
    </row>
    <row r="2872" spans="23:23" s="10" customFormat="1">
      <c r="W2872"/>
    </row>
    <row r="2873" spans="23:23" s="10" customFormat="1">
      <c r="W2873"/>
    </row>
    <row r="2874" spans="23:23" s="10" customFormat="1">
      <c r="W2874"/>
    </row>
    <row r="2875" spans="23:23" s="10" customFormat="1">
      <c r="W2875"/>
    </row>
    <row r="2876" spans="23:23" s="10" customFormat="1">
      <c r="W2876"/>
    </row>
    <row r="2877" spans="23:23" s="10" customFormat="1">
      <c r="W2877"/>
    </row>
    <row r="2878" spans="23:23" s="10" customFormat="1">
      <c r="W2878"/>
    </row>
    <row r="2879" spans="23:23" s="10" customFormat="1">
      <c r="W2879"/>
    </row>
    <row r="2880" spans="23:23" s="10" customFormat="1">
      <c r="W2880"/>
    </row>
    <row r="2881" spans="23:23" s="10" customFormat="1">
      <c r="W2881"/>
    </row>
    <row r="2882" spans="23:23" s="10" customFormat="1">
      <c r="W2882"/>
    </row>
    <row r="2883" spans="23:23" s="10" customFormat="1">
      <c r="W2883"/>
    </row>
    <row r="2884" spans="23:23" s="10" customFormat="1">
      <c r="W2884"/>
    </row>
    <row r="2885" spans="23:23" s="10" customFormat="1">
      <c r="W2885"/>
    </row>
    <row r="2886" spans="23:23" s="10" customFormat="1">
      <c r="W2886"/>
    </row>
    <row r="2887" spans="23:23" s="10" customFormat="1">
      <c r="W2887"/>
    </row>
    <row r="2888" spans="23:23" s="10" customFormat="1">
      <c r="W2888"/>
    </row>
    <row r="2889" spans="23:23" s="10" customFormat="1">
      <c r="W2889"/>
    </row>
    <row r="2890" spans="23:23" s="10" customFormat="1">
      <c r="W2890"/>
    </row>
    <row r="2891" spans="23:23" s="10" customFormat="1">
      <c r="W2891"/>
    </row>
    <row r="2892" spans="23:23" s="10" customFormat="1">
      <c r="W2892"/>
    </row>
    <row r="2893" spans="23:23" s="10" customFormat="1">
      <c r="W2893"/>
    </row>
    <row r="2894" spans="23:23" s="10" customFormat="1">
      <c r="W2894"/>
    </row>
    <row r="2895" spans="23:23" s="10" customFormat="1">
      <c r="W2895"/>
    </row>
    <row r="2896" spans="23:23" s="10" customFormat="1">
      <c r="W2896"/>
    </row>
    <row r="2897" spans="23:23" s="10" customFormat="1">
      <c r="W2897"/>
    </row>
    <row r="2898" spans="23:23" s="10" customFormat="1">
      <c r="W2898"/>
    </row>
    <row r="2899" spans="23:23" s="10" customFormat="1">
      <c r="W2899"/>
    </row>
    <row r="2900" spans="23:23" s="10" customFormat="1">
      <c r="W2900"/>
    </row>
    <row r="2901" spans="23:23" s="10" customFormat="1">
      <c r="W2901"/>
    </row>
    <row r="2902" spans="23:23" s="10" customFormat="1">
      <c r="W2902"/>
    </row>
    <row r="2903" spans="23:23" s="10" customFormat="1">
      <c r="W2903"/>
    </row>
    <row r="2904" spans="23:23" s="10" customFormat="1">
      <c r="W2904"/>
    </row>
    <row r="2905" spans="23:23" s="10" customFormat="1">
      <c r="W2905"/>
    </row>
    <row r="2906" spans="23:23" s="10" customFormat="1">
      <c r="W2906"/>
    </row>
    <row r="2907" spans="23:23" s="10" customFormat="1">
      <c r="W2907"/>
    </row>
    <row r="2908" spans="23:23" s="10" customFormat="1">
      <c r="W2908"/>
    </row>
    <row r="2909" spans="23:23" s="10" customFormat="1">
      <c r="W2909"/>
    </row>
    <row r="2910" spans="23:23" s="10" customFormat="1">
      <c r="W2910"/>
    </row>
    <row r="2911" spans="23:23" s="10" customFormat="1">
      <c r="W2911"/>
    </row>
    <row r="2912" spans="23:23" s="10" customFormat="1">
      <c r="W2912"/>
    </row>
    <row r="2913" spans="23:23" s="10" customFormat="1">
      <c r="W2913"/>
    </row>
    <row r="2914" spans="23:23" s="10" customFormat="1">
      <c r="W2914"/>
    </row>
    <row r="2915" spans="23:23" s="10" customFormat="1">
      <c r="W2915"/>
    </row>
    <row r="2916" spans="23:23" s="10" customFormat="1">
      <c r="W2916"/>
    </row>
    <row r="2917" spans="23:23" s="10" customFormat="1">
      <c r="W2917"/>
    </row>
    <row r="2918" spans="23:23" s="10" customFormat="1">
      <c r="W2918"/>
    </row>
    <row r="2919" spans="23:23" s="10" customFormat="1">
      <c r="W2919"/>
    </row>
    <row r="2920" spans="23:23" s="10" customFormat="1">
      <c r="W2920"/>
    </row>
    <row r="2921" spans="23:23" s="10" customFormat="1">
      <c r="W2921"/>
    </row>
    <row r="2922" spans="23:23" s="10" customFormat="1">
      <c r="W2922"/>
    </row>
    <row r="2923" spans="23:23" s="10" customFormat="1">
      <c r="W2923"/>
    </row>
    <row r="2924" spans="23:23" s="10" customFormat="1">
      <c r="W2924"/>
    </row>
    <row r="2925" spans="23:23" s="10" customFormat="1">
      <c r="W2925"/>
    </row>
    <row r="2926" spans="23:23" s="10" customFormat="1">
      <c r="W2926"/>
    </row>
    <row r="2927" spans="23:23" s="10" customFormat="1">
      <c r="W2927"/>
    </row>
    <row r="2928" spans="23:23" s="10" customFormat="1">
      <c r="W2928"/>
    </row>
    <row r="2929" spans="23:23" s="10" customFormat="1">
      <c r="W2929"/>
    </row>
    <row r="2930" spans="23:23" s="10" customFormat="1">
      <c r="W2930"/>
    </row>
    <row r="2931" spans="23:23" s="10" customFormat="1">
      <c r="W2931"/>
    </row>
    <row r="2932" spans="23:23" s="10" customFormat="1">
      <c r="W2932"/>
    </row>
    <row r="2933" spans="23:23" s="10" customFormat="1">
      <c r="W2933"/>
    </row>
    <row r="2934" spans="23:23" s="10" customFormat="1">
      <c r="W2934"/>
    </row>
    <row r="2935" spans="23:23" s="10" customFormat="1">
      <c r="W2935"/>
    </row>
    <row r="2936" spans="23:23" s="10" customFormat="1">
      <c r="W2936"/>
    </row>
    <row r="2937" spans="23:23" s="10" customFormat="1">
      <c r="W2937"/>
    </row>
    <row r="2938" spans="23:23" s="10" customFormat="1">
      <c r="W2938"/>
    </row>
    <row r="2939" spans="23:23" s="10" customFormat="1">
      <c r="W2939"/>
    </row>
    <row r="2940" spans="23:23" s="10" customFormat="1">
      <c r="W2940"/>
    </row>
    <row r="2941" spans="23:23" s="10" customFormat="1">
      <c r="W2941"/>
    </row>
    <row r="2942" spans="23:23" s="10" customFormat="1">
      <c r="W2942"/>
    </row>
    <row r="2943" spans="23:23" s="10" customFormat="1">
      <c r="W2943"/>
    </row>
    <row r="2944" spans="23:23" s="10" customFormat="1">
      <c r="W2944"/>
    </row>
    <row r="2945" spans="23:23" s="10" customFormat="1">
      <c r="W2945"/>
    </row>
    <row r="2946" spans="23:23" s="10" customFormat="1">
      <c r="W2946"/>
    </row>
    <row r="2947" spans="23:23" s="10" customFormat="1">
      <c r="W2947"/>
    </row>
    <row r="2948" spans="23:23" s="10" customFormat="1">
      <c r="W2948"/>
    </row>
    <row r="2949" spans="23:23" s="10" customFormat="1">
      <c r="W2949"/>
    </row>
    <row r="2950" spans="23:23" s="10" customFormat="1">
      <c r="W2950"/>
    </row>
    <row r="2951" spans="23:23" s="10" customFormat="1">
      <c r="W2951"/>
    </row>
    <row r="2952" spans="23:23" s="10" customFormat="1">
      <c r="W2952"/>
    </row>
    <row r="2953" spans="23:23" s="10" customFormat="1">
      <c r="W2953"/>
    </row>
    <row r="2954" spans="23:23" s="10" customFormat="1">
      <c r="W2954"/>
    </row>
    <row r="2955" spans="23:23" s="10" customFormat="1">
      <c r="W2955"/>
    </row>
    <row r="2956" spans="23:23" s="10" customFormat="1">
      <c r="W2956"/>
    </row>
    <row r="2957" spans="23:23" s="10" customFormat="1">
      <c r="W2957"/>
    </row>
    <row r="2958" spans="23:23" s="10" customFormat="1">
      <c r="W2958"/>
    </row>
    <row r="2959" spans="23:23" s="10" customFormat="1">
      <c r="W2959"/>
    </row>
    <row r="2960" spans="23:23" s="10" customFormat="1">
      <c r="W2960"/>
    </row>
    <row r="2961" spans="23:23" s="10" customFormat="1">
      <c r="W2961"/>
    </row>
    <row r="2962" spans="23:23" s="10" customFormat="1">
      <c r="W2962"/>
    </row>
    <row r="2963" spans="23:23" s="10" customFormat="1">
      <c r="W2963"/>
    </row>
    <row r="2964" spans="23:23" s="10" customFormat="1">
      <c r="W2964"/>
    </row>
    <row r="2965" spans="23:23" s="10" customFormat="1">
      <c r="W2965"/>
    </row>
    <row r="2966" spans="23:23" s="10" customFormat="1">
      <c r="W2966"/>
    </row>
    <row r="2967" spans="23:23" s="10" customFormat="1">
      <c r="W2967"/>
    </row>
    <row r="2968" spans="23:23" s="10" customFormat="1">
      <c r="W2968"/>
    </row>
    <row r="2969" spans="23:23" s="10" customFormat="1">
      <c r="W2969"/>
    </row>
    <row r="2970" spans="23:23" s="10" customFormat="1">
      <c r="W2970"/>
    </row>
    <row r="2971" spans="23:23" s="10" customFormat="1">
      <c r="W2971"/>
    </row>
    <row r="2972" spans="23:23" s="10" customFormat="1">
      <c r="W2972"/>
    </row>
    <row r="2973" spans="23:23" s="10" customFormat="1">
      <c r="W2973"/>
    </row>
    <row r="2974" spans="23:23" s="10" customFormat="1">
      <c r="W2974"/>
    </row>
    <row r="2975" spans="23:23" s="10" customFormat="1">
      <c r="W2975"/>
    </row>
    <row r="2976" spans="23:23" s="10" customFormat="1">
      <c r="W2976"/>
    </row>
    <row r="2977" spans="23:23" s="10" customFormat="1">
      <c r="W2977"/>
    </row>
    <row r="2978" spans="23:23" s="10" customFormat="1">
      <c r="W2978"/>
    </row>
    <row r="2979" spans="23:23" s="10" customFormat="1">
      <c r="W2979"/>
    </row>
    <row r="2980" spans="23:23" s="10" customFormat="1">
      <c r="W2980"/>
    </row>
    <row r="2981" spans="23:23" s="10" customFormat="1">
      <c r="W2981"/>
    </row>
    <row r="2982" spans="23:23" s="10" customFormat="1">
      <c r="W2982"/>
    </row>
    <row r="2983" spans="23:23" s="10" customFormat="1">
      <c r="W2983"/>
    </row>
    <row r="2984" spans="23:23" s="10" customFormat="1">
      <c r="W2984"/>
    </row>
    <row r="2985" spans="23:23" s="10" customFormat="1">
      <c r="W2985"/>
    </row>
    <row r="2986" spans="23:23" s="10" customFormat="1">
      <c r="W2986"/>
    </row>
    <row r="2987" spans="23:23" s="10" customFormat="1">
      <c r="W2987"/>
    </row>
    <row r="2988" spans="23:23" s="10" customFormat="1">
      <c r="W2988"/>
    </row>
    <row r="2989" spans="23:23" s="10" customFormat="1">
      <c r="W2989"/>
    </row>
    <row r="2990" spans="23:23" s="10" customFormat="1">
      <c r="W2990"/>
    </row>
    <row r="2991" spans="23:23" s="10" customFormat="1">
      <c r="W2991"/>
    </row>
    <row r="2992" spans="23:23" s="10" customFormat="1">
      <c r="W2992"/>
    </row>
    <row r="2993" spans="23:23" s="10" customFormat="1">
      <c r="W2993"/>
    </row>
    <row r="2994" spans="23:23" s="10" customFormat="1">
      <c r="W2994"/>
    </row>
    <row r="2995" spans="23:23" s="10" customFormat="1">
      <c r="W2995"/>
    </row>
    <row r="2996" spans="23:23" s="10" customFormat="1">
      <c r="W2996"/>
    </row>
    <row r="2997" spans="23:23" s="10" customFormat="1">
      <c r="W2997"/>
    </row>
    <row r="2998" spans="23:23" s="10" customFormat="1">
      <c r="W2998"/>
    </row>
    <row r="2999" spans="23:23" s="10" customFormat="1">
      <c r="W2999"/>
    </row>
    <row r="3000" spans="23:23" s="10" customFormat="1">
      <c r="W3000"/>
    </row>
    <row r="3001" spans="23:23" s="10" customFormat="1">
      <c r="W3001"/>
    </row>
    <row r="3002" spans="23:23" s="10" customFormat="1">
      <c r="W3002"/>
    </row>
    <row r="3003" spans="23:23" s="10" customFormat="1">
      <c r="W3003"/>
    </row>
    <row r="3004" spans="23:23" s="10" customFormat="1">
      <c r="W3004"/>
    </row>
    <row r="3005" spans="23:23" s="10" customFormat="1">
      <c r="W3005"/>
    </row>
    <row r="3006" spans="23:23" s="10" customFormat="1">
      <c r="W3006"/>
    </row>
    <row r="3007" spans="23:23" s="10" customFormat="1">
      <c r="W3007"/>
    </row>
    <row r="3008" spans="23:23" s="10" customFormat="1">
      <c r="W3008"/>
    </row>
    <row r="3009" spans="23:23" s="10" customFormat="1">
      <c r="W3009"/>
    </row>
    <row r="3010" spans="23:23" s="10" customFormat="1">
      <c r="W3010"/>
    </row>
    <row r="3011" spans="23:23" s="10" customFormat="1">
      <c r="W3011"/>
    </row>
    <row r="3012" spans="23:23" s="10" customFormat="1">
      <c r="W3012"/>
    </row>
    <row r="3013" spans="23:23" s="10" customFormat="1">
      <c r="W3013"/>
    </row>
    <row r="3014" spans="23:23" s="10" customFormat="1">
      <c r="W3014"/>
    </row>
    <row r="3015" spans="23:23" s="10" customFormat="1">
      <c r="W3015"/>
    </row>
    <row r="3016" spans="23:23" s="10" customFormat="1">
      <c r="W3016"/>
    </row>
    <row r="3017" spans="23:23" s="10" customFormat="1">
      <c r="W3017"/>
    </row>
    <row r="3018" spans="23:23" s="10" customFormat="1">
      <c r="W3018"/>
    </row>
    <row r="3019" spans="23:23" s="10" customFormat="1">
      <c r="W3019"/>
    </row>
    <row r="3020" spans="23:23" s="10" customFormat="1">
      <c r="W3020"/>
    </row>
    <row r="3021" spans="23:23" s="10" customFormat="1">
      <c r="W3021"/>
    </row>
    <row r="3022" spans="23:23" s="10" customFormat="1">
      <c r="W3022"/>
    </row>
    <row r="3023" spans="23:23" s="10" customFormat="1">
      <c r="W3023"/>
    </row>
    <row r="3024" spans="23:23" s="10" customFormat="1">
      <c r="W3024"/>
    </row>
    <row r="3025" spans="23:23" s="10" customFormat="1">
      <c r="W3025"/>
    </row>
    <row r="3026" spans="23:23" s="10" customFormat="1">
      <c r="W3026"/>
    </row>
    <row r="3027" spans="23:23" s="10" customFormat="1">
      <c r="W3027"/>
    </row>
    <row r="3028" spans="23:23" s="10" customFormat="1">
      <c r="W3028"/>
    </row>
    <row r="3029" spans="23:23" s="10" customFormat="1">
      <c r="W3029"/>
    </row>
    <row r="3030" spans="23:23" s="10" customFormat="1">
      <c r="W3030"/>
    </row>
    <row r="3031" spans="23:23" s="10" customFormat="1">
      <c r="W3031"/>
    </row>
    <row r="3032" spans="23:23" s="10" customFormat="1">
      <c r="W3032"/>
    </row>
    <row r="3033" spans="23:23" s="10" customFormat="1">
      <c r="W3033"/>
    </row>
    <row r="3034" spans="23:23" s="10" customFormat="1">
      <c r="W3034"/>
    </row>
    <row r="3035" spans="23:23" s="10" customFormat="1">
      <c r="W3035"/>
    </row>
    <row r="3036" spans="23:23" s="10" customFormat="1">
      <c r="W3036"/>
    </row>
    <row r="3037" spans="23:23" s="10" customFormat="1">
      <c r="W3037"/>
    </row>
    <row r="3038" spans="23:23" s="10" customFormat="1">
      <c r="W3038"/>
    </row>
    <row r="3039" spans="23:23" s="10" customFormat="1">
      <c r="W3039"/>
    </row>
    <row r="3040" spans="23:23" s="10" customFormat="1">
      <c r="W3040"/>
    </row>
    <row r="3041" spans="23:23" s="10" customFormat="1">
      <c r="W3041"/>
    </row>
    <row r="3042" spans="23:23" s="10" customFormat="1">
      <c r="W3042"/>
    </row>
    <row r="3043" spans="23:23" s="10" customFormat="1">
      <c r="W3043"/>
    </row>
    <row r="3044" spans="23:23" s="10" customFormat="1">
      <c r="W3044"/>
    </row>
    <row r="3045" spans="23:23" s="10" customFormat="1">
      <c r="W3045"/>
    </row>
    <row r="3046" spans="23:23" s="10" customFormat="1">
      <c r="W3046"/>
    </row>
    <row r="3047" spans="23:23" s="10" customFormat="1">
      <c r="W3047"/>
    </row>
    <row r="3048" spans="23:23" s="10" customFormat="1">
      <c r="W3048"/>
    </row>
    <row r="3049" spans="23:23" s="10" customFormat="1">
      <c r="W3049"/>
    </row>
    <row r="3050" spans="23:23" s="10" customFormat="1">
      <c r="W3050"/>
    </row>
    <row r="3051" spans="23:23" s="10" customFormat="1">
      <c r="W3051"/>
    </row>
    <row r="3052" spans="23:23" s="10" customFormat="1">
      <c r="W3052"/>
    </row>
    <row r="3053" spans="23:23" s="10" customFormat="1">
      <c r="W3053"/>
    </row>
    <row r="3054" spans="23:23" s="10" customFormat="1">
      <c r="W3054"/>
    </row>
    <row r="3055" spans="23:23" s="10" customFormat="1">
      <c r="W3055"/>
    </row>
    <row r="3056" spans="23:23" s="10" customFormat="1">
      <c r="W3056"/>
    </row>
    <row r="3057" spans="23:23" s="10" customFormat="1">
      <c r="W3057"/>
    </row>
    <row r="3058" spans="23:23" s="10" customFormat="1">
      <c r="W3058"/>
    </row>
    <row r="3059" spans="23:23" s="10" customFormat="1">
      <c r="W3059"/>
    </row>
    <row r="3060" spans="23:23" s="10" customFormat="1">
      <c r="W3060"/>
    </row>
    <row r="3061" spans="23:23" s="10" customFormat="1">
      <c r="W3061"/>
    </row>
    <row r="3062" spans="23:23" s="10" customFormat="1">
      <c r="W3062"/>
    </row>
    <row r="3063" spans="23:23" s="10" customFormat="1">
      <c r="W3063"/>
    </row>
    <row r="3064" spans="23:23" s="10" customFormat="1">
      <c r="W3064"/>
    </row>
    <row r="3065" spans="23:23" s="10" customFormat="1">
      <c r="W3065"/>
    </row>
    <row r="3066" spans="23:23" s="10" customFormat="1">
      <c r="W3066"/>
    </row>
    <row r="3067" spans="23:23" s="10" customFormat="1">
      <c r="W3067"/>
    </row>
    <row r="3068" spans="23:23" s="10" customFormat="1">
      <c r="W3068"/>
    </row>
    <row r="3069" spans="23:23" s="10" customFormat="1">
      <c r="W3069"/>
    </row>
    <row r="3070" spans="23:23" s="10" customFormat="1">
      <c r="W3070"/>
    </row>
    <row r="3071" spans="23:23" s="10" customFormat="1">
      <c r="W3071"/>
    </row>
    <row r="3072" spans="23:23" s="10" customFormat="1">
      <c r="W3072"/>
    </row>
    <row r="3073" spans="23:23" s="10" customFormat="1">
      <c r="W3073"/>
    </row>
    <row r="3074" spans="23:23" s="10" customFormat="1">
      <c r="W3074"/>
    </row>
    <row r="3075" spans="23:23" s="10" customFormat="1">
      <c r="W3075"/>
    </row>
    <row r="3076" spans="23:23" s="10" customFormat="1">
      <c r="W3076"/>
    </row>
    <row r="3077" spans="23:23" s="10" customFormat="1">
      <c r="W3077"/>
    </row>
    <row r="3078" spans="23:23" s="10" customFormat="1">
      <c r="W3078"/>
    </row>
    <row r="3079" spans="23:23" s="10" customFormat="1">
      <c r="W3079"/>
    </row>
    <row r="3080" spans="23:23" s="10" customFormat="1">
      <c r="W3080"/>
    </row>
    <row r="3081" spans="23:23" s="10" customFormat="1">
      <c r="W3081"/>
    </row>
    <row r="3082" spans="23:23" s="10" customFormat="1">
      <c r="W3082"/>
    </row>
    <row r="3083" spans="23:23" s="10" customFormat="1">
      <c r="W3083"/>
    </row>
    <row r="3084" spans="23:23" s="10" customFormat="1">
      <c r="W3084"/>
    </row>
    <row r="3085" spans="23:23" s="10" customFormat="1">
      <c r="W3085"/>
    </row>
    <row r="3086" spans="23:23" s="10" customFormat="1">
      <c r="W3086"/>
    </row>
    <row r="3087" spans="23:23" s="10" customFormat="1">
      <c r="W3087"/>
    </row>
    <row r="3088" spans="23:23" s="10" customFormat="1">
      <c r="W3088"/>
    </row>
    <row r="3089" spans="23:23" s="10" customFormat="1">
      <c r="W3089"/>
    </row>
    <row r="3090" spans="23:23" s="10" customFormat="1">
      <c r="W3090"/>
    </row>
    <row r="3091" spans="23:23" s="10" customFormat="1">
      <c r="W3091"/>
    </row>
    <row r="3092" spans="23:23" s="10" customFormat="1">
      <c r="W3092"/>
    </row>
    <row r="3093" spans="23:23" s="10" customFormat="1">
      <c r="W3093"/>
    </row>
    <row r="3094" spans="23:23" s="10" customFormat="1">
      <c r="W3094"/>
    </row>
    <row r="3095" spans="23:23" s="10" customFormat="1">
      <c r="W3095"/>
    </row>
    <row r="3096" spans="23:23" s="10" customFormat="1">
      <c r="W3096"/>
    </row>
    <row r="3097" spans="23:23" s="10" customFormat="1">
      <c r="W3097"/>
    </row>
    <row r="3098" spans="23:23" s="10" customFormat="1">
      <c r="W3098"/>
    </row>
    <row r="3099" spans="23:23" s="10" customFormat="1">
      <c r="W3099"/>
    </row>
    <row r="3100" spans="23:23" s="10" customFormat="1">
      <c r="W3100"/>
    </row>
    <row r="3101" spans="23:23" s="10" customFormat="1">
      <c r="W3101"/>
    </row>
    <row r="3102" spans="23:23" s="10" customFormat="1">
      <c r="W3102"/>
    </row>
    <row r="3103" spans="23:23" s="10" customFormat="1">
      <c r="W3103"/>
    </row>
    <row r="3104" spans="23:23" s="10" customFormat="1">
      <c r="W3104"/>
    </row>
    <row r="3105" spans="23:23" s="10" customFormat="1">
      <c r="W3105"/>
    </row>
    <row r="3106" spans="23:23" s="10" customFormat="1">
      <c r="W3106"/>
    </row>
    <row r="3107" spans="23:23" s="10" customFormat="1">
      <c r="W3107"/>
    </row>
    <row r="3108" spans="23:23" s="10" customFormat="1">
      <c r="W3108"/>
    </row>
    <row r="3109" spans="23:23" s="10" customFormat="1">
      <c r="W3109"/>
    </row>
    <row r="3110" spans="23:23" s="10" customFormat="1">
      <c r="W3110"/>
    </row>
    <row r="3111" spans="23:23" s="10" customFormat="1">
      <c r="W3111"/>
    </row>
    <row r="3112" spans="23:23" s="10" customFormat="1">
      <c r="W3112"/>
    </row>
    <row r="3113" spans="23:23" s="10" customFormat="1">
      <c r="W3113"/>
    </row>
    <row r="3114" spans="23:23" s="10" customFormat="1">
      <c r="W3114"/>
    </row>
    <row r="3115" spans="23:23" s="10" customFormat="1">
      <c r="W3115"/>
    </row>
    <row r="3116" spans="23:23" s="10" customFormat="1">
      <c r="W3116"/>
    </row>
    <row r="3117" spans="23:23" s="10" customFormat="1">
      <c r="W3117"/>
    </row>
    <row r="3118" spans="23:23" s="10" customFormat="1">
      <c r="W3118"/>
    </row>
    <row r="3119" spans="23:23" s="10" customFormat="1">
      <c r="W3119"/>
    </row>
    <row r="3120" spans="23:23" s="10" customFormat="1">
      <c r="W3120"/>
    </row>
    <row r="3121" spans="23:23" s="10" customFormat="1">
      <c r="W3121"/>
    </row>
    <row r="3122" spans="23:23" s="10" customFormat="1">
      <c r="W3122"/>
    </row>
    <row r="3123" spans="23:23" s="10" customFormat="1">
      <c r="W3123"/>
    </row>
    <row r="3124" spans="23:23" s="10" customFormat="1">
      <c r="W3124"/>
    </row>
    <row r="3125" spans="23:23" s="10" customFormat="1">
      <c r="W3125"/>
    </row>
    <row r="3126" spans="23:23" s="10" customFormat="1">
      <c r="W3126"/>
    </row>
    <row r="3127" spans="23:23" s="10" customFormat="1">
      <c r="W3127"/>
    </row>
    <row r="3128" spans="23:23" s="10" customFormat="1">
      <c r="W3128"/>
    </row>
    <row r="3129" spans="23:23" s="10" customFormat="1">
      <c r="W3129"/>
    </row>
    <row r="3130" spans="23:23" s="10" customFormat="1">
      <c r="W3130"/>
    </row>
    <row r="3131" spans="23:23" s="10" customFormat="1">
      <c r="W3131"/>
    </row>
    <row r="3132" spans="23:23" s="10" customFormat="1">
      <c r="W3132"/>
    </row>
    <row r="3133" spans="23:23" s="10" customFormat="1">
      <c r="W3133"/>
    </row>
    <row r="3134" spans="23:23" s="10" customFormat="1">
      <c r="W3134"/>
    </row>
    <row r="3135" spans="23:23" s="10" customFormat="1">
      <c r="W3135"/>
    </row>
    <row r="3136" spans="23:23" s="10" customFormat="1">
      <c r="W3136"/>
    </row>
    <row r="3137" spans="23:23" s="10" customFormat="1">
      <c r="W3137"/>
    </row>
    <row r="3138" spans="23:23" s="10" customFormat="1">
      <c r="W3138"/>
    </row>
    <row r="3139" spans="23:23" s="10" customFormat="1">
      <c r="W3139"/>
    </row>
    <row r="3140" spans="23:23" s="10" customFormat="1">
      <c r="W3140"/>
    </row>
    <row r="3141" spans="23:23" s="10" customFormat="1">
      <c r="W3141"/>
    </row>
    <row r="3142" spans="23:23" s="10" customFormat="1">
      <c r="W3142"/>
    </row>
    <row r="3143" spans="23:23" s="10" customFormat="1">
      <c r="W3143"/>
    </row>
    <row r="3144" spans="23:23" s="10" customFormat="1">
      <c r="W3144"/>
    </row>
    <row r="3145" spans="23:23" s="10" customFormat="1">
      <c r="W3145"/>
    </row>
    <row r="3146" spans="23:23" s="10" customFormat="1">
      <c r="W3146"/>
    </row>
    <row r="3147" spans="23:23" s="10" customFormat="1">
      <c r="W3147"/>
    </row>
    <row r="3148" spans="23:23" s="10" customFormat="1">
      <c r="W3148"/>
    </row>
    <row r="3149" spans="23:23" s="10" customFormat="1">
      <c r="W3149"/>
    </row>
    <row r="3150" spans="23:23" s="10" customFormat="1">
      <c r="W3150"/>
    </row>
    <row r="3151" spans="23:23" s="10" customFormat="1">
      <c r="W3151"/>
    </row>
    <row r="3152" spans="23:23" s="10" customFormat="1">
      <c r="W3152"/>
    </row>
    <row r="3153" spans="23:23" s="10" customFormat="1">
      <c r="W3153"/>
    </row>
    <row r="3154" spans="23:23" s="10" customFormat="1">
      <c r="W3154"/>
    </row>
    <row r="3155" spans="23:23" s="10" customFormat="1">
      <c r="W3155"/>
    </row>
    <row r="3156" spans="23:23" s="10" customFormat="1">
      <c r="W3156"/>
    </row>
    <row r="3157" spans="23:23" s="10" customFormat="1">
      <c r="W3157"/>
    </row>
    <row r="3158" spans="23:23" s="10" customFormat="1">
      <c r="W3158"/>
    </row>
    <row r="3159" spans="23:23" s="10" customFormat="1">
      <c r="W3159"/>
    </row>
    <row r="3160" spans="23:23" s="10" customFormat="1">
      <c r="W3160"/>
    </row>
    <row r="3161" spans="23:23" s="10" customFormat="1">
      <c r="W3161"/>
    </row>
    <row r="3162" spans="23:23" s="10" customFormat="1">
      <c r="W3162"/>
    </row>
    <row r="3163" spans="23:23" s="10" customFormat="1">
      <c r="W3163"/>
    </row>
    <row r="3164" spans="23:23" s="10" customFormat="1">
      <c r="W3164"/>
    </row>
    <row r="3165" spans="23:23" s="10" customFormat="1">
      <c r="W3165"/>
    </row>
    <row r="3166" spans="23:23" s="10" customFormat="1">
      <c r="W3166"/>
    </row>
    <row r="3167" spans="23:23" s="10" customFormat="1">
      <c r="W3167"/>
    </row>
    <row r="3168" spans="23:23" s="10" customFormat="1">
      <c r="W3168"/>
    </row>
    <row r="3169" spans="23:23" s="10" customFormat="1">
      <c r="W3169"/>
    </row>
    <row r="3170" spans="23:23" s="10" customFormat="1">
      <c r="W3170"/>
    </row>
    <row r="3171" spans="23:23" s="10" customFormat="1">
      <c r="W3171"/>
    </row>
    <row r="3172" spans="23:23" s="10" customFormat="1">
      <c r="W3172"/>
    </row>
    <row r="3173" spans="23:23" s="10" customFormat="1">
      <c r="W3173"/>
    </row>
    <row r="3174" spans="23:23" s="10" customFormat="1">
      <c r="W3174"/>
    </row>
    <row r="3175" spans="23:23" s="10" customFormat="1">
      <c r="W3175"/>
    </row>
    <row r="3176" spans="23:23" s="10" customFormat="1">
      <c r="W3176"/>
    </row>
    <row r="3177" spans="23:23" s="10" customFormat="1">
      <c r="W3177"/>
    </row>
    <row r="3178" spans="23:23" s="10" customFormat="1">
      <c r="W3178"/>
    </row>
    <row r="3179" spans="23:23" s="10" customFormat="1">
      <c r="W3179"/>
    </row>
    <row r="3180" spans="23:23" s="10" customFormat="1">
      <c r="W3180"/>
    </row>
    <row r="3181" spans="23:23" s="10" customFormat="1">
      <c r="W3181"/>
    </row>
    <row r="3182" spans="23:23" s="10" customFormat="1">
      <c r="W3182"/>
    </row>
    <row r="3183" spans="23:23" s="10" customFormat="1">
      <c r="W3183"/>
    </row>
    <row r="3184" spans="23:23" s="10" customFormat="1">
      <c r="W3184"/>
    </row>
    <row r="3185" spans="23:23" s="10" customFormat="1">
      <c r="W3185"/>
    </row>
    <row r="3186" spans="23:23" s="10" customFormat="1">
      <c r="W3186"/>
    </row>
    <row r="3187" spans="23:23" s="10" customFormat="1">
      <c r="W3187"/>
    </row>
    <row r="3188" spans="23:23" s="10" customFormat="1">
      <c r="W3188"/>
    </row>
    <row r="3189" spans="23:23" s="10" customFormat="1">
      <c r="W3189"/>
    </row>
    <row r="3190" spans="23:23" s="10" customFormat="1">
      <c r="W3190"/>
    </row>
    <row r="3191" spans="23:23" s="10" customFormat="1">
      <c r="W3191"/>
    </row>
    <row r="3192" spans="23:23" s="10" customFormat="1">
      <c r="W3192"/>
    </row>
    <row r="3193" spans="23:23" s="10" customFormat="1">
      <c r="W3193"/>
    </row>
    <row r="3194" spans="23:23" s="10" customFormat="1">
      <c r="W3194"/>
    </row>
    <row r="3195" spans="23:23" s="10" customFormat="1">
      <c r="W3195"/>
    </row>
    <row r="3196" spans="23:23" s="10" customFormat="1">
      <c r="W3196"/>
    </row>
    <row r="3197" spans="23:23" s="10" customFormat="1">
      <c r="W3197"/>
    </row>
    <row r="3198" spans="23:23" s="10" customFormat="1">
      <c r="W3198"/>
    </row>
    <row r="3199" spans="23:23" s="10" customFormat="1">
      <c r="W3199"/>
    </row>
    <row r="3200" spans="23:23" s="10" customFormat="1">
      <c r="W3200"/>
    </row>
    <row r="3201" spans="23:23" s="10" customFormat="1">
      <c r="W3201"/>
    </row>
    <row r="3202" spans="23:23" s="10" customFormat="1">
      <c r="W3202"/>
    </row>
    <row r="3203" spans="23:23" s="10" customFormat="1">
      <c r="W3203"/>
    </row>
    <row r="3204" spans="23:23" s="10" customFormat="1">
      <c r="W3204"/>
    </row>
    <row r="3205" spans="23:23" s="10" customFormat="1">
      <c r="W3205"/>
    </row>
    <row r="3206" spans="23:23" s="10" customFormat="1">
      <c r="W3206"/>
    </row>
    <row r="3207" spans="23:23" s="10" customFormat="1">
      <c r="W3207"/>
    </row>
    <row r="3208" spans="23:23" s="10" customFormat="1">
      <c r="W3208"/>
    </row>
    <row r="3209" spans="23:23" s="10" customFormat="1">
      <c r="W3209"/>
    </row>
    <row r="3210" spans="23:23" s="10" customFormat="1">
      <c r="W3210"/>
    </row>
    <row r="3211" spans="23:23" s="10" customFormat="1">
      <c r="W3211"/>
    </row>
    <row r="3212" spans="23:23" s="10" customFormat="1">
      <c r="W3212"/>
    </row>
    <row r="3213" spans="23:23" s="10" customFormat="1">
      <c r="W3213"/>
    </row>
    <row r="3214" spans="23:23" s="10" customFormat="1">
      <c r="W3214"/>
    </row>
    <row r="3215" spans="23:23" s="10" customFormat="1">
      <c r="W3215"/>
    </row>
    <row r="3216" spans="23:23" s="10" customFormat="1">
      <c r="W3216"/>
    </row>
    <row r="3217" spans="23:23" s="10" customFormat="1">
      <c r="W3217"/>
    </row>
    <row r="3218" spans="23:23" s="10" customFormat="1">
      <c r="W3218"/>
    </row>
    <row r="3219" spans="23:23" s="10" customFormat="1">
      <c r="W3219"/>
    </row>
    <row r="3220" spans="23:23" s="10" customFormat="1">
      <c r="W3220"/>
    </row>
    <row r="3221" spans="23:23" s="10" customFormat="1">
      <c r="W3221"/>
    </row>
    <row r="3222" spans="23:23" s="10" customFormat="1">
      <c r="W3222"/>
    </row>
    <row r="3223" spans="23:23" s="10" customFormat="1">
      <c r="W3223"/>
    </row>
    <row r="3224" spans="23:23" s="10" customFormat="1">
      <c r="W3224"/>
    </row>
    <row r="3225" spans="23:23" s="10" customFormat="1">
      <c r="W3225"/>
    </row>
    <row r="3226" spans="23:23" s="10" customFormat="1">
      <c r="W3226"/>
    </row>
    <row r="3227" spans="23:23" s="10" customFormat="1">
      <c r="W3227"/>
    </row>
    <row r="3228" spans="23:23" s="10" customFormat="1">
      <c r="W3228"/>
    </row>
    <row r="3229" spans="23:23" s="10" customFormat="1">
      <c r="W3229"/>
    </row>
    <row r="3230" spans="23:23" s="10" customFormat="1">
      <c r="W3230"/>
    </row>
    <row r="3231" spans="23:23" s="10" customFormat="1">
      <c r="W3231"/>
    </row>
    <row r="3232" spans="23:23" s="10" customFormat="1">
      <c r="W3232"/>
    </row>
    <row r="3233" spans="23:23" s="10" customFormat="1">
      <c r="W3233"/>
    </row>
    <row r="3234" spans="23:23" s="10" customFormat="1">
      <c r="W3234"/>
    </row>
    <row r="3235" spans="23:23" s="10" customFormat="1">
      <c r="W3235"/>
    </row>
    <row r="3236" spans="23:23" s="10" customFormat="1">
      <c r="W3236"/>
    </row>
    <row r="3237" spans="23:23" s="10" customFormat="1">
      <c r="W3237"/>
    </row>
    <row r="3238" spans="23:23" s="10" customFormat="1">
      <c r="W3238"/>
    </row>
    <row r="3239" spans="23:23" s="10" customFormat="1">
      <c r="W3239"/>
    </row>
    <row r="3240" spans="23:23" s="10" customFormat="1">
      <c r="W3240"/>
    </row>
    <row r="3241" spans="23:23" s="10" customFormat="1">
      <c r="W3241"/>
    </row>
    <row r="3242" spans="23:23" s="10" customFormat="1">
      <c r="W3242"/>
    </row>
    <row r="3243" spans="23:23" s="10" customFormat="1">
      <c r="W3243"/>
    </row>
    <row r="3244" spans="23:23" s="10" customFormat="1">
      <c r="W3244"/>
    </row>
    <row r="3245" spans="23:23" s="10" customFormat="1">
      <c r="W3245"/>
    </row>
    <row r="3246" spans="23:23" s="10" customFormat="1">
      <c r="W3246"/>
    </row>
    <row r="3247" spans="23:23" s="10" customFormat="1">
      <c r="W3247"/>
    </row>
    <row r="3248" spans="23:23" s="10" customFormat="1">
      <c r="W3248"/>
    </row>
    <row r="3249" spans="23:23" s="10" customFormat="1">
      <c r="W3249"/>
    </row>
    <row r="3250" spans="23:23" s="10" customFormat="1">
      <c r="W3250"/>
    </row>
    <row r="3251" spans="23:23" s="10" customFormat="1">
      <c r="W3251"/>
    </row>
    <row r="3252" spans="23:23" s="10" customFormat="1">
      <c r="W3252"/>
    </row>
    <row r="3253" spans="23:23" s="10" customFormat="1">
      <c r="W3253"/>
    </row>
    <row r="3254" spans="23:23" s="10" customFormat="1">
      <c r="W3254"/>
    </row>
    <row r="3255" spans="23:23" s="10" customFormat="1">
      <c r="W3255"/>
    </row>
    <row r="3256" spans="23:23" s="10" customFormat="1">
      <c r="W3256"/>
    </row>
    <row r="3257" spans="23:23" s="10" customFormat="1">
      <c r="W3257"/>
    </row>
    <row r="3258" spans="23:23" s="10" customFormat="1">
      <c r="W3258"/>
    </row>
    <row r="3259" spans="23:23" s="10" customFormat="1">
      <c r="W3259"/>
    </row>
    <row r="3260" spans="23:23" s="10" customFormat="1">
      <c r="W3260"/>
    </row>
    <row r="3261" spans="23:23" s="10" customFormat="1">
      <c r="W3261"/>
    </row>
    <row r="3262" spans="23:23" s="10" customFormat="1">
      <c r="W3262"/>
    </row>
    <row r="3263" spans="23:23" s="10" customFormat="1">
      <c r="W3263"/>
    </row>
    <row r="3264" spans="23:23" s="10" customFormat="1">
      <c r="W3264"/>
    </row>
    <row r="3265" spans="23:23" s="10" customFormat="1">
      <c r="W3265"/>
    </row>
    <row r="3266" spans="23:23" s="10" customFormat="1">
      <c r="W3266"/>
    </row>
    <row r="3267" spans="23:23" s="10" customFormat="1">
      <c r="W3267"/>
    </row>
    <row r="3268" spans="23:23" s="10" customFormat="1">
      <c r="W3268"/>
    </row>
    <row r="3269" spans="23:23" s="10" customFormat="1">
      <c r="W3269"/>
    </row>
    <row r="3270" spans="23:23" s="10" customFormat="1">
      <c r="W3270"/>
    </row>
    <row r="3271" spans="23:23" s="10" customFormat="1">
      <c r="W3271"/>
    </row>
    <row r="3272" spans="23:23" s="10" customFormat="1">
      <c r="W3272"/>
    </row>
    <row r="3273" spans="23:23" s="10" customFormat="1">
      <c r="W3273"/>
    </row>
    <row r="3274" spans="23:23" s="10" customFormat="1">
      <c r="W3274"/>
    </row>
    <row r="3275" spans="23:23" s="10" customFormat="1">
      <c r="W3275"/>
    </row>
    <row r="3276" spans="23:23" s="10" customFormat="1">
      <c r="W3276"/>
    </row>
    <row r="3277" spans="23:23" s="10" customFormat="1">
      <c r="W3277"/>
    </row>
    <row r="3278" spans="23:23" s="10" customFormat="1">
      <c r="W3278"/>
    </row>
    <row r="3279" spans="23:23" s="10" customFormat="1">
      <c r="W3279"/>
    </row>
    <row r="3280" spans="23:23" s="10" customFormat="1">
      <c r="W3280"/>
    </row>
    <row r="3281" spans="23:23" s="10" customFormat="1">
      <c r="W3281"/>
    </row>
    <row r="3282" spans="23:23" s="10" customFormat="1">
      <c r="W3282"/>
    </row>
    <row r="3283" spans="23:23" s="10" customFormat="1">
      <c r="W3283"/>
    </row>
    <row r="3284" spans="23:23" s="10" customFormat="1">
      <c r="W3284"/>
    </row>
    <row r="3285" spans="23:23" s="10" customFormat="1">
      <c r="W3285"/>
    </row>
    <row r="3286" spans="23:23" s="10" customFormat="1">
      <c r="W3286"/>
    </row>
    <row r="3287" spans="23:23" s="10" customFormat="1">
      <c r="W3287"/>
    </row>
    <row r="3288" spans="23:23" s="10" customFormat="1">
      <c r="W3288"/>
    </row>
    <row r="3289" spans="23:23" s="10" customFormat="1">
      <c r="W3289"/>
    </row>
    <row r="3290" spans="23:23" s="10" customFormat="1">
      <c r="W3290"/>
    </row>
    <row r="3291" spans="23:23" s="10" customFormat="1">
      <c r="W3291"/>
    </row>
    <row r="3292" spans="23:23" s="10" customFormat="1">
      <c r="W3292"/>
    </row>
    <row r="3293" spans="23:23" s="10" customFormat="1">
      <c r="W3293"/>
    </row>
    <row r="3294" spans="23:23" s="10" customFormat="1">
      <c r="W3294"/>
    </row>
    <row r="3295" spans="23:23" s="10" customFormat="1">
      <c r="W3295"/>
    </row>
    <row r="3296" spans="23:23" s="10" customFormat="1">
      <c r="W3296"/>
    </row>
    <row r="3297" spans="23:23" s="10" customFormat="1">
      <c r="W3297"/>
    </row>
    <row r="3298" spans="23:23" s="10" customFormat="1">
      <c r="W3298"/>
    </row>
    <row r="3299" spans="23:23" s="10" customFormat="1">
      <c r="W3299"/>
    </row>
    <row r="3300" spans="23:23" s="10" customFormat="1">
      <c r="W3300"/>
    </row>
    <row r="3301" spans="23:23" s="10" customFormat="1">
      <c r="W3301"/>
    </row>
    <row r="3302" spans="23:23" s="10" customFormat="1">
      <c r="W3302"/>
    </row>
    <row r="3303" spans="23:23" s="10" customFormat="1">
      <c r="W3303"/>
    </row>
    <row r="3304" spans="23:23" s="10" customFormat="1">
      <c r="W3304"/>
    </row>
    <row r="3305" spans="23:23" s="10" customFormat="1">
      <c r="W3305"/>
    </row>
    <row r="3306" spans="23:23" s="10" customFormat="1">
      <c r="W3306"/>
    </row>
    <row r="3307" spans="23:23" s="10" customFormat="1">
      <c r="W3307"/>
    </row>
    <row r="3308" spans="23:23" s="10" customFormat="1">
      <c r="W3308"/>
    </row>
    <row r="3309" spans="23:23" s="10" customFormat="1">
      <c r="W3309"/>
    </row>
    <row r="3310" spans="23:23" s="10" customFormat="1">
      <c r="W3310"/>
    </row>
    <row r="3311" spans="23:23" s="10" customFormat="1">
      <c r="W3311"/>
    </row>
    <row r="3312" spans="23:23" s="10" customFormat="1">
      <c r="W3312"/>
    </row>
    <row r="3313" spans="23:23" s="10" customFormat="1">
      <c r="W3313"/>
    </row>
    <row r="3314" spans="23:23" s="10" customFormat="1">
      <c r="W3314"/>
    </row>
    <row r="3315" spans="23:23" s="10" customFormat="1">
      <c r="W3315"/>
    </row>
    <row r="3316" spans="23:23" s="10" customFormat="1">
      <c r="W3316"/>
    </row>
    <row r="3317" spans="23:23" s="10" customFormat="1">
      <c r="W3317"/>
    </row>
    <row r="3318" spans="23:23" s="10" customFormat="1">
      <c r="W3318"/>
    </row>
    <row r="3319" spans="23:23" s="10" customFormat="1">
      <c r="W3319"/>
    </row>
    <row r="3320" spans="23:23" s="10" customFormat="1">
      <c r="W3320"/>
    </row>
    <row r="3321" spans="23:23" s="10" customFormat="1">
      <c r="W3321"/>
    </row>
    <row r="3322" spans="23:23" s="10" customFormat="1">
      <c r="W3322"/>
    </row>
    <row r="3323" spans="23:23" s="10" customFormat="1">
      <c r="W3323"/>
    </row>
    <row r="3324" spans="23:23" s="10" customFormat="1">
      <c r="W3324"/>
    </row>
    <row r="3325" spans="23:23" s="10" customFormat="1">
      <c r="W3325"/>
    </row>
    <row r="3326" spans="23:23" s="10" customFormat="1">
      <c r="W3326"/>
    </row>
    <row r="3327" spans="23:23" s="10" customFormat="1">
      <c r="W3327"/>
    </row>
    <row r="3328" spans="23:23" s="10" customFormat="1">
      <c r="W3328"/>
    </row>
    <row r="3329" spans="23:23" s="10" customFormat="1">
      <c r="W3329"/>
    </row>
    <row r="3330" spans="23:23" s="10" customFormat="1">
      <c r="W3330"/>
    </row>
    <row r="3331" spans="23:23" s="10" customFormat="1">
      <c r="W3331"/>
    </row>
    <row r="3332" spans="23:23" s="10" customFormat="1">
      <c r="W3332"/>
    </row>
    <row r="3333" spans="23:23" s="10" customFormat="1">
      <c r="W3333"/>
    </row>
    <row r="3334" spans="23:23" s="10" customFormat="1">
      <c r="W3334"/>
    </row>
    <row r="3335" spans="23:23" s="10" customFormat="1">
      <c r="W3335"/>
    </row>
    <row r="3336" spans="23:23" s="10" customFormat="1">
      <c r="W3336"/>
    </row>
    <row r="3337" spans="23:23" s="10" customFormat="1">
      <c r="W3337"/>
    </row>
    <row r="3338" spans="23:23" s="10" customFormat="1">
      <c r="W3338"/>
    </row>
    <row r="3339" spans="23:23" s="10" customFormat="1">
      <c r="W3339"/>
    </row>
    <row r="3340" spans="23:23" s="10" customFormat="1">
      <c r="W3340"/>
    </row>
    <row r="3341" spans="23:23" s="10" customFormat="1">
      <c r="W3341"/>
    </row>
    <row r="3342" spans="23:23" s="10" customFormat="1">
      <c r="W3342"/>
    </row>
    <row r="3343" spans="23:23" s="10" customFormat="1">
      <c r="W3343"/>
    </row>
    <row r="3344" spans="23:23" s="10" customFormat="1">
      <c r="W3344"/>
    </row>
    <row r="3345" spans="23:23" s="10" customFormat="1">
      <c r="W3345"/>
    </row>
    <row r="3346" spans="23:23" s="10" customFormat="1">
      <c r="W3346"/>
    </row>
    <row r="3347" spans="23:23" s="10" customFormat="1">
      <c r="W3347"/>
    </row>
    <row r="3348" spans="23:23" s="10" customFormat="1">
      <c r="W3348"/>
    </row>
    <row r="3349" spans="23:23" s="10" customFormat="1">
      <c r="W3349"/>
    </row>
    <row r="3350" spans="23:23" s="10" customFormat="1">
      <c r="W3350"/>
    </row>
    <row r="3351" spans="23:23" s="10" customFormat="1">
      <c r="W3351"/>
    </row>
    <row r="3352" spans="23:23" s="10" customFormat="1">
      <c r="W3352"/>
    </row>
    <row r="3353" spans="23:23" s="10" customFormat="1">
      <c r="W3353"/>
    </row>
    <row r="3354" spans="23:23" s="10" customFormat="1">
      <c r="W3354"/>
    </row>
    <row r="3355" spans="23:23" s="10" customFormat="1">
      <c r="W3355"/>
    </row>
    <row r="3356" spans="23:23" s="10" customFormat="1">
      <c r="W3356"/>
    </row>
    <row r="3357" spans="23:23" s="10" customFormat="1">
      <c r="W3357"/>
    </row>
    <row r="3358" spans="23:23" s="10" customFormat="1">
      <c r="W3358"/>
    </row>
    <row r="3359" spans="23:23" s="10" customFormat="1">
      <c r="W3359"/>
    </row>
    <row r="3360" spans="23:23" s="10" customFormat="1">
      <c r="W3360"/>
    </row>
    <row r="3361" spans="23:23" s="10" customFormat="1">
      <c r="W3361"/>
    </row>
    <row r="3362" spans="23:23" s="10" customFormat="1">
      <c r="W3362"/>
    </row>
    <row r="3363" spans="23:23" s="10" customFormat="1">
      <c r="W3363"/>
    </row>
    <row r="3364" spans="23:23" s="10" customFormat="1">
      <c r="W3364"/>
    </row>
    <row r="3365" spans="23:23" s="10" customFormat="1">
      <c r="W3365"/>
    </row>
    <row r="3366" spans="23:23" s="10" customFormat="1">
      <c r="W3366"/>
    </row>
    <row r="3367" spans="23:23" s="10" customFormat="1">
      <c r="W3367"/>
    </row>
    <row r="3368" spans="23:23" s="10" customFormat="1">
      <c r="W3368"/>
    </row>
    <row r="3369" spans="23:23" s="10" customFormat="1">
      <c r="W3369"/>
    </row>
    <row r="3370" spans="23:23" s="10" customFormat="1">
      <c r="W3370"/>
    </row>
    <row r="3371" spans="23:23" s="10" customFormat="1">
      <c r="W3371"/>
    </row>
    <row r="3372" spans="23:23" s="10" customFormat="1">
      <c r="W3372"/>
    </row>
    <row r="3373" spans="23:23" s="10" customFormat="1">
      <c r="W3373"/>
    </row>
    <row r="3374" spans="23:23" s="10" customFormat="1">
      <c r="W3374"/>
    </row>
    <row r="3375" spans="23:23" s="10" customFormat="1">
      <c r="W3375"/>
    </row>
    <row r="3376" spans="23:23" s="10" customFormat="1">
      <c r="W3376"/>
    </row>
    <row r="3377" spans="23:23" s="10" customFormat="1">
      <c r="W3377"/>
    </row>
    <row r="3378" spans="23:23" s="10" customFormat="1">
      <c r="W3378"/>
    </row>
    <row r="3379" spans="23:23" s="10" customFormat="1">
      <c r="W3379"/>
    </row>
    <row r="3380" spans="23:23" s="10" customFormat="1">
      <c r="W3380"/>
    </row>
    <row r="3381" spans="23:23" s="10" customFormat="1">
      <c r="W3381"/>
    </row>
    <row r="3382" spans="23:23" s="10" customFormat="1">
      <c r="W3382"/>
    </row>
    <row r="3383" spans="23:23" s="10" customFormat="1">
      <c r="W3383"/>
    </row>
    <row r="3384" spans="23:23" s="10" customFormat="1">
      <c r="W3384"/>
    </row>
    <row r="3385" spans="23:23" s="10" customFormat="1">
      <c r="W3385"/>
    </row>
    <row r="3386" spans="23:23" s="10" customFormat="1">
      <c r="W3386"/>
    </row>
    <row r="3387" spans="23:23" s="10" customFormat="1">
      <c r="W3387"/>
    </row>
    <row r="3388" spans="23:23" s="10" customFormat="1">
      <c r="W3388"/>
    </row>
    <row r="3389" spans="23:23" s="10" customFormat="1">
      <c r="W3389"/>
    </row>
    <row r="3390" spans="23:23" s="10" customFormat="1">
      <c r="W3390"/>
    </row>
    <row r="3391" spans="23:23" s="10" customFormat="1">
      <c r="W3391"/>
    </row>
    <row r="3392" spans="23:23" s="10" customFormat="1">
      <c r="W3392"/>
    </row>
    <row r="3393" spans="23:23" s="10" customFormat="1">
      <c r="W3393"/>
    </row>
    <row r="3394" spans="23:23" s="10" customFormat="1">
      <c r="W3394"/>
    </row>
    <row r="3395" spans="23:23" s="10" customFormat="1">
      <c r="W3395"/>
    </row>
    <row r="3396" spans="23:23" s="10" customFormat="1">
      <c r="W3396"/>
    </row>
    <row r="3397" spans="23:23" s="10" customFormat="1">
      <c r="W3397"/>
    </row>
    <row r="3398" spans="23:23" s="10" customFormat="1">
      <c r="W3398"/>
    </row>
    <row r="3399" spans="23:23" s="10" customFormat="1">
      <c r="W3399"/>
    </row>
    <row r="3400" spans="23:23" s="10" customFormat="1">
      <c r="W3400"/>
    </row>
    <row r="3401" spans="23:23" s="10" customFormat="1">
      <c r="W3401"/>
    </row>
    <row r="3402" spans="23:23" s="10" customFormat="1">
      <c r="W3402"/>
    </row>
    <row r="3403" spans="23:23" s="10" customFormat="1">
      <c r="W3403"/>
    </row>
    <row r="3404" spans="23:23" s="10" customFormat="1">
      <c r="W3404"/>
    </row>
    <row r="3405" spans="23:23" s="10" customFormat="1">
      <c r="W3405"/>
    </row>
    <row r="3406" spans="23:23" s="10" customFormat="1">
      <c r="W3406"/>
    </row>
    <row r="3407" spans="23:23" s="10" customFormat="1">
      <c r="W3407"/>
    </row>
    <row r="3408" spans="23:23" s="10" customFormat="1">
      <c r="W3408"/>
    </row>
    <row r="3409" spans="23:23" s="10" customFormat="1">
      <c r="W3409"/>
    </row>
    <row r="3410" spans="23:23" s="10" customFormat="1">
      <c r="W3410"/>
    </row>
    <row r="3411" spans="23:23" s="10" customFormat="1">
      <c r="W3411"/>
    </row>
    <row r="3412" spans="23:23" s="10" customFormat="1">
      <c r="W3412"/>
    </row>
    <row r="3413" spans="23:23" s="10" customFormat="1">
      <c r="W3413"/>
    </row>
    <row r="3414" spans="23:23" s="10" customFormat="1">
      <c r="W3414"/>
    </row>
    <row r="3415" spans="23:23" s="10" customFormat="1">
      <c r="W3415"/>
    </row>
    <row r="3416" spans="23:23" s="10" customFormat="1">
      <c r="W3416"/>
    </row>
    <row r="3417" spans="23:23" s="10" customFormat="1">
      <c r="W3417"/>
    </row>
    <row r="3418" spans="23:23" s="10" customFormat="1">
      <c r="W3418"/>
    </row>
    <row r="3419" spans="23:23" s="10" customFormat="1">
      <c r="W3419"/>
    </row>
    <row r="3420" spans="23:23" s="10" customFormat="1">
      <c r="W3420"/>
    </row>
    <row r="3421" spans="23:23" s="10" customFormat="1">
      <c r="W3421"/>
    </row>
    <row r="3422" spans="23:23" s="10" customFormat="1">
      <c r="W3422"/>
    </row>
    <row r="3423" spans="23:23" s="10" customFormat="1">
      <c r="W3423"/>
    </row>
    <row r="3424" spans="23:23" s="10" customFormat="1">
      <c r="W3424"/>
    </row>
    <row r="3425" spans="23:23" s="10" customFormat="1">
      <c r="W3425"/>
    </row>
    <row r="3426" spans="23:23" s="10" customFormat="1">
      <c r="W3426"/>
    </row>
    <row r="3427" spans="23:23" s="10" customFormat="1">
      <c r="W3427"/>
    </row>
    <row r="3428" spans="23:23" s="10" customFormat="1">
      <c r="W3428"/>
    </row>
    <row r="3429" spans="23:23" s="10" customFormat="1">
      <c r="W3429"/>
    </row>
    <row r="3430" spans="23:23" s="10" customFormat="1">
      <c r="W3430"/>
    </row>
    <row r="3431" spans="23:23" s="10" customFormat="1">
      <c r="W3431"/>
    </row>
    <row r="3432" spans="23:23" s="10" customFormat="1">
      <c r="W3432"/>
    </row>
    <row r="3433" spans="23:23" s="10" customFormat="1">
      <c r="W3433"/>
    </row>
    <row r="3434" spans="23:23" s="10" customFormat="1">
      <c r="W3434"/>
    </row>
    <row r="3435" spans="23:23" s="10" customFormat="1">
      <c r="W3435"/>
    </row>
    <row r="3436" spans="23:23" s="10" customFormat="1">
      <c r="W3436"/>
    </row>
    <row r="3437" spans="23:23" s="10" customFormat="1">
      <c r="W3437"/>
    </row>
    <row r="3438" spans="23:23" s="10" customFormat="1">
      <c r="W3438"/>
    </row>
    <row r="3439" spans="23:23" s="10" customFormat="1">
      <c r="W3439"/>
    </row>
    <row r="3440" spans="23:23" s="10" customFormat="1">
      <c r="W3440"/>
    </row>
    <row r="3441" spans="23:23" s="10" customFormat="1">
      <c r="W3441"/>
    </row>
    <row r="3442" spans="23:23" s="10" customFormat="1">
      <c r="W3442"/>
    </row>
    <row r="3443" spans="23:23" s="10" customFormat="1">
      <c r="W3443"/>
    </row>
    <row r="3444" spans="23:23" s="10" customFormat="1">
      <c r="W3444"/>
    </row>
    <row r="3445" spans="23:23" s="10" customFormat="1">
      <c r="W3445"/>
    </row>
    <row r="3446" spans="23:23" s="10" customFormat="1">
      <c r="W3446"/>
    </row>
    <row r="3447" spans="23:23" s="10" customFormat="1">
      <c r="W3447"/>
    </row>
    <row r="3448" spans="23:23" s="10" customFormat="1">
      <c r="W3448"/>
    </row>
    <row r="3449" spans="23:23" s="10" customFormat="1">
      <c r="W3449"/>
    </row>
    <row r="3450" spans="23:23" s="10" customFormat="1">
      <c r="W3450"/>
    </row>
    <row r="3451" spans="23:23" s="10" customFormat="1">
      <c r="W3451"/>
    </row>
    <row r="3452" spans="23:23" s="10" customFormat="1">
      <c r="W3452"/>
    </row>
    <row r="3453" spans="23:23" s="10" customFormat="1">
      <c r="W3453"/>
    </row>
    <row r="3454" spans="23:23" s="10" customFormat="1">
      <c r="W3454"/>
    </row>
    <row r="3455" spans="23:23" s="10" customFormat="1">
      <c r="W3455"/>
    </row>
    <row r="3456" spans="23:23" s="10" customFormat="1">
      <c r="W3456"/>
    </row>
    <row r="3457" spans="23:23" s="10" customFormat="1">
      <c r="W3457"/>
    </row>
    <row r="3458" spans="23:23" s="10" customFormat="1">
      <c r="W3458"/>
    </row>
    <row r="3459" spans="23:23" s="10" customFormat="1">
      <c r="W3459"/>
    </row>
    <row r="3460" spans="23:23" s="10" customFormat="1">
      <c r="W3460"/>
    </row>
    <row r="3461" spans="23:23" s="10" customFormat="1">
      <c r="W3461"/>
    </row>
    <row r="3462" spans="23:23" s="10" customFormat="1">
      <c r="W3462"/>
    </row>
    <row r="3463" spans="23:23" s="10" customFormat="1">
      <c r="W3463"/>
    </row>
    <row r="3464" spans="23:23" s="10" customFormat="1">
      <c r="W3464"/>
    </row>
    <row r="3465" spans="23:23" s="10" customFormat="1">
      <c r="W3465"/>
    </row>
    <row r="3466" spans="23:23" s="10" customFormat="1">
      <c r="W3466"/>
    </row>
    <row r="3467" spans="23:23" s="10" customFormat="1">
      <c r="W3467"/>
    </row>
    <row r="3468" spans="23:23" s="10" customFormat="1">
      <c r="W3468"/>
    </row>
    <row r="3469" spans="23:23" s="10" customFormat="1">
      <c r="W3469"/>
    </row>
    <row r="3470" spans="23:23" s="10" customFormat="1">
      <c r="W3470"/>
    </row>
    <row r="3471" spans="23:23" s="10" customFormat="1">
      <c r="W3471"/>
    </row>
    <row r="3472" spans="23:23" s="10" customFormat="1">
      <c r="W3472"/>
    </row>
    <row r="3473" spans="23:23" s="10" customFormat="1">
      <c r="W3473"/>
    </row>
    <row r="3474" spans="23:23" s="10" customFormat="1">
      <c r="W3474"/>
    </row>
    <row r="3475" spans="23:23" s="10" customFormat="1">
      <c r="W3475"/>
    </row>
    <row r="3476" spans="23:23" s="10" customFormat="1">
      <c r="W3476"/>
    </row>
    <row r="3477" spans="23:23" s="10" customFormat="1">
      <c r="W3477"/>
    </row>
    <row r="3478" spans="23:23" s="10" customFormat="1">
      <c r="W3478"/>
    </row>
    <row r="3479" spans="23:23" s="10" customFormat="1">
      <c r="W3479"/>
    </row>
    <row r="3480" spans="23:23" s="10" customFormat="1">
      <c r="W3480"/>
    </row>
    <row r="3481" spans="23:23" s="10" customFormat="1">
      <c r="W3481"/>
    </row>
    <row r="3482" spans="23:23" s="10" customFormat="1">
      <c r="W3482"/>
    </row>
    <row r="3483" spans="23:23" s="10" customFormat="1">
      <c r="W3483"/>
    </row>
    <row r="3484" spans="23:23" s="10" customFormat="1">
      <c r="W3484"/>
    </row>
    <row r="3485" spans="23:23" s="10" customFormat="1">
      <c r="W3485"/>
    </row>
    <row r="3486" spans="23:23" s="10" customFormat="1">
      <c r="W3486"/>
    </row>
    <row r="3487" spans="23:23" s="10" customFormat="1">
      <c r="W3487"/>
    </row>
    <row r="3488" spans="23:23" s="10" customFormat="1">
      <c r="W3488"/>
    </row>
    <row r="3489" spans="23:23" s="10" customFormat="1">
      <c r="W3489"/>
    </row>
    <row r="3490" spans="23:23" s="10" customFormat="1">
      <c r="W3490"/>
    </row>
    <row r="3491" spans="23:23" s="10" customFormat="1">
      <c r="W3491"/>
    </row>
    <row r="3492" spans="23:23" s="10" customFormat="1">
      <c r="W3492"/>
    </row>
    <row r="3493" spans="23:23" s="10" customFormat="1">
      <c r="W3493"/>
    </row>
    <row r="3494" spans="23:23" s="10" customFormat="1">
      <c r="W3494"/>
    </row>
    <row r="3495" spans="23:23" s="10" customFormat="1">
      <c r="W3495"/>
    </row>
    <row r="3496" spans="23:23" s="10" customFormat="1">
      <c r="W3496"/>
    </row>
    <row r="3497" spans="23:23" s="10" customFormat="1">
      <c r="W3497"/>
    </row>
    <row r="3498" spans="23:23" s="10" customFormat="1">
      <c r="W3498"/>
    </row>
    <row r="3499" spans="23:23" s="10" customFormat="1">
      <c r="W3499"/>
    </row>
    <row r="3500" spans="23:23" s="10" customFormat="1">
      <c r="W3500"/>
    </row>
    <row r="3501" spans="23:23" s="10" customFormat="1">
      <c r="W3501"/>
    </row>
    <row r="3502" spans="23:23" s="10" customFormat="1">
      <c r="W3502"/>
    </row>
    <row r="3503" spans="23:23" s="10" customFormat="1">
      <c r="W3503"/>
    </row>
    <row r="3504" spans="23:23" s="10" customFormat="1">
      <c r="W3504"/>
    </row>
    <row r="3505" spans="23:23" s="10" customFormat="1">
      <c r="W3505"/>
    </row>
    <row r="3506" spans="23:23" s="10" customFormat="1">
      <c r="W3506"/>
    </row>
    <row r="3507" spans="23:23" s="10" customFormat="1">
      <c r="W3507"/>
    </row>
    <row r="3508" spans="23:23" s="10" customFormat="1">
      <c r="W3508"/>
    </row>
    <row r="3509" spans="23:23" s="10" customFormat="1">
      <c r="W3509"/>
    </row>
    <row r="3510" spans="23:23" s="10" customFormat="1">
      <c r="W3510"/>
    </row>
    <row r="3511" spans="23:23" s="10" customFormat="1">
      <c r="W3511"/>
    </row>
    <row r="3512" spans="23:23" s="10" customFormat="1">
      <c r="W3512"/>
    </row>
    <row r="3513" spans="23:23" s="10" customFormat="1">
      <c r="W3513"/>
    </row>
    <row r="3514" spans="23:23" s="10" customFormat="1">
      <c r="W3514"/>
    </row>
    <row r="3515" spans="23:23" s="10" customFormat="1">
      <c r="W3515"/>
    </row>
    <row r="3516" spans="23:23" s="10" customFormat="1">
      <c r="W3516"/>
    </row>
    <row r="3517" spans="23:23" s="10" customFormat="1">
      <c r="W3517"/>
    </row>
    <row r="3518" spans="23:23" s="10" customFormat="1">
      <c r="W3518"/>
    </row>
    <row r="3519" spans="23:23" s="10" customFormat="1">
      <c r="W3519"/>
    </row>
    <row r="3520" spans="23:23" s="10" customFormat="1">
      <c r="W3520"/>
    </row>
    <row r="3521" spans="23:23" s="10" customFormat="1">
      <c r="W3521"/>
    </row>
    <row r="3522" spans="23:23" s="10" customFormat="1">
      <c r="W3522"/>
    </row>
    <row r="3523" spans="23:23" s="10" customFormat="1">
      <c r="W3523"/>
    </row>
    <row r="3524" spans="23:23" s="10" customFormat="1">
      <c r="W3524"/>
    </row>
    <row r="3525" spans="23:23" s="10" customFormat="1">
      <c r="W3525"/>
    </row>
    <row r="3526" spans="23:23" s="10" customFormat="1">
      <c r="W3526"/>
    </row>
    <row r="3527" spans="23:23" s="10" customFormat="1">
      <c r="W3527"/>
    </row>
    <row r="3528" spans="23:23" s="10" customFormat="1">
      <c r="W3528"/>
    </row>
    <row r="3529" spans="23:23" s="10" customFormat="1">
      <c r="W3529"/>
    </row>
    <row r="3530" spans="23:23" s="10" customFormat="1">
      <c r="W3530"/>
    </row>
    <row r="3531" spans="23:23" s="10" customFormat="1">
      <c r="W3531"/>
    </row>
    <row r="3532" spans="23:23" s="10" customFormat="1">
      <c r="W3532"/>
    </row>
    <row r="3533" spans="23:23" s="10" customFormat="1">
      <c r="W3533"/>
    </row>
    <row r="3534" spans="23:23" s="10" customFormat="1">
      <c r="W3534"/>
    </row>
    <row r="3535" spans="23:23" s="10" customFormat="1">
      <c r="W3535"/>
    </row>
    <row r="3536" spans="23:23" s="10" customFormat="1">
      <c r="W3536"/>
    </row>
    <row r="3537" spans="23:23" s="10" customFormat="1">
      <c r="W3537"/>
    </row>
    <row r="3538" spans="23:23" s="10" customFormat="1">
      <c r="W3538"/>
    </row>
    <row r="3539" spans="23:23" s="10" customFormat="1">
      <c r="W3539"/>
    </row>
    <row r="3540" spans="23:23" s="10" customFormat="1">
      <c r="W3540"/>
    </row>
    <row r="3541" spans="23:23" s="10" customFormat="1">
      <c r="W3541"/>
    </row>
    <row r="3542" spans="23:23" s="10" customFormat="1">
      <c r="W3542"/>
    </row>
    <row r="3543" spans="23:23" s="10" customFormat="1">
      <c r="W3543"/>
    </row>
    <row r="3544" spans="23:23" s="10" customFormat="1">
      <c r="W3544"/>
    </row>
    <row r="3545" spans="23:23" s="10" customFormat="1">
      <c r="W3545"/>
    </row>
    <row r="3546" spans="23:23" s="10" customFormat="1">
      <c r="W3546"/>
    </row>
    <row r="3547" spans="23:23" s="10" customFormat="1">
      <c r="W3547"/>
    </row>
    <row r="3548" spans="23:23" s="10" customFormat="1">
      <c r="W3548"/>
    </row>
    <row r="3549" spans="23:23" s="10" customFormat="1">
      <c r="W3549"/>
    </row>
    <row r="3550" spans="23:23" s="10" customFormat="1">
      <c r="W3550"/>
    </row>
    <row r="3551" spans="23:23" s="10" customFormat="1">
      <c r="W3551"/>
    </row>
    <row r="3552" spans="23:23" s="10" customFormat="1">
      <c r="W3552"/>
    </row>
    <row r="3553" spans="23:23" s="10" customFormat="1">
      <c r="W3553"/>
    </row>
    <row r="3554" spans="23:23" s="10" customFormat="1">
      <c r="W3554"/>
    </row>
    <row r="3555" spans="23:23" s="10" customFormat="1">
      <c r="W3555"/>
    </row>
    <row r="3556" spans="23:23" s="10" customFormat="1">
      <c r="W3556"/>
    </row>
    <row r="3557" spans="23:23" s="10" customFormat="1">
      <c r="W3557"/>
    </row>
    <row r="3558" spans="23:23" s="10" customFormat="1">
      <c r="W3558"/>
    </row>
    <row r="3559" spans="23:23" s="10" customFormat="1">
      <c r="W3559"/>
    </row>
    <row r="3560" spans="23:23" s="10" customFormat="1">
      <c r="W3560"/>
    </row>
    <row r="3561" spans="23:23" s="10" customFormat="1">
      <c r="W3561"/>
    </row>
    <row r="3562" spans="23:23" s="10" customFormat="1">
      <c r="W3562"/>
    </row>
    <row r="3563" spans="23:23" s="10" customFormat="1">
      <c r="W3563"/>
    </row>
    <row r="3564" spans="23:23" s="10" customFormat="1">
      <c r="W3564"/>
    </row>
    <row r="3565" spans="23:23" s="10" customFormat="1">
      <c r="W3565"/>
    </row>
    <row r="3566" spans="23:23" s="10" customFormat="1">
      <c r="W3566"/>
    </row>
    <row r="3567" spans="23:23" s="10" customFormat="1">
      <c r="W3567"/>
    </row>
    <row r="3568" spans="23:23" s="10" customFormat="1">
      <c r="W3568"/>
    </row>
    <row r="3569" spans="23:23" s="10" customFormat="1">
      <c r="W3569"/>
    </row>
    <row r="3570" spans="23:23" s="10" customFormat="1">
      <c r="W3570"/>
    </row>
    <row r="3571" spans="23:23" s="10" customFormat="1">
      <c r="W3571"/>
    </row>
    <row r="3572" spans="23:23" s="10" customFormat="1">
      <c r="W3572"/>
    </row>
    <row r="3573" spans="23:23" s="10" customFormat="1">
      <c r="W3573"/>
    </row>
    <row r="3574" spans="23:23" s="10" customFormat="1">
      <c r="W3574"/>
    </row>
    <row r="3575" spans="23:23" s="10" customFormat="1">
      <c r="W3575"/>
    </row>
    <row r="3576" spans="23:23" s="10" customFormat="1">
      <c r="W3576"/>
    </row>
    <row r="3577" spans="23:23" s="10" customFormat="1">
      <c r="W3577"/>
    </row>
    <row r="3578" spans="23:23" s="10" customFormat="1">
      <c r="W3578"/>
    </row>
    <row r="3579" spans="23:23" s="10" customFormat="1">
      <c r="W3579"/>
    </row>
    <row r="3580" spans="23:23" s="10" customFormat="1">
      <c r="W3580"/>
    </row>
    <row r="3581" spans="23:23" s="10" customFormat="1">
      <c r="W3581"/>
    </row>
    <row r="3582" spans="23:23" s="10" customFormat="1">
      <c r="W3582"/>
    </row>
    <row r="3583" spans="23:23" s="10" customFormat="1">
      <c r="W3583"/>
    </row>
    <row r="3584" spans="23:23" s="10" customFormat="1">
      <c r="W3584"/>
    </row>
    <row r="3585" spans="23:23" s="10" customFormat="1">
      <c r="W3585"/>
    </row>
    <row r="3586" spans="23:23" s="10" customFormat="1">
      <c r="W3586"/>
    </row>
    <row r="3587" spans="23:23" s="10" customFormat="1">
      <c r="W3587"/>
    </row>
    <row r="3588" spans="23:23" s="10" customFormat="1">
      <c r="W3588"/>
    </row>
    <row r="3589" spans="23:23" s="10" customFormat="1">
      <c r="W3589"/>
    </row>
    <row r="3590" spans="23:23" s="10" customFormat="1">
      <c r="W3590"/>
    </row>
    <row r="3591" spans="23:23" s="10" customFormat="1">
      <c r="W3591"/>
    </row>
    <row r="3592" spans="23:23" s="10" customFormat="1">
      <c r="W3592"/>
    </row>
    <row r="3593" spans="23:23" s="10" customFormat="1">
      <c r="W3593"/>
    </row>
    <row r="3594" spans="23:23" s="10" customFormat="1">
      <c r="W3594"/>
    </row>
    <row r="3595" spans="23:23" s="10" customFormat="1">
      <c r="W3595"/>
    </row>
    <row r="3596" spans="23:23" s="10" customFormat="1">
      <c r="W3596"/>
    </row>
    <row r="3597" spans="23:23" s="10" customFormat="1">
      <c r="W3597"/>
    </row>
    <row r="3598" spans="23:23" s="10" customFormat="1">
      <c r="W3598"/>
    </row>
    <row r="3599" spans="23:23" s="10" customFormat="1">
      <c r="W3599"/>
    </row>
    <row r="3600" spans="23:23" s="10" customFormat="1">
      <c r="W3600"/>
    </row>
    <row r="3601" spans="23:23" s="10" customFormat="1">
      <c r="W3601"/>
    </row>
    <row r="3602" spans="23:23" s="10" customFormat="1">
      <c r="W3602"/>
    </row>
    <row r="3603" spans="23:23" s="10" customFormat="1">
      <c r="W3603"/>
    </row>
    <row r="3604" spans="23:23" s="10" customFormat="1">
      <c r="W3604"/>
    </row>
    <row r="3605" spans="23:23" s="10" customFormat="1">
      <c r="W3605"/>
    </row>
    <row r="3606" spans="23:23" s="10" customFormat="1">
      <c r="W3606"/>
    </row>
    <row r="3607" spans="23:23" s="10" customFormat="1">
      <c r="W3607"/>
    </row>
    <row r="3608" spans="23:23" s="10" customFormat="1">
      <c r="W3608"/>
    </row>
    <row r="3609" spans="23:23" s="10" customFormat="1">
      <c r="W3609"/>
    </row>
    <row r="3610" spans="23:23" s="10" customFormat="1">
      <c r="W3610"/>
    </row>
    <row r="3611" spans="23:23" s="10" customFormat="1">
      <c r="W3611"/>
    </row>
    <row r="3612" spans="23:23" s="10" customFormat="1">
      <c r="W3612"/>
    </row>
    <row r="3613" spans="23:23" s="10" customFormat="1">
      <c r="W3613"/>
    </row>
    <row r="3614" spans="23:23" s="10" customFormat="1">
      <c r="W3614"/>
    </row>
    <row r="3615" spans="23:23" s="10" customFormat="1">
      <c r="W3615"/>
    </row>
    <row r="3616" spans="23:23" s="10" customFormat="1">
      <c r="W3616"/>
    </row>
    <row r="3617" spans="23:23" s="10" customFormat="1">
      <c r="W3617"/>
    </row>
    <row r="3618" spans="23:23" s="10" customFormat="1">
      <c r="W3618"/>
    </row>
    <row r="3619" spans="23:23" s="10" customFormat="1">
      <c r="W3619"/>
    </row>
    <row r="3620" spans="23:23" s="10" customFormat="1">
      <c r="W3620"/>
    </row>
    <row r="3621" spans="23:23" s="10" customFormat="1">
      <c r="W3621"/>
    </row>
    <row r="3622" spans="23:23" s="10" customFormat="1">
      <c r="W3622"/>
    </row>
    <row r="3623" spans="23:23" s="10" customFormat="1">
      <c r="W3623"/>
    </row>
    <row r="3624" spans="23:23" s="10" customFormat="1">
      <c r="W3624"/>
    </row>
    <row r="3625" spans="23:23" s="10" customFormat="1">
      <c r="W3625"/>
    </row>
    <row r="3626" spans="23:23" s="10" customFormat="1">
      <c r="W3626"/>
    </row>
    <row r="3627" spans="23:23" s="10" customFormat="1">
      <c r="W3627"/>
    </row>
    <row r="3628" spans="23:23" s="10" customFormat="1">
      <c r="W3628"/>
    </row>
    <row r="3629" spans="23:23" s="10" customFormat="1">
      <c r="W3629"/>
    </row>
    <row r="3630" spans="23:23" s="10" customFormat="1">
      <c r="W3630"/>
    </row>
    <row r="3631" spans="23:23" s="10" customFormat="1">
      <c r="W3631"/>
    </row>
    <row r="3632" spans="23:23" s="10" customFormat="1">
      <c r="W3632"/>
    </row>
    <row r="3633" spans="23:23" s="10" customFormat="1">
      <c r="W3633"/>
    </row>
    <row r="3634" spans="23:23" s="10" customFormat="1">
      <c r="W3634"/>
    </row>
    <row r="3635" spans="23:23" s="10" customFormat="1">
      <c r="W3635"/>
    </row>
    <row r="3636" spans="23:23" s="10" customFormat="1">
      <c r="W3636"/>
    </row>
    <row r="3637" spans="23:23" s="10" customFormat="1">
      <c r="W3637"/>
    </row>
    <row r="3638" spans="23:23" s="10" customFormat="1">
      <c r="W3638"/>
    </row>
    <row r="3639" spans="23:23" s="10" customFormat="1">
      <c r="W3639"/>
    </row>
    <row r="3640" spans="23:23" s="10" customFormat="1">
      <c r="W3640"/>
    </row>
    <row r="3641" spans="23:23" s="10" customFormat="1">
      <c r="W3641"/>
    </row>
    <row r="3642" spans="23:23" s="10" customFormat="1">
      <c r="W3642"/>
    </row>
    <row r="3643" spans="23:23" s="10" customFormat="1">
      <c r="W3643"/>
    </row>
    <row r="3644" spans="23:23" s="10" customFormat="1">
      <c r="W3644"/>
    </row>
    <row r="3645" spans="23:23" s="10" customFormat="1">
      <c r="W3645"/>
    </row>
    <row r="3646" spans="23:23" s="10" customFormat="1">
      <c r="W3646"/>
    </row>
    <row r="3647" spans="23:23" s="10" customFormat="1">
      <c r="W3647"/>
    </row>
    <row r="3648" spans="23:23" s="10" customFormat="1">
      <c r="W3648"/>
    </row>
    <row r="3649" spans="23:23" s="10" customFormat="1">
      <c r="W3649"/>
    </row>
    <row r="3650" spans="23:23" s="10" customFormat="1">
      <c r="W3650"/>
    </row>
    <row r="3651" spans="23:23" s="10" customFormat="1">
      <c r="W3651"/>
    </row>
    <row r="3652" spans="23:23" s="10" customFormat="1">
      <c r="W3652"/>
    </row>
    <row r="3653" spans="23:23" s="10" customFormat="1">
      <c r="W3653"/>
    </row>
    <row r="3654" spans="23:23" s="10" customFormat="1">
      <c r="W3654"/>
    </row>
    <row r="3655" spans="23:23" s="10" customFormat="1">
      <c r="W3655"/>
    </row>
    <row r="3656" spans="23:23" s="10" customFormat="1">
      <c r="W3656"/>
    </row>
    <row r="3657" spans="23:23" s="10" customFormat="1">
      <c r="W3657"/>
    </row>
    <row r="3658" spans="23:23" s="10" customFormat="1">
      <c r="W3658"/>
    </row>
    <row r="3659" spans="23:23" s="10" customFormat="1">
      <c r="W3659"/>
    </row>
    <row r="3660" spans="23:23" s="10" customFormat="1">
      <c r="W3660"/>
    </row>
    <row r="3661" spans="23:23" s="10" customFormat="1">
      <c r="W3661"/>
    </row>
    <row r="3662" spans="23:23" s="10" customFormat="1">
      <c r="W3662"/>
    </row>
    <row r="3663" spans="23:23" s="10" customFormat="1">
      <c r="W3663"/>
    </row>
    <row r="3664" spans="23:23" s="10" customFormat="1">
      <c r="W3664"/>
    </row>
    <row r="3665" spans="23:23" s="10" customFormat="1">
      <c r="W3665"/>
    </row>
    <row r="3666" spans="23:23" s="10" customFormat="1">
      <c r="W3666"/>
    </row>
    <row r="3667" spans="23:23" s="10" customFormat="1">
      <c r="W3667"/>
    </row>
    <row r="3668" spans="23:23" s="10" customFormat="1">
      <c r="W3668"/>
    </row>
    <row r="3669" spans="23:23" s="10" customFormat="1">
      <c r="W3669"/>
    </row>
    <row r="3670" spans="23:23" s="10" customFormat="1">
      <c r="W3670"/>
    </row>
    <row r="3671" spans="23:23" s="10" customFormat="1">
      <c r="W3671"/>
    </row>
    <row r="3672" spans="23:23" s="10" customFormat="1">
      <c r="W3672"/>
    </row>
    <row r="3673" spans="23:23" s="10" customFormat="1">
      <c r="W3673"/>
    </row>
    <row r="3674" spans="23:23" s="10" customFormat="1">
      <c r="W3674"/>
    </row>
    <row r="3675" spans="23:23" s="10" customFormat="1">
      <c r="W3675"/>
    </row>
    <row r="3676" spans="23:23" s="10" customFormat="1">
      <c r="W3676"/>
    </row>
    <row r="3677" spans="23:23" s="10" customFormat="1">
      <c r="W3677"/>
    </row>
    <row r="3678" spans="23:23" s="10" customFormat="1">
      <c r="W3678"/>
    </row>
    <row r="3679" spans="23:23" s="10" customFormat="1">
      <c r="W3679"/>
    </row>
    <row r="3680" spans="23:23" s="10" customFormat="1">
      <c r="W3680"/>
    </row>
    <row r="3681" spans="23:23" s="10" customFormat="1">
      <c r="W3681"/>
    </row>
    <row r="3682" spans="23:23" s="10" customFormat="1">
      <c r="W3682"/>
    </row>
    <row r="3683" spans="23:23" s="10" customFormat="1">
      <c r="W3683"/>
    </row>
    <row r="3684" spans="23:23" s="10" customFormat="1">
      <c r="W3684"/>
    </row>
    <row r="3685" spans="23:23" s="10" customFormat="1">
      <c r="W3685"/>
    </row>
    <row r="3686" spans="23:23" s="10" customFormat="1">
      <c r="W3686"/>
    </row>
    <row r="3687" spans="23:23" s="10" customFormat="1">
      <c r="W3687"/>
    </row>
    <row r="3688" spans="23:23" s="10" customFormat="1">
      <c r="W3688"/>
    </row>
    <row r="3689" spans="23:23" s="10" customFormat="1">
      <c r="W3689"/>
    </row>
    <row r="3690" spans="23:23" s="10" customFormat="1">
      <c r="W3690"/>
    </row>
    <row r="3691" spans="23:23" s="10" customFormat="1">
      <c r="W3691"/>
    </row>
    <row r="3692" spans="23:23" s="10" customFormat="1">
      <c r="W3692"/>
    </row>
    <row r="3693" spans="23:23" s="10" customFormat="1">
      <c r="W3693"/>
    </row>
    <row r="3694" spans="23:23" s="10" customFormat="1">
      <c r="W3694"/>
    </row>
    <row r="3695" spans="23:23" s="10" customFormat="1">
      <c r="W3695"/>
    </row>
    <row r="3696" spans="23:23" s="10" customFormat="1">
      <c r="W3696"/>
    </row>
    <row r="3697" spans="23:23" s="10" customFormat="1">
      <c r="W3697"/>
    </row>
    <row r="3698" spans="23:23" s="10" customFormat="1">
      <c r="W3698"/>
    </row>
    <row r="3699" spans="23:23" s="10" customFormat="1">
      <c r="W3699"/>
    </row>
    <row r="3700" spans="23:23" s="10" customFormat="1">
      <c r="W3700"/>
    </row>
    <row r="3701" spans="23:23" s="10" customFormat="1">
      <c r="W3701"/>
    </row>
    <row r="3702" spans="23:23" s="10" customFormat="1">
      <c r="W3702"/>
    </row>
    <row r="3703" spans="23:23" s="10" customFormat="1">
      <c r="W3703"/>
    </row>
    <row r="3704" spans="23:23" s="10" customFormat="1">
      <c r="W3704"/>
    </row>
    <row r="3705" spans="23:23" s="10" customFormat="1">
      <c r="W3705"/>
    </row>
    <row r="3706" spans="23:23" s="10" customFormat="1">
      <c r="W3706"/>
    </row>
    <row r="3707" spans="23:23" s="10" customFormat="1">
      <c r="W3707"/>
    </row>
    <row r="3708" spans="23:23" s="10" customFormat="1">
      <c r="W3708"/>
    </row>
    <row r="3709" spans="23:23" s="10" customFormat="1">
      <c r="W3709"/>
    </row>
    <row r="3710" spans="23:23" s="10" customFormat="1">
      <c r="W3710"/>
    </row>
    <row r="3711" spans="23:23" s="10" customFormat="1">
      <c r="W3711"/>
    </row>
    <row r="3712" spans="23:23" s="10" customFormat="1">
      <c r="W3712"/>
    </row>
    <row r="3713" spans="23:23" s="10" customFormat="1">
      <c r="W3713"/>
    </row>
    <row r="3714" spans="23:23" s="10" customFormat="1">
      <c r="W3714"/>
    </row>
    <row r="3715" spans="23:23" s="10" customFormat="1">
      <c r="W3715"/>
    </row>
    <row r="3716" spans="23:23" s="10" customFormat="1">
      <c r="W3716"/>
    </row>
    <row r="3717" spans="23:23" s="10" customFormat="1">
      <c r="W3717"/>
    </row>
    <row r="3718" spans="23:23" s="10" customFormat="1">
      <c r="W3718"/>
    </row>
    <row r="3719" spans="23:23" s="10" customFormat="1">
      <c r="W3719"/>
    </row>
    <row r="3720" spans="23:23" s="10" customFormat="1">
      <c r="W3720"/>
    </row>
    <row r="3721" spans="23:23" s="10" customFormat="1">
      <c r="W3721"/>
    </row>
    <row r="3722" spans="23:23" s="10" customFormat="1">
      <c r="W3722"/>
    </row>
    <row r="3723" spans="23:23" s="10" customFormat="1">
      <c r="W3723"/>
    </row>
    <row r="3724" spans="23:23" s="10" customFormat="1">
      <c r="W3724"/>
    </row>
    <row r="3725" spans="23:23" s="10" customFormat="1">
      <c r="W3725"/>
    </row>
    <row r="3726" spans="23:23" s="10" customFormat="1">
      <c r="W3726"/>
    </row>
    <row r="3727" spans="23:23" s="10" customFormat="1">
      <c r="W3727"/>
    </row>
    <row r="3728" spans="23:23" s="10" customFormat="1">
      <c r="W3728"/>
    </row>
    <row r="3729" spans="23:23" s="10" customFormat="1">
      <c r="W3729"/>
    </row>
    <row r="3730" spans="23:23" s="10" customFormat="1">
      <c r="W3730"/>
    </row>
    <row r="3731" spans="23:23" s="10" customFormat="1">
      <c r="W3731"/>
    </row>
    <row r="3732" spans="23:23" s="10" customFormat="1">
      <c r="W3732"/>
    </row>
    <row r="3733" spans="23:23" s="10" customFormat="1">
      <c r="W3733"/>
    </row>
    <row r="3734" spans="23:23" s="10" customFormat="1">
      <c r="W3734"/>
    </row>
    <row r="3735" spans="23:23" s="10" customFormat="1">
      <c r="W3735"/>
    </row>
    <row r="3736" spans="23:23" s="10" customFormat="1">
      <c r="W3736"/>
    </row>
    <row r="3737" spans="23:23" s="10" customFormat="1">
      <c r="W3737"/>
    </row>
    <row r="3738" spans="23:23" s="10" customFormat="1">
      <c r="W3738"/>
    </row>
    <row r="3739" spans="23:23" s="10" customFormat="1">
      <c r="W3739"/>
    </row>
    <row r="3740" spans="23:23" s="10" customFormat="1">
      <c r="W3740"/>
    </row>
    <row r="3741" spans="23:23" s="10" customFormat="1">
      <c r="W3741"/>
    </row>
    <row r="3742" spans="23:23" s="10" customFormat="1">
      <c r="W3742"/>
    </row>
    <row r="3743" spans="23:23" s="10" customFormat="1">
      <c r="W3743"/>
    </row>
    <row r="3744" spans="23:23" s="10" customFormat="1">
      <c r="W3744"/>
    </row>
    <row r="3745" spans="23:23" s="10" customFormat="1">
      <c r="W3745"/>
    </row>
    <row r="3746" spans="23:23" s="10" customFormat="1">
      <c r="W3746"/>
    </row>
    <row r="3747" spans="23:23" s="10" customFormat="1">
      <c r="W3747"/>
    </row>
    <row r="3748" spans="23:23" s="10" customFormat="1">
      <c r="W3748"/>
    </row>
    <row r="3749" spans="23:23" s="10" customFormat="1">
      <c r="W3749"/>
    </row>
    <row r="3750" spans="23:23" s="10" customFormat="1">
      <c r="W3750"/>
    </row>
    <row r="3751" spans="23:23" s="10" customFormat="1">
      <c r="W3751"/>
    </row>
    <row r="3752" spans="23:23" s="10" customFormat="1">
      <c r="W3752"/>
    </row>
    <row r="3753" spans="23:23" s="10" customFormat="1">
      <c r="W3753"/>
    </row>
    <row r="3754" spans="23:23" s="10" customFormat="1">
      <c r="W3754"/>
    </row>
    <row r="3755" spans="23:23" s="10" customFormat="1">
      <c r="W3755"/>
    </row>
    <row r="3756" spans="23:23" s="10" customFormat="1">
      <c r="W3756"/>
    </row>
    <row r="3757" spans="23:23" s="10" customFormat="1">
      <c r="W3757"/>
    </row>
    <row r="3758" spans="23:23" s="10" customFormat="1">
      <c r="W3758"/>
    </row>
    <row r="3759" spans="23:23" s="10" customFormat="1">
      <c r="W3759"/>
    </row>
    <row r="3760" spans="23:23" s="10" customFormat="1">
      <c r="W3760"/>
    </row>
    <row r="3761" spans="23:23" s="10" customFormat="1">
      <c r="W3761"/>
    </row>
    <row r="3762" spans="23:23" s="10" customFormat="1">
      <c r="W3762"/>
    </row>
    <row r="3763" spans="23:23" s="10" customFormat="1">
      <c r="W3763"/>
    </row>
    <row r="3764" spans="23:23" s="10" customFormat="1">
      <c r="W3764"/>
    </row>
    <row r="3765" spans="23:23" s="10" customFormat="1">
      <c r="W3765"/>
    </row>
    <row r="3766" spans="23:23" s="10" customFormat="1">
      <c r="W3766"/>
    </row>
    <row r="3767" spans="23:23" s="10" customFormat="1">
      <c r="W3767"/>
    </row>
    <row r="3768" spans="23:23" s="10" customFormat="1">
      <c r="W3768"/>
    </row>
    <row r="3769" spans="23:23" s="10" customFormat="1">
      <c r="W3769"/>
    </row>
    <row r="3770" spans="23:23" s="10" customFormat="1">
      <c r="W3770"/>
    </row>
    <row r="3771" spans="23:23" s="10" customFormat="1">
      <c r="W3771"/>
    </row>
    <row r="3772" spans="23:23" s="10" customFormat="1">
      <c r="W3772"/>
    </row>
    <row r="3773" spans="23:23" s="10" customFormat="1">
      <c r="W3773"/>
    </row>
    <row r="3774" spans="23:23" s="10" customFormat="1">
      <c r="W3774"/>
    </row>
    <row r="3775" spans="23:23" s="10" customFormat="1">
      <c r="W3775"/>
    </row>
    <row r="3776" spans="23:23" s="10" customFormat="1">
      <c r="W3776"/>
    </row>
    <row r="3777" spans="23:23" s="10" customFormat="1">
      <c r="W3777"/>
    </row>
    <row r="3778" spans="23:23" s="10" customFormat="1">
      <c r="W3778"/>
    </row>
    <row r="3779" spans="23:23" s="10" customFormat="1">
      <c r="W3779"/>
    </row>
    <row r="3780" spans="23:23" s="10" customFormat="1">
      <c r="W3780"/>
    </row>
    <row r="3781" spans="23:23" s="10" customFormat="1">
      <c r="W3781"/>
    </row>
    <row r="3782" spans="23:23" s="10" customFormat="1">
      <c r="W3782"/>
    </row>
    <row r="3783" spans="23:23" s="10" customFormat="1">
      <c r="W3783"/>
    </row>
    <row r="3784" spans="23:23" s="10" customFormat="1">
      <c r="W3784"/>
    </row>
    <row r="3785" spans="23:23" s="10" customFormat="1">
      <c r="W3785"/>
    </row>
    <row r="3786" spans="23:23" s="10" customFormat="1">
      <c r="W3786"/>
    </row>
    <row r="3787" spans="23:23" s="10" customFormat="1">
      <c r="W3787"/>
    </row>
    <row r="3788" spans="23:23" s="10" customFormat="1">
      <c r="W3788"/>
    </row>
    <row r="3789" spans="23:23" s="10" customFormat="1">
      <c r="W3789"/>
    </row>
    <row r="3790" spans="23:23" s="10" customFormat="1">
      <c r="W3790"/>
    </row>
    <row r="3791" spans="23:23" s="10" customFormat="1">
      <c r="W3791"/>
    </row>
    <row r="3792" spans="23:23" s="10" customFormat="1">
      <c r="W3792"/>
    </row>
    <row r="3793" spans="23:23" s="10" customFormat="1">
      <c r="W3793"/>
    </row>
    <row r="3794" spans="23:23" s="10" customFormat="1">
      <c r="W3794"/>
    </row>
    <row r="3795" spans="23:23" s="10" customFormat="1">
      <c r="W3795"/>
    </row>
    <row r="3796" spans="23:23" s="10" customFormat="1">
      <c r="W3796"/>
    </row>
    <row r="3797" spans="23:23" s="10" customFormat="1">
      <c r="W3797"/>
    </row>
    <row r="3798" spans="23:23" s="10" customFormat="1">
      <c r="W3798"/>
    </row>
    <row r="3799" spans="23:23" s="10" customFormat="1">
      <c r="W3799"/>
    </row>
    <row r="3800" spans="23:23" s="10" customFormat="1">
      <c r="W3800"/>
    </row>
    <row r="3801" spans="23:23" s="10" customFormat="1">
      <c r="W3801"/>
    </row>
    <row r="3802" spans="23:23" s="10" customFormat="1">
      <c r="W3802"/>
    </row>
    <row r="3803" spans="23:23" s="10" customFormat="1">
      <c r="W3803"/>
    </row>
    <row r="3804" spans="23:23" s="10" customFormat="1">
      <c r="W3804"/>
    </row>
    <row r="3805" spans="23:23" s="10" customFormat="1">
      <c r="W3805"/>
    </row>
    <row r="3806" spans="23:23" s="10" customFormat="1">
      <c r="W3806"/>
    </row>
    <row r="3807" spans="23:23" s="10" customFormat="1">
      <c r="W3807"/>
    </row>
    <row r="3808" spans="23:23" s="10" customFormat="1">
      <c r="W3808"/>
    </row>
    <row r="3809" spans="23:23" s="10" customFormat="1">
      <c r="W3809"/>
    </row>
    <row r="3810" spans="23:23" s="10" customFormat="1">
      <c r="W3810"/>
    </row>
    <row r="3811" spans="23:23" s="10" customFormat="1">
      <c r="W3811"/>
    </row>
    <row r="3812" spans="23:23" s="10" customFormat="1">
      <c r="W3812"/>
    </row>
    <row r="3813" spans="23:23" s="10" customFormat="1">
      <c r="W3813"/>
    </row>
    <row r="3814" spans="23:23" s="10" customFormat="1">
      <c r="W3814"/>
    </row>
    <row r="3815" spans="23:23" s="10" customFormat="1">
      <c r="W3815"/>
    </row>
    <row r="3816" spans="23:23" s="10" customFormat="1">
      <c r="W3816"/>
    </row>
    <row r="3817" spans="23:23" s="10" customFormat="1">
      <c r="W3817"/>
    </row>
    <row r="3818" spans="23:23" s="10" customFormat="1">
      <c r="W3818"/>
    </row>
    <row r="3819" spans="23:23" s="10" customFormat="1">
      <c r="W3819"/>
    </row>
    <row r="3820" spans="23:23" s="10" customFormat="1">
      <c r="W3820"/>
    </row>
    <row r="3821" spans="23:23" s="10" customFormat="1">
      <c r="W3821"/>
    </row>
    <row r="3822" spans="23:23" s="10" customFormat="1">
      <c r="W3822"/>
    </row>
    <row r="3823" spans="23:23" s="10" customFormat="1">
      <c r="W3823"/>
    </row>
    <row r="3824" spans="23:23" s="10" customFormat="1">
      <c r="W3824"/>
    </row>
    <row r="3825" spans="23:23" s="10" customFormat="1">
      <c r="W3825"/>
    </row>
    <row r="3826" spans="23:23" s="10" customFormat="1">
      <c r="W3826"/>
    </row>
    <row r="3827" spans="23:23" s="10" customFormat="1">
      <c r="W3827"/>
    </row>
    <row r="3828" spans="23:23" s="10" customFormat="1">
      <c r="W3828"/>
    </row>
    <row r="3829" spans="23:23" s="10" customFormat="1">
      <c r="W3829"/>
    </row>
    <row r="3830" spans="23:23" s="10" customFormat="1">
      <c r="W3830"/>
    </row>
    <row r="3831" spans="23:23" s="10" customFormat="1">
      <c r="W3831"/>
    </row>
    <row r="3832" spans="23:23" s="10" customFormat="1">
      <c r="W3832"/>
    </row>
    <row r="3833" spans="23:23" s="10" customFormat="1">
      <c r="W3833"/>
    </row>
    <row r="3834" spans="23:23" s="10" customFormat="1">
      <c r="W3834"/>
    </row>
    <row r="3835" spans="23:23" s="10" customFormat="1">
      <c r="W3835"/>
    </row>
    <row r="3836" spans="23:23" s="10" customFormat="1">
      <c r="W3836"/>
    </row>
    <row r="3837" spans="23:23" s="10" customFormat="1">
      <c r="W3837"/>
    </row>
    <row r="3838" spans="23:23" s="10" customFormat="1">
      <c r="W3838"/>
    </row>
    <row r="3839" spans="23:23" s="10" customFormat="1">
      <c r="W3839"/>
    </row>
    <row r="3840" spans="23:23" s="10" customFormat="1">
      <c r="W3840"/>
    </row>
    <row r="3841" spans="23:23" s="10" customFormat="1">
      <c r="W3841"/>
    </row>
    <row r="3842" spans="23:23" s="10" customFormat="1">
      <c r="W3842"/>
    </row>
    <row r="3843" spans="23:23" s="10" customFormat="1">
      <c r="W3843"/>
    </row>
    <row r="3844" spans="23:23" s="10" customFormat="1">
      <c r="W3844"/>
    </row>
    <row r="3845" spans="23:23" s="10" customFormat="1">
      <c r="W3845"/>
    </row>
    <row r="3846" spans="23:23" s="10" customFormat="1">
      <c r="W3846"/>
    </row>
    <row r="3847" spans="23:23" s="10" customFormat="1">
      <c r="W3847"/>
    </row>
    <row r="3848" spans="23:23" s="10" customFormat="1">
      <c r="W3848"/>
    </row>
    <row r="3849" spans="23:23" s="10" customFormat="1">
      <c r="W3849"/>
    </row>
    <row r="3850" spans="23:23" s="10" customFormat="1">
      <c r="W3850"/>
    </row>
    <row r="3851" spans="23:23" s="10" customFormat="1">
      <c r="W3851"/>
    </row>
    <row r="3852" spans="23:23" s="10" customFormat="1">
      <c r="W3852"/>
    </row>
    <row r="3853" spans="23:23" s="10" customFormat="1">
      <c r="W3853"/>
    </row>
    <row r="3854" spans="23:23" s="10" customFormat="1">
      <c r="W3854"/>
    </row>
    <row r="3855" spans="23:23" s="10" customFormat="1">
      <c r="W3855"/>
    </row>
    <row r="3856" spans="23:23" s="10" customFormat="1">
      <c r="W3856"/>
    </row>
    <row r="3857" spans="23:23" s="10" customFormat="1">
      <c r="W3857"/>
    </row>
    <row r="3858" spans="23:23" s="10" customFormat="1">
      <c r="W3858"/>
    </row>
    <row r="3859" spans="23:23" s="10" customFormat="1">
      <c r="W3859"/>
    </row>
    <row r="3860" spans="23:23" s="10" customFormat="1">
      <c r="W3860"/>
    </row>
    <row r="3861" spans="23:23" s="10" customFormat="1">
      <c r="W3861"/>
    </row>
    <row r="3862" spans="23:23" s="10" customFormat="1">
      <c r="W3862"/>
    </row>
    <row r="3863" spans="23:23" s="10" customFormat="1">
      <c r="W3863"/>
    </row>
    <row r="3864" spans="23:23" s="10" customFormat="1">
      <c r="W3864"/>
    </row>
    <row r="3865" spans="23:23" s="10" customFormat="1">
      <c r="W3865"/>
    </row>
    <row r="3866" spans="23:23" s="10" customFormat="1">
      <c r="W3866"/>
    </row>
    <row r="3867" spans="23:23" s="10" customFormat="1">
      <c r="W3867"/>
    </row>
    <row r="3868" spans="23:23" s="10" customFormat="1">
      <c r="W3868"/>
    </row>
    <row r="3869" spans="23:23" s="10" customFormat="1">
      <c r="W3869"/>
    </row>
    <row r="3870" spans="23:23" s="10" customFormat="1">
      <c r="W3870"/>
    </row>
    <row r="3871" spans="23:23" s="10" customFormat="1">
      <c r="W3871"/>
    </row>
    <row r="3872" spans="23:23" s="10" customFormat="1">
      <c r="W3872"/>
    </row>
    <row r="3873" spans="23:23" s="10" customFormat="1">
      <c r="W3873"/>
    </row>
    <row r="3874" spans="23:23" s="10" customFormat="1">
      <c r="W3874"/>
    </row>
    <row r="3875" spans="23:23" s="10" customFormat="1">
      <c r="W3875"/>
    </row>
    <row r="3876" spans="23:23" s="10" customFormat="1">
      <c r="W3876"/>
    </row>
    <row r="3877" spans="23:23" s="10" customFormat="1">
      <c r="W3877"/>
    </row>
    <row r="3878" spans="23:23" s="10" customFormat="1">
      <c r="W3878"/>
    </row>
    <row r="3879" spans="23:23" s="10" customFormat="1">
      <c r="W3879"/>
    </row>
    <row r="3880" spans="23:23" s="10" customFormat="1">
      <c r="W3880"/>
    </row>
    <row r="3881" spans="23:23" s="10" customFormat="1">
      <c r="W3881"/>
    </row>
    <row r="3882" spans="23:23" s="10" customFormat="1">
      <c r="W3882"/>
    </row>
    <row r="3883" spans="23:23" s="10" customFormat="1">
      <c r="W3883"/>
    </row>
    <row r="3884" spans="23:23" s="10" customFormat="1">
      <c r="W3884"/>
    </row>
    <row r="3885" spans="23:23" s="10" customFormat="1">
      <c r="W3885"/>
    </row>
    <row r="3886" spans="23:23" s="10" customFormat="1">
      <c r="W3886"/>
    </row>
    <row r="3887" spans="23:23" s="10" customFormat="1">
      <c r="W3887"/>
    </row>
    <row r="3888" spans="23:23" s="10" customFormat="1">
      <c r="W3888"/>
    </row>
    <row r="3889" spans="23:23" s="10" customFormat="1">
      <c r="W3889"/>
    </row>
    <row r="3890" spans="23:23" s="10" customFormat="1">
      <c r="W3890"/>
    </row>
    <row r="3891" spans="23:23" s="10" customFormat="1">
      <c r="W3891"/>
    </row>
    <row r="3892" spans="23:23" s="10" customFormat="1">
      <c r="W3892"/>
    </row>
    <row r="3893" spans="23:23" s="10" customFormat="1">
      <c r="W3893"/>
    </row>
    <row r="3894" spans="23:23" s="10" customFormat="1">
      <c r="W3894"/>
    </row>
    <row r="3895" spans="23:23" s="10" customFormat="1">
      <c r="W3895"/>
    </row>
    <row r="3896" spans="23:23" s="10" customFormat="1">
      <c r="W3896"/>
    </row>
    <row r="3897" spans="23:23" s="10" customFormat="1">
      <c r="W3897"/>
    </row>
    <row r="3898" spans="23:23" s="10" customFormat="1">
      <c r="W3898"/>
    </row>
    <row r="3899" spans="23:23" s="10" customFormat="1">
      <c r="W3899"/>
    </row>
    <row r="3900" spans="23:23" s="10" customFormat="1">
      <c r="W3900"/>
    </row>
    <row r="3901" spans="23:23" s="10" customFormat="1">
      <c r="W3901"/>
    </row>
    <row r="3902" spans="23:23" s="10" customFormat="1">
      <c r="W3902"/>
    </row>
    <row r="3903" spans="23:23" s="10" customFormat="1">
      <c r="W3903"/>
    </row>
    <row r="3904" spans="23:23" s="10" customFormat="1">
      <c r="W3904"/>
    </row>
    <row r="3905" spans="23:23" s="10" customFormat="1">
      <c r="W3905"/>
    </row>
    <row r="3906" spans="23:23" s="10" customFormat="1">
      <c r="W3906"/>
    </row>
    <row r="3907" spans="23:23" s="10" customFormat="1">
      <c r="W3907"/>
    </row>
    <row r="3908" spans="23:23" s="10" customFormat="1">
      <c r="W3908"/>
    </row>
    <row r="3909" spans="23:23" s="10" customFormat="1">
      <c r="W3909"/>
    </row>
    <row r="3910" spans="23:23" s="10" customFormat="1">
      <c r="W3910"/>
    </row>
    <row r="3911" spans="23:23" s="10" customFormat="1">
      <c r="W3911"/>
    </row>
    <row r="3912" spans="23:23" s="10" customFormat="1">
      <c r="W3912"/>
    </row>
    <row r="3913" spans="23:23" s="10" customFormat="1">
      <c r="W3913"/>
    </row>
    <row r="3914" spans="23:23" s="10" customFormat="1">
      <c r="W3914"/>
    </row>
    <row r="3915" spans="23:23" s="10" customFormat="1">
      <c r="W3915"/>
    </row>
    <row r="3916" spans="23:23" s="10" customFormat="1">
      <c r="W3916"/>
    </row>
    <row r="3917" spans="23:23" s="10" customFormat="1">
      <c r="W3917"/>
    </row>
    <row r="3918" spans="23:23" s="10" customFormat="1">
      <c r="W3918"/>
    </row>
    <row r="3919" spans="23:23" s="10" customFormat="1">
      <c r="W3919"/>
    </row>
    <row r="3920" spans="23:23" s="10" customFormat="1">
      <c r="W3920"/>
    </row>
    <row r="3921" spans="23:23" s="10" customFormat="1">
      <c r="W3921"/>
    </row>
    <row r="3922" spans="23:23" s="10" customFormat="1">
      <c r="W3922"/>
    </row>
    <row r="3923" spans="23:23" s="10" customFormat="1">
      <c r="W3923"/>
    </row>
    <row r="3924" spans="23:23" s="10" customFormat="1">
      <c r="W3924"/>
    </row>
    <row r="3925" spans="23:23" s="10" customFormat="1">
      <c r="W3925"/>
    </row>
    <row r="3926" spans="23:23" s="10" customFormat="1">
      <c r="W3926"/>
    </row>
    <row r="3927" spans="23:23" s="10" customFormat="1">
      <c r="W3927"/>
    </row>
    <row r="3928" spans="23:23" s="10" customFormat="1">
      <c r="W3928"/>
    </row>
    <row r="3929" spans="23:23" s="10" customFormat="1">
      <c r="W3929"/>
    </row>
    <row r="3930" spans="23:23" s="10" customFormat="1">
      <c r="W3930"/>
    </row>
    <row r="3931" spans="23:23" s="10" customFormat="1">
      <c r="W3931"/>
    </row>
    <row r="3932" spans="23:23" s="10" customFormat="1">
      <c r="W3932"/>
    </row>
    <row r="3933" spans="23:23" s="10" customFormat="1">
      <c r="W3933"/>
    </row>
    <row r="3934" spans="23:23" s="10" customFormat="1">
      <c r="W3934"/>
    </row>
    <row r="3935" spans="23:23" s="10" customFormat="1">
      <c r="W3935"/>
    </row>
    <row r="3936" spans="23:23" s="10" customFormat="1">
      <c r="W3936"/>
    </row>
    <row r="3937" spans="23:23" s="10" customFormat="1">
      <c r="W3937"/>
    </row>
    <row r="3938" spans="23:23" s="10" customFormat="1">
      <c r="W3938"/>
    </row>
    <row r="3939" spans="23:23" s="10" customFormat="1">
      <c r="W3939"/>
    </row>
    <row r="3940" spans="23:23" s="10" customFormat="1">
      <c r="W3940"/>
    </row>
    <row r="3941" spans="23:23" s="10" customFormat="1">
      <c r="W3941"/>
    </row>
    <row r="3942" spans="23:23" s="10" customFormat="1">
      <c r="W3942"/>
    </row>
    <row r="3943" spans="23:23" s="10" customFormat="1">
      <c r="W3943"/>
    </row>
    <row r="3944" spans="23:23" s="10" customFormat="1">
      <c r="W3944"/>
    </row>
    <row r="3945" spans="23:23" s="10" customFormat="1">
      <c r="W3945"/>
    </row>
    <row r="3946" spans="23:23" s="10" customFormat="1">
      <c r="W3946"/>
    </row>
    <row r="3947" spans="23:23" s="10" customFormat="1">
      <c r="W3947"/>
    </row>
    <row r="3948" spans="23:23" s="10" customFormat="1">
      <c r="W3948"/>
    </row>
    <row r="3949" spans="23:23" s="10" customFormat="1">
      <c r="W3949"/>
    </row>
    <row r="3950" spans="23:23" s="10" customFormat="1">
      <c r="W3950"/>
    </row>
    <row r="3951" spans="23:23" s="10" customFormat="1">
      <c r="W3951"/>
    </row>
    <row r="3952" spans="23:23" s="10" customFormat="1">
      <c r="W3952"/>
    </row>
    <row r="3953" spans="23:23" s="10" customFormat="1">
      <c r="W3953"/>
    </row>
    <row r="3954" spans="23:23" s="10" customFormat="1">
      <c r="W3954"/>
    </row>
    <row r="3955" spans="23:23" s="10" customFormat="1">
      <c r="W3955"/>
    </row>
    <row r="3956" spans="23:23" s="10" customFormat="1">
      <c r="W3956"/>
    </row>
    <row r="3957" spans="23:23" s="10" customFormat="1">
      <c r="W3957"/>
    </row>
    <row r="3958" spans="23:23" s="10" customFormat="1">
      <c r="W3958"/>
    </row>
    <row r="3959" spans="23:23" s="10" customFormat="1">
      <c r="W3959"/>
    </row>
    <row r="3960" spans="23:23" s="10" customFormat="1">
      <c r="W3960"/>
    </row>
    <row r="3961" spans="23:23" s="10" customFormat="1">
      <c r="W3961"/>
    </row>
    <row r="3962" spans="23:23" s="10" customFormat="1">
      <c r="W3962"/>
    </row>
    <row r="3963" spans="23:23" s="10" customFormat="1">
      <c r="W3963"/>
    </row>
    <row r="3964" spans="23:23" s="10" customFormat="1">
      <c r="W3964"/>
    </row>
    <row r="3965" spans="23:23" s="10" customFormat="1">
      <c r="W3965"/>
    </row>
    <row r="3966" spans="23:23" s="10" customFormat="1">
      <c r="W3966"/>
    </row>
    <row r="3967" spans="23:23" s="10" customFormat="1">
      <c r="W3967"/>
    </row>
    <row r="3968" spans="23:23" s="10" customFormat="1">
      <c r="W3968"/>
    </row>
    <row r="3969" spans="23:23" s="10" customFormat="1">
      <c r="W3969"/>
    </row>
    <row r="3970" spans="23:23" s="10" customFormat="1">
      <c r="W3970"/>
    </row>
    <row r="3971" spans="23:23" s="10" customFormat="1">
      <c r="W3971"/>
    </row>
    <row r="3972" spans="23:23" s="10" customFormat="1">
      <c r="W3972"/>
    </row>
    <row r="3973" spans="23:23" s="10" customFormat="1">
      <c r="W3973"/>
    </row>
    <row r="3974" spans="23:23" s="10" customFormat="1">
      <c r="W3974"/>
    </row>
    <row r="3975" spans="23:23" s="10" customFormat="1">
      <c r="W3975"/>
    </row>
    <row r="3976" spans="23:23" s="10" customFormat="1">
      <c r="W3976"/>
    </row>
    <row r="3977" spans="23:23" s="10" customFormat="1">
      <c r="W3977"/>
    </row>
    <row r="3978" spans="23:23" s="10" customFormat="1">
      <c r="W3978"/>
    </row>
    <row r="3979" spans="23:23" s="10" customFormat="1">
      <c r="W3979"/>
    </row>
    <row r="3980" spans="23:23" s="10" customFormat="1">
      <c r="W3980"/>
    </row>
    <row r="3981" spans="23:23" s="10" customFormat="1">
      <c r="W3981"/>
    </row>
    <row r="3982" spans="23:23" s="10" customFormat="1">
      <c r="W3982"/>
    </row>
    <row r="3983" spans="23:23" s="10" customFormat="1">
      <c r="W3983"/>
    </row>
    <row r="3984" spans="23:23" s="10" customFormat="1">
      <c r="W3984"/>
    </row>
    <row r="3985" spans="23:23" s="10" customFormat="1">
      <c r="W3985"/>
    </row>
    <row r="3986" spans="23:23" s="10" customFormat="1">
      <c r="W3986"/>
    </row>
    <row r="3987" spans="23:23" s="10" customFormat="1">
      <c r="W3987"/>
    </row>
    <row r="3988" spans="23:23" s="10" customFormat="1">
      <c r="W3988"/>
    </row>
    <row r="3989" spans="23:23" s="10" customFormat="1">
      <c r="W3989"/>
    </row>
    <row r="3990" spans="23:23" s="10" customFormat="1">
      <c r="W3990"/>
    </row>
    <row r="3991" spans="23:23" s="10" customFormat="1">
      <c r="W3991"/>
    </row>
    <row r="3992" spans="23:23" s="10" customFormat="1">
      <c r="W3992"/>
    </row>
    <row r="3993" spans="23:23" s="10" customFormat="1">
      <c r="W3993"/>
    </row>
    <row r="3994" spans="23:23" s="10" customFormat="1">
      <c r="W3994"/>
    </row>
    <row r="3995" spans="23:23" s="10" customFormat="1">
      <c r="W3995"/>
    </row>
    <row r="3996" spans="23:23" s="10" customFormat="1">
      <c r="W3996"/>
    </row>
    <row r="3997" spans="23:23" s="10" customFormat="1">
      <c r="W3997"/>
    </row>
    <row r="3998" spans="23:23" s="10" customFormat="1">
      <c r="W3998"/>
    </row>
    <row r="3999" spans="23:23" s="10" customFormat="1">
      <c r="W3999"/>
    </row>
    <row r="4000" spans="23:23" s="10" customFormat="1">
      <c r="W4000"/>
    </row>
    <row r="4001" spans="23:23" s="10" customFormat="1">
      <c r="W4001"/>
    </row>
    <row r="4002" spans="23:23" s="10" customFormat="1">
      <c r="W4002"/>
    </row>
    <row r="4003" spans="23:23" s="10" customFormat="1">
      <c r="W4003"/>
    </row>
    <row r="4004" spans="23:23" s="10" customFormat="1">
      <c r="W4004"/>
    </row>
    <row r="4005" spans="23:23" s="10" customFormat="1">
      <c r="W4005"/>
    </row>
    <row r="4006" spans="23:23" s="10" customFormat="1">
      <c r="W4006"/>
    </row>
    <row r="4007" spans="23:23" s="10" customFormat="1">
      <c r="W4007"/>
    </row>
    <row r="4008" spans="23:23" s="10" customFormat="1">
      <c r="W4008"/>
    </row>
    <row r="4009" spans="23:23" s="10" customFormat="1">
      <c r="W4009"/>
    </row>
    <row r="4010" spans="23:23" s="10" customFormat="1">
      <c r="W4010"/>
    </row>
    <row r="4011" spans="23:23" s="10" customFormat="1">
      <c r="W4011"/>
    </row>
    <row r="4012" spans="23:23" s="10" customFormat="1">
      <c r="W4012"/>
    </row>
    <row r="4013" spans="23:23" s="10" customFormat="1">
      <c r="W4013"/>
    </row>
    <row r="4014" spans="23:23" s="10" customFormat="1">
      <c r="W4014"/>
    </row>
    <row r="4015" spans="23:23" s="10" customFormat="1">
      <c r="W4015"/>
    </row>
    <row r="4016" spans="23:23" s="10" customFormat="1">
      <c r="W4016"/>
    </row>
    <row r="4017" spans="23:23" s="10" customFormat="1">
      <c r="W4017"/>
    </row>
    <row r="4018" spans="23:23" s="10" customFormat="1">
      <c r="W4018"/>
    </row>
    <row r="4019" spans="23:23" s="10" customFormat="1">
      <c r="W4019"/>
    </row>
    <row r="4020" spans="23:23" s="10" customFormat="1">
      <c r="W4020"/>
    </row>
    <row r="4021" spans="23:23" s="10" customFormat="1">
      <c r="W4021"/>
    </row>
    <row r="4022" spans="23:23" s="10" customFormat="1">
      <c r="W4022"/>
    </row>
    <row r="4023" spans="23:23" s="10" customFormat="1">
      <c r="W4023"/>
    </row>
    <row r="4024" spans="23:23" s="10" customFormat="1">
      <c r="W4024"/>
    </row>
    <row r="4025" spans="23:23" s="10" customFormat="1">
      <c r="W4025"/>
    </row>
    <row r="4026" spans="23:23" s="10" customFormat="1">
      <c r="W4026"/>
    </row>
    <row r="4027" spans="23:23" s="10" customFormat="1">
      <c r="W4027"/>
    </row>
    <row r="4028" spans="23:23" s="10" customFormat="1">
      <c r="W4028"/>
    </row>
    <row r="4029" spans="23:23" s="10" customFormat="1">
      <c r="W4029"/>
    </row>
    <row r="4030" spans="23:23" s="10" customFormat="1">
      <c r="W4030"/>
    </row>
    <row r="4031" spans="23:23" s="10" customFormat="1">
      <c r="W4031"/>
    </row>
    <row r="4032" spans="23:23" s="10" customFormat="1">
      <c r="W4032"/>
    </row>
    <row r="4033" spans="23:23" s="10" customFormat="1">
      <c r="W4033"/>
    </row>
    <row r="4034" spans="23:23" s="10" customFormat="1">
      <c r="W4034"/>
    </row>
    <row r="4035" spans="23:23" s="10" customFormat="1">
      <c r="W4035"/>
    </row>
    <row r="4036" spans="23:23" s="10" customFormat="1">
      <c r="W4036"/>
    </row>
    <row r="4037" spans="23:23" s="10" customFormat="1">
      <c r="W4037"/>
    </row>
    <row r="4038" spans="23:23" s="10" customFormat="1">
      <c r="W4038"/>
    </row>
    <row r="4039" spans="23:23" s="10" customFormat="1">
      <c r="W4039"/>
    </row>
    <row r="4040" spans="23:23" s="10" customFormat="1">
      <c r="W4040"/>
    </row>
    <row r="4041" spans="23:23" s="10" customFormat="1">
      <c r="W4041"/>
    </row>
    <row r="4042" spans="23:23" s="10" customFormat="1">
      <c r="W4042"/>
    </row>
    <row r="4043" spans="23:23" s="10" customFormat="1">
      <c r="W4043"/>
    </row>
    <row r="4044" spans="23:23" s="10" customFormat="1">
      <c r="W4044"/>
    </row>
    <row r="4045" spans="23:23" s="10" customFormat="1">
      <c r="W4045"/>
    </row>
    <row r="4046" spans="23:23" s="10" customFormat="1">
      <c r="W4046"/>
    </row>
    <row r="4047" spans="23:23" s="10" customFormat="1">
      <c r="W4047"/>
    </row>
    <row r="4048" spans="23:23" s="10" customFormat="1">
      <c r="W4048"/>
    </row>
    <row r="4049" spans="23:23" s="10" customFormat="1">
      <c r="W4049"/>
    </row>
    <row r="4050" spans="23:23" s="10" customFormat="1">
      <c r="W4050"/>
    </row>
    <row r="4051" spans="23:23" s="10" customFormat="1">
      <c r="W4051"/>
    </row>
    <row r="4052" spans="23:23" s="10" customFormat="1">
      <c r="W4052"/>
    </row>
    <row r="4053" spans="23:23" s="10" customFormat="1">
      <c r="W4053"/>
    </row>
    <row r="4054" spans="23:23" s="10" customFormat="1">
      <c r="W4054"/>
    </row>
    <row r="4055" spans="23:23" s="10" customFormat="1">
      <c r="W4055"/>
    </row>
    <row r="4056" spans="23:23" s="10" customFormat="1">
      <c r="W4056"/>
    </row>
    <row r="4057" spans="23:23" s="10" customFormat="1">
      <c r="W4057"/>
    </row>
    <row r="4058" spans="23:23" s="10" customFormat="1">
      <c r="W4058"/>
    </row>
    <row r="4059" spans="23:23" s="10" customFormat="1">
      <c r="W4059"/>
    </row>
    <row r="4060" spans="23:23" s="10" customFormat="1">
      <c r="W4060"/>
    </row>
    <row r="4061" spans="23:23" s="10" customFormat="1">
      <c r="W4061"/>
    </row>
    <row r="4062" spans="23:23" s="10" customFormat="1">
      <c r="W4062"/>
    </row>
    <row r="4063" spans="23:23" s="10" customFormat="1">
      <c r="W4063"/>
    </row>
    <row r="4064" spans="23:23" s="10" customFormat="1">
      <c r="W4064"/>
    </row>
    <row r="4065" spans="23:23" s="10" customFormat="1">
      <c r="W4065"/>
    </row>
    <row r="4066" spans="23:23" s="10" customFormat="1">
      <c r="W4066"/>
    </row>
    <row r="4067" spans="23:23" s="10" customFormat="1">
      <c r="W4067"/>
    </row>
    <row r="4068" spans="23:23" s="10" customFormat="1">
      <c r="W4068"/>
    </row>
    <row r="4069" spans="23:23" s="10" customFormat="1">
      <c r="W4069"/>
    </row>
    <row r="4070" spans="23:23" s="10" customFormat="1">
      <c r="W4070"/>
    </row>
    <row r="4071" spans="23:23" s="10" customFormat="1">
      <c r="W4071"/>
    </row>
    <row r="4072" spans="23:23" s="10" customFormat="1">
      <c r="W4072"/>
    </row>
    <row r="4073" spans="23:23" s="10" customFormat="1">
      <c r="W4073"/>
    </row>
    <row r="4074" spans="23:23" s="10" customFormat="1">
      <c r="W4074"/>
    </row>
    <row r="4075" spans="23:23" s="10" customFormat="1">
      <c r="W4075"/>
    </row>
    <row r="4076" spans="23:23" s="10" customFormat="1">
      <c r="W4076"/>
    </row>
    <row r="4077" spans="23:23" s="10" customFormat="1">
      <c r="W4077"/>
    </row>
    <row r="4078" spans="23:23" s="10" customFormat="1">
      <c r="W4078"/>
    </row>
    <row r="4079" spans="23:23" s="10" customFormat="1">
      <c r="W4079"/>
    </row>
    <row r="4080" spans="23:23" s="10" customFormat="1">
      <c r="W4080"/>
    </row>
    <row r="4081" spans="23:23" s="10" customFormat="1">
      <c r="W4081"/>
    </row>
    <row r="4082" spans="23:23" s="10" customFormat="1">
      <c r="W4082"/>
    </row>
    <row r="4083" spans="23:23" s="10" customFormat="1">
      <c r="W4083"/>
    </row>
    <row r="4084" spans="23:23" s="10" customFormat="1">
      <c r="W4084"/>
    </row>
    <row r="4085" spans="23:23" s="10" customFormat="1">
      <c r="W4085"/>
    </row>
    <row r="4086" spans="23:23" s="10" customFormat="1">
      <c r="W4086"/>
    </row>
    <row r="4087" spans="23:23" s="10" customFormat="1">
      <c r="W4087"/>
    </row>
    <row r="4088" spans="23:23" s="10" customFormat="1">
      <c r="W4088"/>
    </row>
    <row r="4089" spans="23:23" s="10" customFormat="1">
      <c r="W4089"/>
    </row>
    <row r="4090" spans="23:23" s="10" customFormat="1">
      <c r="W4090"/>
    </row>
    <row r="4091" spans="23:23" s="10" customFormat="1">
      <c r="W4091"/>
    </row>
    <row r="4092" spans="23:23" s="10" customFormat="1">
      <c r="W4092"/>
    </row>
    <row r="4093" spans="23:23" s="10" customFormat="1">
      <c r="W4093"/>
    </row>
    <row r="4094" spans="23:23" s="10" customFormat="1">
      <c r="W4094"/>
    </row>
    <row r="4095" spans="23:23" s="10" customFormat="1">
      <c r="W4095"/>
    </row>
    <row r="4096" spans="23:23" s="10" customFormat="1">
      <c r="W4096"/>
    </row>
    <row r="4097" spans="23:23" s="10" customFormat="1">
      <c r="W4097"/>
    </row>
    <row r="4098" spans="23:23" s="10" customFormat="1">
      <c r="W4098"/>
    </row>
    <row r="4099" spans="23:23" s="10" customFormat="1">
      <c r="W4099"/>
    </row>
    <row r="4100" spans="23:23" s="10" customFormat="1">
      <c r="W4100"/>
    </row>
    <row r="4101" spans="23:23" s="10" customFormat="1">
      <c r="W4101"/>
    </row>
    <row r="4102" spans="23:23" s="10" customFormat="1">
      <c r="W4102"/>
    </row>
    <row r="4103" spans="23:23" s="10" customFormat="1">
      <c r="W4103"/>
    </row>
    <row r="4104" spans="23:23" s="10" customFormat="1">
      <c r="W4104"/>
    </row>
    <row r="4105" spans="23:23" s="10" customFormat="1">
      <c r="W4105"/>
    </row>
    <row r="4106" spans="23:23" s="10" customFormat="1">
      <c r="W4106"/>
    </row>
    <row r="4107" spans="23:23" s="10" customFormat="1">
      <c r="W4107"/>
    </row>
    <row r="4108" spans="23:23" s="10" customFormat="1">
      <c r="W4108"/>
    </row>
    <row r="4109" spans="23:23" s="10" customFormat="1">
      <c r="W4109"/>
    </row>
    <row r="4110" spans="23:23" s="10" customFormat="1">
      <c r="W4110"/>
    </row>
    <row r="4111" spans="23:23" s="10" customFormat="1">
      <c r="W4111"/>
    </row>
    <row r="4112" spans="23:23" s="10" customFormat="1">
      <c r="W4112"/>
    </row>
    <row r="4113" spans="23:23" s="10" customFormat="1">
      <c r="W4113"/>
    </row>
    <row r="4114" spans="23:23" s="10" customFormat="1">
      <c r="W4114"/>
    </row>
    <row r="4115" spans="23:23" s="10" customFormat="1">
      <c r="W4115"/>
    </row>
    <row r="4116" spans="23:23" s="10" customFormat="1">
      <c r="W4116"/>
    </row>
    <row r="4117" spans="23:23" s="10" customFormat="1">
      <c r="W4117"/>
    </row>
    <row r="4118" spans="23:23" s="10" customFormat="1">
      <c r="W4118"/>
    </row>
    <row r="4119" spans="23:23" s="10" customFormat="1">
      <c r="W4119"/>
    </row>
    <row r="4120" spans="23:23" s="10" customFormat="1">
      <c r="W4120"/>
    </row>
    <row r="4121" spans="23:23" s="10" customFormat="1">
      <c r="W4121"/>
    </row>
    <row r="4122" spans="23:23" s="10" customFormat="1">
      <c r="W4122"/>
    </row>
    <row r="4123" spans="23:23" s="10" customFormat="1">
      <c r="W4123"/>
    </row>
    <row r="4124" spans="23:23" s="10" customFormat="1">
      <c r="W4124"/>
    </row>
    <row r="4125" spans="23:23" s="10" customFormat="1">
      <c r="W4125"/>
    </row>
    <row r="4126" spans="23:23" s="10" customFormat="1">
      <c r="W4126"/>
    </row>
    <row r="4127" spans="23:23" s="10" customFormat="1">
      <c r="W4127"/>
    </row>
    <row r="4128" spans="23:23" s="10" customFormat="1">
      <c r="W4128"/>
    </row>
    <row r="4129" spans="23:23" s="10" customFormat="1">
      <c r="W4129"/>
    </row>
    <row r="4130" spans="23:23" s="10" customFormat="1">
      <c r="W4130"/>
    </row>
    <row r="4131" spans="23:23" s="10" customFormat="1">
      <c r="W4131"/>
    </row>
    <row r="4132" spans="23:23" s="10" customFormat="1">
      <c r="W4132"/>
    </row>
    <row r="4133" spans="23:23" s="10" customFormat="1">
      <c r="W4133"/>
    </row>
    <row r="4134" spans="23:23" s="10" customFormat="1">
      <c r="W4134"/>
    </row>
    <row r="4135" spans="23:23" s="10" customFormat="1">
      <c r="W4135"/>
    </row>
    <row r="4136" spans="23:23" s="10" customFormat="1">
      <c r="W4136"/>
    </row>
    <row r="4137" spans="23:23" s="10" customFormat="1">
      <c r="W4137"/>
    </row>
    <row r="4138" spans="23:23" s="10" customFormat="1">
      <c r="W4138"/>
    </row>
    <row r="4139" spans="23:23" s="10" customFormat="1">
      <c r="W4139"/>
    </row>
    <row r="4140" spans="23:23" s="10" customFormat="1">
      <c r="W4140"/>
    </row>
    <row r="4141" spans="23:23" s="10" customFormat="1">
      <c r="W4141"/>
    </row>
    <row r="4142" spans="23:23" s="10" customFormat="1">
      <c r="W4142"/>
    </row>
    <row r="4143" spans="23:23" s="10" customFormat="1">
      <c r="W4143"/>
    </row>
    <row r="4144" spans="23:23" s="10" customFormat="1">
      <c r="W4144"/>
    </row>
    <row r="4145" spans="23:23" s="10" customFormat="1">
      <c r="W4145"/>
    </row>
    <row r="4146" spans="23:23" s="10" customFormat="1">
      <c r="W4146"/>
    </row>
    <row r="4147" spans="23:23" s="10" customFormat="1">
      <c r="W4147"/>
    </row>
    <row r="4148" spans="23:23" s="10" customFormat="1">
      <c r="W4148"/>
    </row>
    <row r="4149" spans="23:23" s="10" customFormat="1">
      <c r="W4149"/>
    </row>
    <row r="4150" spans="23:23" s="10" customFormat="1">
      <c r="W4150"/>
    </row>
    <row r="4151" spans="23:23" s="10" customFormat="1">
      <c r="W4151"/>
    </row>
    <row r="4152" spans="23:23" s="10" customFormat="1">
      <c r="W4152"/>
    </row>
    <row r="4153" spans="23:23" s="10" customFormat="1">
      <c r="W4153"/>
    </row>
    <row r="4154" spans="23:23" s="10" customFormat="1">
      <c r="W4154"/>
    </row>
    <row r="4155" spans="23:23" s="10" customFormat="1">
      <c r="W4155"/>
    </row>
    <row r="4156" spans="23:23" s="10" customFormat="1">
      <c r="W4156"/>
    </row>
    <row r="4157" spans="23:23" s="10" customFormat="1">
      <c r="W4157"/>
    </row>
    <row r="4158" spans="23:23" s="10" customFormat="1">
      <c r="W4158"/>
    </row>
    <row r="4159" spans="23:23" s="10" customFormat="1">
      <c r="W4159"/>
    </row>
    <row r="4160" spans="23:23" s="10" customFormat="1">
      <c r="W4160"/>
    </row>
    <row r="4161" spans="23:23" s="10" customFormat="1">
      <c r="W4161"/>
    </row>
    <row r="4162" spans="23:23" s="10" customFormat="1">
      <c r="W4162"/>
    </row>
    <row r="4163" spans="23:23" s="10" customFormat="1">
      <c r="W4163"/>
    </row>
    <row r="4164" spans="23:23" s="10" customFormat="1">
      <c r="W4164"/>
    </row>
    <row r="4165" spans="23:23" s="10" customFormat="1">
      <c r="W4165"/>
    </row>
    <row r="4166" spans="23:23" s="10" customFormat="1">
      <c r="W4166"/>
    </row>
    <row r="4167" spans="23:23" s="10" customFormat="1">
      <c r="W4167"/>
    </row>
    <row r="4168" spans="23:23" s="10" customFormat="1">
      <c r="W4168"/>
    </row>
    <row r="4169" spans="23:23" s="10" customFormat="1">
      <c r="W4169"/>
    </row>
    <row r="4170" spans="23:23" s="10" customFormat="1">
      <c r="W4170"/>
    </row>
    <row r="4171" spans="23:23" s="10" customFormat="1">
      <c r="W4171"/>
    </row>
    <row r="4172" spans="23:23" s="10" customFormat="1">
      <c r="W4172"/>
    </row>
    <row r="4173" spans="23:23" s="10" customFormat="1">
      <c r="W4173"/>
    </row>
    <row r="4174" spans="23:23" s="10" customFormat="1">
      <c r="W4174"/>
    </row>
    <row r="4175" spans="23:23" s="10" customFormat="1">
      <c r="W4175"/>
    </row>
    <row r="4176" spans="23:23" s="10" customFormat="1">
      <c r="W4176"/>
    </row>
    <row r="4177" spans="23:23" s="10" customFormat="1">
      <c r="W4177"/>
    </row>
    <row r="4178" spans="23:23" s="10" customFormat="1">
      <c r="W4178"/>
    </row>
    <row r="4179" spans="23:23" s="10" customFormat="1">
      <c r="W4179"/>
    </row>
    <row r="4180" spans="23:23" s="10" customFormat="1">
      <c r="W4180"/>
    </row>
    <row r="4181" spans="23:23" s="10" customFormat="1">
      <c r="W4181"/>
    </row>
    <row r="4182" spans="23:23" s="10" customFormat="1">
      <c r="W4182"/>
    </row>
    <row r="4183" spans="23:23" s="10" customFormat="1">
      <c r="W4183"/>
    </row>
    <row r="4184" spans="23:23" s="10" customFormat="1">
      <c r="W4184"/>
    </row>
    <row r="4185" spans="23:23" s="10" customFormat="1">
      <c r="W4185"/>
    </row>
    <row r="4186" spans="23:23" s="10" customFormat="1">
      <c r="W4186"/>
    </row>
    <row r="4187" spans="23:23" s="10" customFormat="1">
      <c r="W4187"/>
    </row>
    <row r="4188" spans="23:23" s="10" customFormat="1">
      <c r="W4188"/>
    </row>
    <row r="4189" spans="23:23" s="10" customFormat="1">
      <c r="W4189"/>
    </row>
    <row r="4190" spans="23:23" s="10" customFormat="1">
      <c r="W4190"/>
    </row>
    <row r="4191" spans="23:23" s="10" customFormat="1">
      <c r="W4191"/>
    </row>
    <row r="4192" spans="23:23" s="10" customFormat="1">
      <c r="W4192"/>
    </row>
    <row r="4193" spans="23:23" s="10" customFormat="1">
      <c r="W4193"/>
    </row>
    <row r="4194" spans="23:23" s="10" customFormat="1">
      <c r="W4194"/>
    </row>
    <row r="4195" spans="23:23" s="10" customFormat="1">
      <c r="W4195"/>
    </row>
    <row r="4196" spans="23:23" s="10" customFormat="1">
      <c r="W4196"/>
    </row>
    <row r="4197" spans="23:23" s="10" customFormat="1">
      <c r="W4197"/>
    </row>
    <row r="4198" spans="23:23" s="10" customFormat="1">
      <c r="W4198"/>
    </row>
    <row r="4199" spans="23:23" s="10" customFormat="1">
      <c r="W4199"/>
    </row>
    <row r="4200" spans="23:23" s="10" customFormat="1">
      <c r="W4200"/>
    </row>
    <row r="4201" spans="23:23" s="10" customFormat="1">
      <c r="W4201"/>
    </row>
    <row r="4202" spans="23:23" s="10" customFormat="1">
      <c r="W4202"/>
    </row>
    <row r="4203" spans="23:23" s="10" customFormat="1">
      <c r="W4203"/>
    </row>
    <row r="4204" spans="23:23" s="10" customFormat="1">
      <c r="W4204"/>
    </row>
    <row r="4205" spans="23:23" s="10" customFormat="1">
      <c r="W4205"/>
    </row>
    <row r="4206" spans="23:23" s="10" customFormat="1">
      <c r="W4206"/>
    </row>
    <row r="4207" spans="23:23" s="10" customFormat="1">
      <c r="W4207"/>
    </row>
    <row r="4208" spans="23:23" s="10" customFormat="1">
      <c r="W4208"/>
    </row>
    <row r="4209" spans="23:23" s="10" customFormat="1">
      <c r="W4209"/>
    </row>
    <row r="4210" spans="23:23" s="10" customFormat="1">
      <c r="W4210"/>
    </row>
    <row r="4211" spans="23:23" s="10" customFormat="1">
      <c r="W4211"/>
    </row>
    <row r="4212" spans="23:23" s="10" customFormat="1">
      <c r="W4212"/>
    </row>
    <row r="4213" spans="23:23" s="10" customFormat="1">
      <c r="W4213"/>
    </row>
    <row r="4214" spans="23:23" s="10" customFormat="1">
      <c r="W4214"/>
    </row>
    <row r="4215" spans="23:23" s="10" customFormat="1">
      <c r="W4215"/>
    </row>
    <row r="4216" spans="23:23" s="10" customFormat="1">
      <c r="W4216"/>
    </row>
    <row r="4217" spans="23:23" s="10" customFormat="1">
      <c r="W4217"/>
    </row>
    <row r="4218" spans="23:23" s="10" customFormat="1">
      <c r="W4218"/>
    </row>
    <row r="4219" spans="23:23" s="10" customFormat="1">
      <c r="W4219"/>
    </row>
    <row r="4220" spans="23:23" s="10" customFormat="1">
      <c r="W4220"/>
    </row>
    <row r="4221" spans="23:23" s="10" customFormat="1">
      <c r="W4221"/>
    </row>
    <row r="4222" spans="23:23" s="10" customFormat="1">
      <c r="W4222"/>
    </row>
    <row r="4223" spans="23:23" s="10" customFormat="1">
      <c r="W4223"/>
    </row>
    <row r="4224" spans="23:23" s="10" customFormat="1">
      <c r="W4224"/>
    </row>
    <row r="4225" spans="23:23" s="10" customFormat="1">
      <c r="W4225"/>
    </row>
    <row r="4226" spans="23:23" s="10" customFormat="1">
      <c r="W4226"/>
    </row>
    <row r="4227" spans="23:23" s="10" customFormat="1">
      <c r="W4227"/>
    </row>
    <row r="4228" spans="23:23" s="10" customFormat="1">
      <c r="W4228"/>
    </row>
    <row r="4229" spans="23:23" s="10" customFormat="1">
      <c r="W4229"/>
    </row>
    <row r="4230" spans="23:23" s="10" customFormat="1">
      <c r="W4230"/>
    </row>
    <row r="4231" spans="23:23" s="10" customFormat="1">
      <c r="W4231"/>
    </row>
    <row r="4232" spans="23:23" s="10" customFormat="1">
      <c r="W4232"/>
    </row>
    <row r="4233" spans="23:23" s="10" customFormat="1">
      <c r="W4233"/>
    </row>
    <row r="4234" spans="23:23" s="10" customFormat="1">
      <c r="W4234"/>
    </row>
    <row r="4235" spans="23:23" s="10" customFormat="1">
      <c r="W4235"/>
    </row>
    <row r="4236" spans="23:23" s="10" customFormat="1">
      <c r="W4236"/>
    </row>
    <row r="4237" spans="23:23" s="10" customFormat="1">
      <c r="W4237"/>
    </row>
    <row r="4238" spans="23:23" s="10" customFormat="1">
      <c r="W4238"/>
    </row>
    <row r="4239" spans="23:23" s="10" customFormat="1">
      <c r="W4239"/>
    </row>
    <row r="4240" spans="23:23" s="10" customFormat="1">
      <c r="W4240"/>
    </row>
    <row r="4241" spans="23:23" s="10" customFormat="1">
      <c r="W4241"/>
    </row>
    <row r="4242" spans="23:23" s="10" customFormat="1">
      <c r="W4242"/>
    </row>
    <row r="4243" spans="23:23" s="10" customFormat="1">
      <c r="W4243"/>
    </row>
    <row r="4244" spans="23:23" s="10" customFormat="1">
      <c r="W4244"/>
    </row>
    <row r="4245" spans="23:23" s="10" customFormat="1">
      <c r="W4245"/>
    </row>
    <row r="4246" spans="23:23" s="10" customFormat="1">
      <c r="W4246"/>
    </row>
    <row r="4247" spans="23:23" s="10" customFormat="1">
      <c r="W4247"/>
    </row>
    <row r="4248" spans="23:23" s="10" customFormat="1">
      <c r="W4248"/>
    </row>
    <row r="4249" spans="23:23" s="10" customFormat="1">
      <c r="W4249"/>
    </row>
    <row r="4250" spans="23:23" s="10" customFormat="1">
      <c r="W4250"/>
    </row>
    <row r="4251" spans="23:23" s="10" customFormat="1">
      <c r="W4251"/>
    </row>
    <row r="4252" spans="23:23" s="10" customFormat="1">
      <c r="W4252"/>
    </row>
    <row r="4253" spans="23:23" s="10" customFormat="1">
      <c r="W4253"/>
    </row>
    <row r="4254" spans="23:23" s="10" customFormat="1">
      <c r="W4254"/>
    </row>
    <row r="4255" spans="23:23" s="10" customFormat="1">
      <c r="W4255"/>
    </row>
    <row r="4256" spans="23:23" s="10" customFormat="1">
      <c r="W4256"/>
    </row>
    <row r="4257" spans="23:23" s="10" customFormat="1">
      <c r="W4257"/>
    </row>
    <row r="4258" spans="23:23" s="10" customFormat="1">
      <c r="W4258"/>
    </row>
    <row r="4259" spans="23:23" s="10" customFormat="1">
      <c r="W4259"/>
    </row>
    <row r="4260" spans="23:23" s="10" customFormat="1">
      <c r="W4260"/>
    </row>
    <row r="4261" spans="23:23" s="10" customFormat="1">
      <c r="W4261"/>
    </row>
    <row r="4262" spans="23:23" s="10" customFormat="1">
      <c r="W4262"/>
    </row>
    <row r="4263" spans="23:23" s="10" customFormat="1">
      <c r="W4263"/>
    </row>
    <row r="4264" spans="23:23" s="10" customFormat="1">
      <c r="W4264"/>
    </row>
    <row r="4265" spans="23:23" s="10" customFormat="1">
      <c r="W4265"/>
    </row>
    <row r="4266" spans="23:23" s="10" customFormat="1">
      <c r="W4266"/>
    </row>
    <row r="4267" spans="23:23" s="10" customFormat="1">
      <c r="W4267"/>
    </row>
    <row r="4268" spans="23:23" s="10" customFormat="1">
      <c r="W4268"/>
    </row>
    <row r="4269" spans="23:23" s="10" customFormat="1">
      <c r="W4269"/>
    </row>
    <row r="4270" spans="23:23" s="10" customFormat="1">
      <c r="W4270"/>
    </row>
    <row r="4271" spans="23:23" s="10" customFormat="1">
      <c r="W4271"/>
    </row>
    <row r="4272" spans="23:23" s="10" customFormat="1">
      <c r="W4272"/>
    </row>
    <row r="4273" spans="23:23" s="10" customFormat="1">
      <c r="W4273"/>
    </row>
    <row r="4274" spans="23:23" s="10" customFormat="1">
      <c r="W4274"/>
    </row>
    <row r="4275" spans="23:23" s="10" customFormat="1">
      <c r="W4275"/>
    </row>
    <row r="4276" spans="23:23" s="10" customFormat="1">
      <c r="W4276"/>
    </row>
    <row r="4277" spans="23:23" s="10" customFormat="1">
      <c r="W4277"/>
    </row>
    <row r="4278" spans="23:23" s="10" customFormat="1">
      <c r="W4278"/>
    </row>
    <row r="4279" spans="23:23" s="10" customFormat="1">
      <c r="W4279"/>
    </row>
    <row r="4280" spans="23:23" s="10" customFormat="1">
      <c r="W4280"/>
    </row>
    <row r="4281" spans="23:23" s="10" customFormat="1">
      <c r="W4281"/>
    </row>
    <row r="4282" spans="23:23" s="10" customFormat="1">
      <c r="W4282"/>
    </row>
    <row r="4283" spans="23:23" s="10" customFormat="1">
      <c r="W4283"/>
    </row>
    <row r="4284" spans="23:23" s="10" customFormat="1">
      <c r="W4284"/>
    </row>
    <row r="4285" spans="23:23" s="10" customFormat="1">
      <c r="W4285"/>
    </row>
    <row r="4286" spans="23:23" s="10" customFormat="1">
      <c r="W4286"/>
    </row>
    <row r="4287" spans="23:23" s="10" customFormat="1">
      <c r="W4287"/>
    </row>
    <row r="4288" spans="23:23" s="10" customFormat="1">
      <c r="W4288"/>
    </row>
    <row r="4289" spans="23:23" s="10" customFormat="1">
      <c r="W4289"/>
    </row>
    <row r="4290" spans="23:23" s="10" customFormat="1">
      <c r="W4290"/>
    </row>
    <row r="4291" spans="23:23" s="10" customFormat="1">
      <c r="W4291"/>
    </row>
    <row r="4292" spans="23:23" s="10" customFormat="1">
      <c r="W4292"/>
    </row>
    <row r="4293" spans="23:23" s="10" customFormat="1">
      <c r="W4293"/>
    </row>
    <row r="4294" spans="23:23" s="10" customFormat="1">
      <c r="W4294"/>
    </row>
    <row r="4295" spans="23:23" s="10" customFormat="1">
      <c r="W4295"/>
    </row>
    <row r="4296" spans="23:23" s="10" customFormat="1">
      <c r="W4296"/>
    </row>
    <row r="4297" spans="23:23" s="10" customFormat="1">
      <c r="W4297"/>
    </row>
    <row r="4298" spans="23:23" s="10" customFormat="1">
      <c r="W4298"/>
    </row>
    <row r="4299" spans="23:23" s="10" customFormat="1">
      <c r="W4299"/>
    </row>
    <row r="4300" spans="23:23" s="10" customFormat="1">
      <c r="W4300"/>
    </row>
    <row r="4301" spans="23:23" s="10" customFormat="1">
      <c r="W4301"/>
    </row>
    <row r="4302" spans="23:23" s="10" customFormat="1">
      <c r="W4302"/>
    </row>
    <row r="4303" spans="23:23" s="10" customFormat="1">
      <c r="W4303"/>
    </row>
    <row r="4304" spans="23:23" s="10" customFormat="1">
      <c r="W4304"/>
    </row>
    <row r="4305" spans="23:23" s="10" customFormat="1">
      <c r="W4305"/>
    </row>
    <row r="4306" spans="23:23" s="10" customFormat="1">
      <c r="W4306"/>
    </row>
    <row r="4307" spans="23:23" s="10" customFormat="1">
      <c r="W4307"/>
    </row>
    <row r="4308" spans="23:23" s="10" customFormat="1">
      <c r="W4308"/>
    </row>
    <row r="4309" spans="23:23" s="10" customFormat="1">
      <c r="W4309"/>
    </row>
    <row r="4310" spans="23:23" s="10" customFormat="1">
      <c r="W4310"/>
    </row>
    <row r="4311" spans="23:23" s="10" customFormat="1">
      <c r="W4311"/>
    </row>
    <row r="4312" spans="23:23" s="10" customFormat="1">
      <c r="W4312"/>
    </row>
    <row r="4313" spans="23:23" s="10" customFormat="1">
      <c r="W4313"/>
    </row>
    <row r="4314" spans="23:23" s="10" customFormat="1">
      <c r="W4314"/>
    </row>
    <row r="4315" spans="23:23" s="10" customFormat="1">
      <c r="W4315"/>
    </row>
    <row r="4316" spans="23:23" s="10" customFormat="1">
      <c r="W4316"/>
    </row>
    <row r="4317" spans="23:23" s="10" customFormat="1">
      <c r="W4317"/>
    </row>
    <row r="4318" spans="23:23" s="10" customFormat="1">
      <c r="W4318"/>
    </row>
    <row r="4319" spans="23:23" s="10" customFormat="1">
      <c r="W4319"/>
    </row>
    <row r="4320" spans="23:23" s="10" customFormat="1">
      <c r="W4320"/>
    </row>
    <row r="4321" spans="23:23" s="10" customFormat="1">
      <c r="W4321"/>
    </row>
    <row r="4322" spans="23:23" s="10" customFormat="1">
      <c r="W4322"/>
    </row>
    <row r="4323" spans="23:23" s="10" customFormat="1">
      <c r="W4323"/>
    </row>
    <row r="4324" spans="23:23" s="10" customFormat="1">
      <c r="W4324"/>
    </row>
    <row r="4325" spans="23:23" s="10" customFormat="1">
      <c r="W4325"/>
    </row>
    <row r="4326" spans="23:23" s="10" customFormat="1">
      <c r="W4326"/>
    </row>
    <row r="4327" spans="23:23" s="10" customFormat="1">
      <c r="W4327"/>
    </row>
    <row r="4328" spans="23:23" s="10" customFormat="1">
      <c r="W4328"/>
    </row>
    <row r="4329" spans="23:23" s="10" customFormat="1">
      <c r="W4329"/>
    </row>
    <row r="4330" spans="23:23" s="10" customFormat="1">
      <c r="W4330"/>
    </row>
    <row r="4331" spans="23:23" s="10" customFormat="1">
      <c r="W4331"/>
    </row>
    <row r="4332" spans="23:23" s="10" customFormat="1">
      <c r="W4332"/>
    </row>
    <row r="4333" spans="23:23" s="10" customFormat="1">
      <c r="W4333"/>
    </row>
    <row r="4334" spans="23:23" s="10" customFormat="1">
      <c r="W4334"/>
    </row>
    <row r="4335" spans="23:23" s="10" customFormat="1">
      <c r="W4335"/>
    </row>
    <row r="4336" spans="23:23" s="10" customFormat="1">
      <c r="W4336"/>
    </row>
    <row r="4337" spans="23:23" s="10" customFormat="1">
      <c r="W4337"/>
    </row>
    <row r="4338" spans="23:23" s="10" customFormat="1">
      <c r="W4338"/>
    </row>
    <row r="4339" spans="23:23" s="10" customFormat="1">
      <c r="W4339"/>
    </row>
    <row r="4340" spans="23:23" s="10" customFormat="1">
      <c r="W4340"/>
    </row>
    <row r="4341" spans="23:23" s="10" customFormat="1">
      <c r="W4341"/>
    </row>
    <row r="4342" spans="23:23" s="10" customFormat="1">
      <c r="W4342"/>
    </row>
    <row r="4343" spans="23:23" s="10" customFormat="1">
      <c r="W4343"/>
    </row>
    <row r="4344" spans="23:23" s="10" customFormat="1">
      <c r="W4344"/>
    </row>
    <row r="4345" spans="23:23" s="10" customFormat="1">
      <c r="W4345"/>
    </row>
    <row r="4346" spans="23:23" s="10" customFormat="1">
      <c r="W4346"/>
    </row>
    <row r="4347" spans="23:23" s="10" customFormat="1">
      <c r="W4347"/>
    </row>
    <row r="4348" spans="23:23" s="10" customFormat="1">
      <c r="W4348"/>
    </row>
    <row r="4349" spans="23:23" s="10" customFormat="1">
      <c r="W4349"/>
    </row>
    <row r="4350" spans="23:23" s="10" customFormat="1">
      <c r="W4350"/>
    </row>
    <row r="4351" spans="23:23" s="10" customFormat="1">
      <c r="W4351"/>
    </row>
    <row r="4352" spans="23:23" s="10" customFormat="1">
      <c r="W4352"/>
    </row>
    <row r="4353" spans="23:23" s="10" customFormat="1">
      <c r="W4353"/>
    </row>
    <row r="4354" spans="23:23" s="10" customFormat="1">
      <c r="W4354"/>
    </row>
    <row r="4355" spans="23:23" s="10" customFormat="1">
      <c r="W4355"/>
    </row>
    <row r="4356" spans="23:23" s="10" customFormat="1">
      <c r="W4356"/>
    </row>
    <row r="4357" spans="23:23" s="10" customFormat="1">
      <c r="W4357"/>
    </row>
    <row r="4358" spans="23:23" s="10" customFormat="1">
      <c r="W4358"/>
    </row>
    <row r="4359" spans="23:23" s="10" customFormat="1">
      <c r="W4359"/>
    </row>
    <row r="4360" spans="23:23" s="10" customFormat="1">
      <c r="W4360"/>
    </row>
    <row r="4361" spans="23:23" s="10" customFormat="1">
      <c r="W4361"/>
    </row>
    <row r="4362" spans="23:23" s="10" customFormat="1">
      <c r="W4362"/>
    </row>
    <row r="4363" spans="23:23" s="10" customFormat="1">
      <c r="W4363"/>
    </row>
    <row r="4364" spans="23:23" s="10" customFormat="1">
      <c r="W4364"/>
    </row>
    <row r="4365" spans="23:23" s="10" customFormat="1">
      <c r="W4365"/>
    </row>
    <row r="4366" spans="23:23" s="10" customFormat="1">
      <c r="W4366"/>
    </row>
    <row r="4367" spans="23:23" s="10" customFormat="1">
      <c r="W4367"/>
    </row>
    <row r="4368" spans="23:23" s="10" customFormat="1">
      <c r="W4368"/>
    </row>
    <row r="4369" spans="23:23" s="10" customFormat="1">
      <c r="W4369"/>
    </row>
    <row r="4370" spans="23:23" s="10" customFormat="1">
      <c r="W4370"/>
    </row>
    <row r="4371" spans="23:23" s="10" customFormat="1">
      <c r="W4371"/>
    </row>
    <row r="4372" spans="23:23" s="10" customFormat="1">
      <c r="W4372"/>
    </row>
    <row r="4373" spans="23:23" s="10" customFormat="1">
      <c r="W4373"/>
    </row>
    <row r="4374" spans="23:23" s="10" customFormat="1">
      <c r="W4374"/>
    </row>
    <row r="4375" spans="23:23" s="10" customFormat="1">
      <c r="W4375"/>
    </row>
    <row r="4376" spans="23:23" s="10" customFormat="1">
      <c r="W4376"/>
    </row>
    <row r="4377" spans="23:23" s="10" customFormat="1">
      <c r="W4377"/>
    </row>
    <row r="4378" spans="23:23" s="10" customFormat="1">
      <c r="W4378"/>
    </row>
    <row r="4379" spans="23:23" s="10" customFormat="1">
      <c r="W4379"/>
    </row>
    <row r="4380" spans="23:23" s="10" customFormat="1">
      <c r="W4380"/>
    </row>
    <row r="4381" spans="23:23" s="10" customFormat="1">
      <c r="W4381"/>
    </row>
    <row r="4382" spans="23:23" s="10" customFormat="1">
      <c r="W4382"/>
    </row>
    <row r="4383" spans="23:23" s="10" customFormat="1">
      <c r="W4383"/>
    </row>
    <row r="4384" spans="23:23" s="10" customFormat="1">
      <c r="W4384"/>
    </row>
    <row r="4385" spans="23:23" s="10" customFormat="1">
      <c r="W4385"/>
    </row>
    <row r="4386" spans="23:23" s="10" customFormat="1">
      <c r="W4386"/>
    </row>
    <row r="4387" spans="23:23" s="10" customFormat="1">
      <c r="W4387"/>
    </row>
    <row r="4388" spans="23:23" s="10" customFormat="1">
      <c r="W4388"/>
    </row>
    <row r="4389" spans="23:23" s="10" customFormat="1">
      <c r="W4389"/>
    </row>
    <row r="4390" spans="23:23" s="10" customFormat="1">
      <c r="W4390"/>
    </row>
    <row r="4391" spans="23:23" s="10" customFormat="1">
      <c r="W4391"/>
    </row>
    <row r="4392" spans="23:23" s="10" customFormat="1">
      <c r="W4392"/>
    </row>
    <row r="4393" spans="23:23" s="10" customFormat="1">
      <c r="W4393"/>
    </row>
    <row r="4394" spans="23:23" s="10" customFormat="1">
      <c r="W4394"/>
    </row>
    <row r="4395" spans="23:23" s="10" customFormat="1">
      <c r="W4395"/>
    </row>
    <row r="4396" spans="23:23" s="10" customFormat="1">
      <c r="W4396"/>
    </row>
    <row r="4397" spans="23:23" s="10" customFormat="1">
      <c r="W4397"/>
    </row>
    <row r="4398" spans="23:23" s="10" customFormat="1">
      <c r="W4398"/>
    </row>
    <row r="4399" spans="23:23" s="10" customFormat="1">
      <c r="W4399"/>
    </row>
    <row r="4400" spans="23:23" s="10" customFormat="1">
      <c r="W4400"/>
    </row>
    <row r="4401" spans="23:23" s="10" customFormat="1">
      <c r="W4401"/>
    </row>
    <row r="4402" spans="23:23" s="10" customFormat="1">
      <c r="W4402"/>
    </row>
    <row r="4403" spans="23:23" s="10" customFormat="1">
      <c r="W4403"/>
    </row>
    <row r="4404" spans="23:23" s="10" customFormat="1">
      <c r="W4404"/>
    </row>
    <row r="4405" spans="23:23" s="10" customFormat="1">
      <c r="W4405"/>
    </row>
    <row r="4406" spans="23:23" s="10" customFormat="1">
      <c r="W4406"/>
    </row>
    <row r="4407" spans="23:23" s="10" customFormat="1">
      <c r="W4407"/>
    </row>
    <row r="4408" spans="23:23" s="10" customFormat="1">
      <c r="W4408"/>
    </row>
    <row r="4409" spans="23:23" s="10" customFormat="1">
      <c r="W4409"/>
    </row>
    <row r="4410" spans="23:23" s="10" customFormat="1">
      <c r="W4410"/>
    </row>
    <row r="4411" spans="23:23" s="10" customFormat="1">
      <c r="W4411"/>
    </row>
    <row r="4412" spans="23:23" s="10" customFormat="1">
      <c r="W4412"/>
    </row>
    <row r="4413" spans="23:23" s="10" customFormat="1">
      <c r="W4413"/>
    </row>
    <row r="4414" spans="23:23" s="10" customFormat="1">
      <c r="W4414"/>
    </row>
    <row r="4415" spans="23:23" s="10" customFormat="1">
      <c r="W4415"/>
    </row>
    <row r="4416" spans="23:23" s="10" customFormat="1">
      <c r="W4416"/>
    </row>
    <row r="4417" spans="23:23" s="10" customFormat="1">
      <c r="W4417"/>
    </row>
    <row r="4418" spans="23:23" s="10" customFormat="1">
      <c r="W4418"/>
    </row>
    <row r="4419" spans="23:23" s="10" customFormat="1">
      <c r="W4419"/>
    </row>
    <row r="4420" spans="23:23" s="10" customFormat="1">
      <c r="W4420"/>
    </row>
    <row r="4421" spans="23:23" s="10" customFormat="1">
      <c r="W4421"/>
    </row>
    <row r="4422" spans="23:23" s="10" customFormat="1">
      <c r="W4422"/>
    </row>
    <row r="4423" spans="23:23" s="10" customFormat="1">
      <c r="W4423"/>
    </row>
    <row r="4424" spans="23:23" s="10" customFormat="1">
      <c r="W4424"/>
    </row>
    <row r="4425" spans="23:23" s="10" customFormat="1">
      <c r="W4425"/>
    </row>
    <row r="4426" spans="23:23" s="10" customFormat="1">
      <c r="W4426"/>
    </row>
    <row r="4427" spans="23:23" s="10" customFormat="1">
      <c r="W4427"/>
    </row>
    <row r="4428" spans="23:23" s="10" customFormat="1">
      <c r="W4428"/>
    </row>
    <row r="4429" spans="23:23" s="10" customFormat="1">
      <c r="W4429"/>
    </row>
    <row r="4430" spans="23:23" s="10" customFormat="1">
      <c r="W4430"/>
    </row>
    <row r="4431" spans="23:23" s="10" customFormat="1">
      <c r="W4431"/>
    </row>
    <row r="4432" spans="23:23" s="10" customFormat="1">
      <c r="W4432"/>
    </row>
    <row r="4433" spans="23:23" s="10" customFormat="1">
      <c r="W4433"/>
    </row>
    <row r="4434" spans="23:23" s="10" customFormat="1">
      <c r="W4434"/>
    </row>
    <row r="4435" spans="23:23" s="10" customFormat="1">
      <c r="W4435"/>
    </row>
    <row r="4436" spans="23:23" s="10" customFormat="1">
      <c r="W4436"/>
    </row>
    <row r="4437" spans="23:23" s="10" customFormat="1">
      <c r="W4437"/>
    </row>
    <row r="4438" spans="23:23" s="10" customFormat="1">
      <c r="W4438"/>
    </row>
    <row r="4439" spans="23:23" s="10" customFormat="1">
      <c r="W4439"/>
    </row>
    <row r="4440" spans="23:23" s="10" customFormat="1">
      <c r="W4440"/>
    </row>
    <row r="4441" spans="23:23" s="10" customFormat="1">
      <c r="W4441"/>
    </row>
    <row r="4442" spans="23:23" s="10" customFormat="1">
      <c r="W4442"/>
    </row>
    <row r="4443" spans="23:23" s="10" customFormat="1">
      <c r="W4443"/>
    </row>
    <row r="4444" spans="23:23" s="10" customFormat="1">
      <c r="W4444"/>
    </row>
    <row r="4445" spans="23:23" s="10" customFormat="1">
      <c r="W4445"/>
    </row>
    <row r="4446" spans="23:23" s="10" customFormat="1">
      <c r="W4446"/>
    </row>
    <row r="4447" spans="23:23" s="10" customFormat="1">
      <c r="W4447"/>
    </row>
    <row r="4448" spans="23:23" s="10" customFormat="1">
      <c r="W4448"/>
    </row>
    <row r="4449" spans="23:23" s="10" customFormat="1">
      <c r="W4449"/>
    </row>
    <row r="4450" spans="23:23" s="10" customFormat="1">
      <c r="W4450"/>
    </row>
    <row r="4451" spans="23:23" s="10" customFormat="1">
      <c r="W4451"/>
    </row>
    <row r="4452" spans="23:23" s="10" customFormat="1">
      <c r="W4452"/>
    </row>
    <row r="4453" spans="23:23" s="10" customFormat="1">
      <c r="W4453"/>
    </row>
    <row r="4454" spans="23:23" s="10" customFormat="1">
      <c r="W4454"/>
    </row>
    <row r="4455" spans="23:23" s="10" customFormat="1">
      <c r="W4455"/>
    </row>
    <row r="4456" spans="23:23" s="10" customFormat="1">
      <c r="W4456"/>
    </row>
    <row r="4457" spans="23:23" s="10" customFormat="1">
      <c r="W4457"/>
    </row>
    <row r="4458" spans="23:23" s="10" customFormat="1">
      <c r="W4458"/>
    </row>
    <row r="4459" spans="23:23" s="10" customFormat="1">
      <c r="W4459"/>
    </row>
    <row r="4460" spans="23:23" s="10" customFormat="1">
      <c r="W4460"/>
    </row>
    <row r="4461" spans="23:23" s="10" customFormat="1">
      <c r="W4461"/>
    </row>
    <row r="4462" spans="23:23" s="10" customFormat="1">
      <c r="W4462"/>
    </row>
    <row r="4463" spans="23:23" s="10" customFormat="1">
      <c r="W4463"/>
    </row>
    <row r="4464" spans="23:23" s="10" customFormat="1">
      <c r="W4464"/>
    </row>
    <row r="4465" spans="23:23" s="10" customFormat="1">
      <c r="W4465"/>
    </row>
    <row r="4466" spans="23:23" s="10" customFormat="1">
      <c r="W4466"/>
    </row>
    <row r="4467" spans="23:23" s="10" customFormat="1">
      <c r="W4467"/>
    </row>
    <row r="4468" spans="23:23" s="10" customFormat="1">
      <c r="W4468"/>
    </row>
    <row r="4469" spans="23:23" s="10" customFormat="1">
      <c r="W4469"/>
    </row>
    <row r="4470" spans="23:23" s="10" customFormat="1">
      <c r="W4470"/>
    </row>
    <row r="4471" spans="23:23" s="10" customFormat="1">
      <c r="W4471"/>
    </row>
    <row r="4472" spans="23:23" s="10" customFormat="1">
      <c r="W4472"/>
    </row>
    <row r="4473" spans="23:23" s="10" customFormat="1">
      <c r="W4473"/>
    </row>
    <row r="4474" spans="23:23" s="10" customFormat="1">
      <c r="W4474"/>
    </row>
    <row r="4475" spans="23:23" s="10" customFormat="1">
      <c r="W4475"/>
    </row>
    <row r="4476" spans="23:23" s="10" customFormat="1">
      <c r="W4476"/>
    </row>
    <row r="4477" spans="23:23" s="10" customFormat="1">
      <c r="W4477"/>
    </row>
    <row r="4478" spans="23:23" s="10" customFormat="1">
      <c r="W4478"/>
    </row>
    <row r="4479" spans="23:23" s="10" customFormat="1">
      <c r="W4479"/>
    </row>
    <row r="4480" spans="23:23" s="10" customFormat="1">
      <c r="W4480"/>
    </row>
    <row r="4481" spans="23:23" s="10" customFormat="1">
      <c r="W4481"/>
    </row>
    <row r="4482" spans="23:23" s="10" customFormat="1">
      <c r="W4482"/>
    </row>
    <row r="4483" spans="23:23" s="10" customFormat="1">
      <c r="W4483"/>
    </row>
    <row r="4484" spans="23:23" s="10" customFormat="1">
      <c r="W4484"/>
    </row>
    <row r="4485" spans="23:23" s="10" customFormat="1">
      <c r="W4485"/>
    </row>
    <row r="4486" spans="23:23" s="10" customFormat="1">
      <c r="W4486"/>
    </row>
    <row r="4487" spans="23:23" s="10" customFormat="1">
      <c r="W4487"/>
    </row>
    <row r="4488" spans="23:23" s="10" customFormat="1">
      <c r="W4488"/>
    </row>
    <row r="4489" spans="23:23" s="10" customFormat="1">
      <c r="W4489"/>
    </row>
    <row r="4490" spans="23:23" s="10" customFormat="1">
      <c r="W4490"/>
    </row>
    <row r="4491" spans="23:23" s="10" customFormat="1">
      <c r="W4491"/>
    </row>
    <row r="4492" spans="23:23" s="10" customFormat="1">
      <c r="W4492"/>
    </row>
    <row r="4493" spans="23:23" s="10" customFormat="1">
      <c r="W4493"/>
    </row>
    <row r="4494" spans="23:23" s="10" customFormat="1">
      <c r="W4494"/>
    </row>
    <row r="4495" spans="23:23" s="10" customFormat="1">
      <c r="W4495"/>
    </row>
    <row r="4496" spans="23:23" s="10" customFormat="1">
      <c r="W4496"/>
    </row>
    <row r="4497" spans="23:23" s="10" customFormat="1">
      <c r="W4497"/>
    </row>
    <row r="4498" spans="23:23" s="10" customFormat="1">
      <c r="W4498"/>
    </row>
    <row r="4499" spans="23:23" s="10" customFormat="1">
      <c r="W4499"/>
    </row>
    <row r="4500" spans="23:23" s="10" customFormat="1">
      <c r="W4500"/>
    </row>
    <row r="4501" spans="23:23" s="10" customFormat="1">
      <c r="W4501"/>
    </row>
    <row r="4502" spans="23:23" s="10" customFormat="1">
      <c r="W4502"/>
    </row>
    <row r="4503" spans="23:23" s="10" customFormat="1">
      <c r="W4503"/>
    </row>
    <row r="4504" spans="23:23" s="10" customFormat="1">
      <c r="W4504"/>
    </row>
    <row r="4505" spans="23:23" s="10" customFormat="1">
      <c r="W4505"/>
    </row>
    <row r="4506" spans="23:23" s="10" customFormat="1">
      <c r="W4506"/>
    </row>
    <row r="4507" spans="23:23" s="10" customFormat="1">
      <c r="W4507"/>
    </row>
    <row r="4508" spans="23:23" s="10" customFormat="1">
      <c r="W4508"/>
    </row>
    <row r="4509" spans="23:23" s="10" customFormat="1">
      <c r="W4509"/>
    </row>
    <row r="4510" spans="23:23" s="10" customFormat="1">
      <c r="W4510"/>
    </row>
    <row r="4511" spans="23:23" s="10" customFormat="1">
      <c r="W4511"/>
    </row>
    <row r="4512" spans="23:23" s="10" customFormat="1">
      <c r="W4512"/>
    </row>
    <row r="4513" spans="23:23" s="10" customFormat="1">
      <c r="W4513"/>
    </row>
    <row r="4514" spans="23:23" s="10" customFormat="1">
      <c r="W4514"/>
    </row>
    <row r="4515" spans="23:23" s="10" customFormat="1">
      <c r="W4515"/>
    </row>
    <row r="4516" spans="23:23" s="10" customFormat="1">
      <c r="W4516"/>
    </row>
    <row r="4517" spans="23:23" s="10" customFormat="1">
      <c r="W4517"/>
    </row>
    <row r="4518" spans="23:23" s="10" customFormat="1">
      <c r="W4518"/>
    </row>
    <row r="4519" spans="23:23" s="10" customFormat="1">
      <c r="W4519"/>
    </row>
    <row r="4520" spans="23:23" s="10" customFormat="1">
      <c r="W4520"/>
    </row>
    <row r="4521" spans="23:23" s="10" customFormat="1">
      <c r="W4521"/>
    </row>
    <row r="4522" spans="23:23" s="10" customFormat="1">
      <c r="W4522"/>
    </row>
    <row r="4523" spans="23:23" s="10" customFormat="1">
      <c r="W4523"/>
    </row>
    <row r="4524" spans="23:23" s="10" customFormat="1">
      <c r="W4524"/>
    </row>
    <row r="4525" spans="23:23" s="10" customFormat="1">
      <c r="W4525"/>
    </row>
    <row r="4526" spans="23:23" s="10" customFormat="1">
      <c r="W4526"/>
    </row>
    <row r="4527" spans="23:23" s="10" customFormat="1">
      <c r="W4527"/>
    </row>
    <row r="4528" spans="23:23" s="10" customFormat="1">
      <c r="W4528"/>
    </row>
    <row r="4529" spans="23:23" s="10" customFormat="1">
      <c r="W4529"/>
    </row>
    <row r="4530" spans="23:23" s="10" customFormat="1">
      <c r="W4530"/>
    </row>
    <row r="4531" spans="23:23" s="10" customFormat="1">
      <c r="W4531"/>
    </row>
    <row r="4532" spans="23:23" s="10" customFormat="1">
      <c r="W4532"/>
    </row>
    <row r="4533" spans="23:23" s="10" customFormat="1">
      <c r="W4533"/>
    </row>
    <row r="4534" spans="23:23" s="10" customFormat="1">
      <c r="W4534"/>
    </row>
    <row r="4535" spans="23:23" s="10" customFormat="1">
      <c r="W4535"/>
    </row>
    <row r="4536" spans="23:23" s="10" customFormat="1">
      <c r="W4536"/>
    </row>
    <row r="4537" spans="23:23" s="10" customFormat="1">
      <c r="W4537"/>
    </row>
    <row r="4538" spans="23:23" s="10" customFormat="1">
      <c r="W4538"/>
    </row>
    <row r="4539" spans="23:23" s="10" customFormat="1">
      <c r="W4539"/>
    </row>
    <row r="4540" spans="23:23" s="10" customFormat="1">
      <c r="W4540"/>
    </row>
    <row r="4541" spans="23:23" s="10" customFormat="1">
      <c r="W4541"/>
    </row>
    <row r="4542" spans="23:23" s="10" customFormat="1">
      <c r="W4542"/>
    </row>
    <row r="4543" spans="23:23" s="10" customFormat="1">
      <c r="W4543"/>
    </row>
    <row r="4544" spans="23:23" s="10" customFormat="1">
      <c r="W4544"/>
    </row>
    <row r="4545" spans="23:23" s="10" customFormat="1">
      <c r="W4545"/>
    </row>
    <row r="4546" spans="23:23" s="10" customFormat="1">
      <c r="W4546"/>
    </row>
    <row r="4547" spans="23:23" s="10" customFormat="1">
      <c r="W4547"/>
    </row>
    <row r="4548" spans="23:23" s="10" customFormat="1">
      <c r="W4548"/>
    </row>
    <row r="4549" spans="23:23" s="10" customFormat="1">
      <c r="W4549"/>
    </row>
    <row r="4550" spans="23:23" s="10" customFormat="1">
      <c r="W4550"/>
    </row>
    <row r="4551" spans="23:23" s="10" customFormat="1">
      <c r="W4551"/>
    </row>
    <row r="4552" spans="23:23" s="10" customFormat="1">
      <c r="W4552"/>
    </row>
    <row r="4553" spans="23:23" s="10" customFormat="1">
      <c r="W4553"/>
    </row>
    <row r="4554" spans="23:23" s="10" customFormat="1">
      <c r="W4554"/>
    </row>
    <row r="4555" spans="23:23" s="10" customFormat="1">
      <c r="W4555"/>
    </row>
    <row r="4556" spans="23:23" s="10" customFormat="1">
      <c r="W4556"/>
    </row>
    <row r="4557" spans="23:23" s="10" customFormat="1">
      <c r="W4557"/>
    </row>
    <row r="4558" spans="23:23" s="10" customFormat="1">
      <c r="W4558"/>
    </row>
    <row r="4559" spans="23:23" s="10" customFormat="1">
      <c r="W4559"/>
    </row>
    <row r="4560" spans="23:23" s="10" customFormat="1">
      <c r="W4560"/>
    </row>
    <row r="4561" spans="23:23" s="10" customFormat="1">
      <c r="W4561"/>
    </row>
    <row r="4562" spans="23:23" s="10" customFormat="1">
      <c r="W4562"/>
    </row>
    <row r="4563" spans="23:23" s="10" customFormat="1">
      <c r="W4563"/>
    </row>
    <row r="4564" spans="23:23" s="10" customFormat="1">
      <c r="W4564"/>
    </row>
    <row r="4565" spans="23:23" s="10" customFormat="1">
      <c r="W4565"/>
    </row>
    <row r="4566" spans="23:23" s="10" customFormat="1">
      <c r="W4566"/>
    </row>
    <row r="4567" spans="23:23" s="10" customFormat="1">
      <c r="W4567"/>
    </row>
    <row r="4568" spans="23:23" s="10" customFormat="1">
      <c r="W4568"/>
    </row>
    <row r="4569" spans="23:23" s="10" customFormat="1">
      <c r="W4569"/>
    </row>
    <row r="4570" spans="23:23" s="10" customFormat="1">
      <c r="W4570"/>
    </row>
    <row r="4571" spans="23:23" s="10" customFormat="1">
      <c r="W4571"/>
    </row>
    <row r="4572" spans="23:23" s="10" customFormat="1">
      <c r="W4572"/>
    </row>
    <row r="4573" spans="23:23" s="10" customFormat="1">
      <c r="W4573"/>
    </row>
    <row r="4574" spans="23:23" s="10" customFormat="1">
      <c r="W4574"/>
    </row>
    <row r="4575" spans="23:23" s="10" customFormat="1">
      <c r="W4575"/>
    </row>
    <row r="4576" spans="23:23" s="10" customFormat="1">
      <c r="W4576"/>
    </row>
    <row r="4577" spans="23:23" s="10" customFormat="1">
      <c r="W4577"/>
    </row>
    <row r="4578" spans="23:23" s="10" customFormat="1">
      <c r="W4578"/>
    </row>
    <row r="4579" spans="23:23" s="10" customFormat="1">
      <c r="W4579"/>
    </row>
    <row r="4580" spans="23:23" s="10" customFormat="1">
      <c r="W4580"/>
    </row>
    <row r="4581" spans="23:23" s="10" customFormat="1">
      <c r="W4581"/>
    </row>
    <row r="4582" spans="23:23" s="10" customFormat="1">
      <c r="W4582"/>
    </row>
    <row r="4583" spans="23:23" s="10" customFormat="1">
      <c r="W4583"/>
    </row>
    <row r="4584" spans="23:23" s="10" customFormat="1">
      <c r="W4584"/>
    </row>
    <row r="4585" spans="23:23" s="10" customFormat="1">
      <c r="W4585"/>
    </row>
    <row r="4586" spans="23:23" s="10" customFormat="1">
      <c r="W4586"/>
    </row>
    <row r="4587" spans="23:23" s="10" customFormat="1">
      <c r="W4587"/>
    </row>
    <row r="4588" spans="23:23" s="10" customFormat="1">
      <c r="W4588"/>
    </row>
    <row r="4589" spans="23:23" s="10" customFormat="1">
      <c r="W4589"/>
    </row>
    <row r="4590" spans="23:23" s="10" customFormat="1">
      <c r="W4590"/>
    </row>
    <row r="4591" spans="23:23" s="10" customFormat="1">
      <c r="W4591"/>
    </row>
    <row r="4592" spans="23:23" s="10" customFormat="1">
      <c r="W4592"/>
    </row>
    <row r="4593" spans="23:23" s="10" customFormat="1">
      <c r="W4593"/>
    </row>
    <row r="4594" spans="23:23" s="10" customFormat="1">
      <c r="W4594"/>
    </row>
    <row r="4595" spans="23:23" s="10" customFormat="1">
      <c r="W4595"/>
    </row>
    <row r="4596" spans="23:23" s="10" customFormat="1">
      <c r="W4596"/>
    </row>
    <row r="4597" spans="23:23" s="10" customFormat="1">
      <c r="W4597"/>
    </row>
    <row r="4598" spans="23:23" s="10" customFormat="1">
      <c r="W4598"/>
    </row>
    <row r="4599" spans="23:23" s="10" customFormat="1">
      <c r="W4599"/>
    </row>
    <row r="4600" spans="23:23" s="10" customFormat="1">
      <c r="W4600"/>
    </row>
    <row r="4601" spans="23:23" s="10" customFormat="1">
      <c r="W4601"/>
    </row>
    <row r="4602" spans="23:23" s="10" customFormat="1">
      <c r="W4602"/>
    </row>
    <row r="4603" spans="23:23" s="10" customFormat="1">
      <c r="W4603"/>
    </row>
    <row r="4604" spans="23:23" s="10" customFormat="1">
      <c r="W4604"/>
    </row>
    <row r="4605" spans="23:23" s="10" customFormat="1">
      <c r="W4605"/>
    </row>
    <row r="4606" spans="23:23" s="10" customFormat="1">
      <c r="W4606"/>
    </row>
    <row r="4607" spans="23:23" s="10" customFormat="1">
      <c r="W4607"/>
    </row>
    <row r="4608" spans="23:23" s="10" customFormat="1">
      <c r="W4608"/>
    </row>
    <row r="4609" spans="23:23" s="10" customFormat="1">
      <c r="W4609"/>
    </row>
    <row r="4610" spans="23:23" s="10" customFormat="1">
      <c r="W4610"/>
    </row>
    <row r="4611" spans="23:23" s="10" customFormat="1">
      <c r="W4611"/>
    </row>
    <row r="4612" spans="23:23" s="10" customFormat="1">
      <c r="W4612"/>
    </row>
    <row r="4613" spans="23:23" s="10" customFormat="1">
      <c r="W4613"/>
    </row>
    <row r="4614" spans="23:23" s="10" customFormat="1">
      <c r="W4614"/>
    </row>
    <row r="4615" spans="23:23" s="10" customFormat="1">
      <c r="W4615"/>
    </row>
    <row r="4616" spans="23:23" s="10" customFormat="1">
      <c r="W4616"/>
    </row>
    <row r="4617" spans="23:23" s="10" customFormat="1">
      <c r="W4617"/>
    </row>
    <row r="4618" spans="23:23" s="10" customFormat="1">
      <c r="W4618"/>
    </row>
    <row r="4619" spans="23:23" s="10" customFormat="1">
      <c r="W4619"/>
    </row>
    <row r="4620" spans="23:23" s="10" customFormat="1">
      <c r="W4620"/>
    </row>
    <row r="4621" spans="23:23" s="10" customFormat="1">
      <c r="W4621"/>
    </row>
    <row r="4622" spans="23:23" s="10" customFormat="1">
      <c r="W4622"/>
    </row>
    <row r="4623" spans="23:23" s="10" customFormat="1">
      <c r="W4623"/>
    </row>
    <row r="4624" spans="23:23" s="10" customFormat="1">
      <c r="W4624"/>
    </row>
    <row r="4625" spans="23:23" s="10" customFormat="1">
      <c r="W4625"/>
    </row>
    <row r="4626" spans="23:23" s="10" customFormat="1">
      <c r="W4626"/>
    </row>
    <row r="4627" spans="23:23" s="10" customFormat="1">
      <c r="W4627"/>
    </row>
    <row r="4628" spans="23:23" s="10" customFormat="1">
      <c r="W4628"/>
    </row>
    <row r="4629" spans="23:23" s="10" customFormat="1">
      <c r="W4629"/>
    </row>
    <row r="4630" spans="23:23" s="10" customFormat="1">
      <c r="W4630"/>
    </row>
    <row r="4631" spans="23:23" s="10" customFormat="1">
      <c r="W4631"/>
    </row>
    <row r="4632" spans="23:23" s="10" customFormat="1">
      <c r="W4632"/>
    </row>
    <row r="4633" spans="23:23" s="10" customFormat="1">
      <c r="W4633"/>
    </row>
    <row r="4634" spans="23:23" s="10" customFormat="1">
      <c r="W4634"/>
    </row>
    <row r="4635" spans="23:23" s="10" customFormat="1">
      <c r="W4635"/>
    </row>
    <row r="4636" spans="23:23" s="10" customFormat="1">
      <c r="W4636"/>
    </row>
    <row r="4637" spans="23:23" s="10" customFormat="1">
      <c r="W4637"/>
    </row>
    <row r="4638" spans="23:23" s="10" customFormat="1">
      <c r="W4638"/>
    </row>
    <row r="4639" spans="23:23" s="10" customFormat="1">
      <c r="W4639"/>
    </row>
    <row r="4640" spans="23:23" s="10" customFormat="1">
      <c r="W4640"/>
    </row>
    <row r="4641" spans="23:23" s="10" customFormat="1">
      <c r="W4641"/>
    </row>
    <row r="4642" spans="23:23" s="10" customFormat="1">
      <c r="W4642"/>
    </row>
    <row r="4643" spans="23:23" s="10" customFormat="1">
      <c r="W4643"/>
    </row>
    <row r="4644" spans="23:23" s="10" customFormat="1">
      <c r="W4644"/>
    </row>
    <row r="4645" spans="23:23" s="10" customFormat="1">
      <c r="W4645"/>
    </row>
    <row r="4646" spans="23:23" s="10" customFormat="1">
      <c r="W4646"/>
    </row>
    <row r="4647" spans="23:23" s="10" customFormat="1">
      <c r="W4647"/>
    </row>
    <row r="4648" spans="23:23" s="10" customFormat="1">
      <c r="W4648"/>
    </row>
    <row r="4649" spans="23:23" s="10" customFormat="1">
      <c r="W4649"/>
    </row>
    <row r="4650" spans="23:23" s="10" customFormat="1">
      <c r="W4650"/>
    </row>
    <row r="4651" spans="23:23" s="10" customFormat="1">
      <c r="W4651"/>
    </row>
    <row r="4652" spans="23:23" s="10" customFormat="1">
      <c r="W4652"/>
    </row>
    <row r="4653" spans="23:23" s="10" customFormat="1">
      <c r="W4653"/>
    </row>
    <row r="4654" spans="23:23" s="10" customFormat="1">
      <c r="W4654"/>
    </row>
    <row r="4655" spans="23:23" s="10" customFormat="1">
      <c r="W4655"/>
    </row>
    <row r="4656" spans="23:23" s="10" customFormat="1">
      <c r="W4656"/>
    </row>
    <row r="4657" spans="23:23" s="10" customFormat="1">
      <c r="W4657"/>
    </row>
    <row r="4658" spans="23:23" s="10" customFormat="1">
      <c r="W4658"/>
    </row>
    <row r="4659" spans="23:23" s="10" customFormat="1">
      <c r="W4659"/>
    </row>
    <row r="4660" spans="23:23" s="10" customFormat="1">
      <c r="W4660"/>
    </row>
    <row r="4661" spans="23:23" s="10" customFormat="1">
      <c r="W4661"/>
    </row>
    <row r="4662" spans="23:23" s="10" customFormat="1">
      <c r="W4662"/>
    </row>
    <row r="4663" spans="23:23" s="10" customFormat="1">
      <c r="W4663"/>
    </row>
    <row r="4664" spans="23:23" s="10" customFormat="1">
      <c r="W4664"/>
    </row>
    <row r="4665" spans="23:23" s="10" customFormat="1">
      <c r="W4665"/>
    </row>
    <row r="4666" spans="23:23" s="10" customFormat="1">
      <c r="W4666"/>
    </row>
    <row r="4667" spans="23:23" s="10" customFormat="1">
      <c r="W4667"/>
    </row>
    <row r="4668" spans="23:23" s="10" customFormat="1">
      <c r="W4668"/>
    </row>
    <row r="4669" spans="23:23" s="10" customFormat="1">
      <c r="W4669"/>
    </row>
    <row r="4670" spans="23:23" s="10" customFormat="1">
      <c r="W4670"/>
    </row>
    <row r="4671" spans="23:23" s="10" customFormat="1">
      <c r="W4671"/>
    </row>
    <row r="4672" spans="23:23" s="10" customFormat="1">
      <c r="W4672"/>
    </row>
    <row r="4673" spans="23:23" s="10" customFormat="1">
      <c r="W4673"/>
    </row>
    <row r="4674" spans="23:23" s="10" customFormat="1">
      <c r="W4674"/>
    </row>
    <row r="4675" spans="23:23" s="10" customFormat="1">
      <c r="W4675"/>
    </row>
    <row r="4676" spans="23:23" s="10" customFormat="1">
      <c r="W4676"/>
    </row>
    <row r="4677" spans="23:23" s="10" customFormat="1">
      <c r="W4677"/>
    </row>
    <row r="4678" spans="23:23" s="10" customFormat="1">
      <c r="W4678"/>
    </row>
    <row r="4679" spans="23:23" s="10" customFormat="1">
      <c r="W4679"/>
    </row>
    <row r="4680" spans="23:23" s="10" customFormat="1">
      <c r="W4680"/>
    </row>
    <row r="4681" spans="23:23" s="10" customFormat="1">
      <c r="W4681"/>
    </row>
    <row r="4682" spans="23:23" s="10" customFormat="1">
      <c r="W4682"/>
    </row>
    <row r="4683" spans="23:23" s="10" customFormat="1">
      <c r="W4683"/>
    </row>
    <row r="4684" spans="23:23" s="10" customFormat="1">
      <c r="W4684"/>
    </row>
    <row r="4685" spans="23:23" s="10" customFormat="1">
      <c r="W4685"/>
    </row>
    <row r="4686" spans="23:23" s="10" customFormat="1">
      <c r="W4686"/>
    </row>
    <row r="4687" spans="23:23" s="10" customFormat="1">
      <c r="W4687"/>
    </row>
    <row r="4688" spans="23:23" s="10" customFormat="1">
      <c r="W4688"/>
    </row>
    <row r="4689" spans="23:23" s="10" customFormat="1">
      <c r="W4689"/>
    </row>
    <row r="4690" spans="23:23" s="10" customFormat="1">
      <c r="W4690"/>
    </row>
    <row r="4691" spans="23:23" s="10" customFormat="1">
      <c r="W4691"/>
    </row>
    <row r="4692" spans="23:23" s="10" customFormat="1">
      <c r="W4692"/>
    </row>
    <row r="4693" spans="23:23" s="10" customFormat="1">
      <c r="W4693"/>
    </row>
    <row r="4694" spans="23:23" s="10" customFormat="1">
      <c r="W4694"/>
    </row>
    <row r="4695" spans="23:23" s="10" customFormat="1">
      <c r="W4695"/>
    </row>
    <row r="4696" spans="23:23" s="10" customFormat="1">
      <c r="W4696"/>
    </row>
    <row r="4697" spans="23:23" s="10" customFormat="1">
      <c r="W4697"/>
    </row>
    <row r="4698" spans="23:23" s="10" customFormat="1">
      <c r="W4698"/>
    </row>
    <row r="4699" spans="23:23" s="10" customFormat="1">
      <c r="W4699"/>
    </row>
    <row r="4700" spans="23:23" s="10" customFormat="1">
      <c r="W4700"/>
    </row>
    <row r="4701" spans="23:23" s="10" customFormat="1">
      <c r="W4701"/>
    </row>
    <row r="4702" spans="23:23" s="10" customFormat="1">
      <c r="W4702"/>
    </row>
    <row r="4703" spans="23:23" s="10" customFormat="1">
      <c r="W4703"/>
    </row>
    <row r="4704" spans="23:23" s="10" customFormat="1">
      <c r="W4704"/>
    </row>
    <row r="4705" spans="23:23" s="10" customFormat="1">
      <c r="W4705"/>
    </row>
    <row r="4706" spans="23:23" s="10" customFormat="1">
      <c r="W4706"/>
    </row>
    <row r="4707" spans="23:23" s="10" customFormat="1">
      <c r="W4707"/>
    </row>
    <row r="4708" spans="23:23" s="10" customFormat="1">
      <c r="W4708"/>
    </row>
    <row r="4709" spans="23:23" s="10" customFormat="1">
      <c r="W4709"/>
    </row>
    <row r="4710" spans="23:23" s="10" customFormat="1">
      <c r="W4710"/>
    </row>
    <row r="4711" spans="23:23" s="10" customFormat="1">
      <c r="W4711"/>
    </row>
    <row r="4712" spans="23:23" s="10" customFormat="1">
      <c r="W4712"/>
    </row>
    <row r="4713" spans="23:23" s="10" customFormat="1">
      <c r="W4713"/>
    </row>
    <row r="4714" spans="23:23" s="10" customFormat="1">
      <c r="W4714"/>
    </row>
    <row r="4715" spans="23:23" s="10" customFormat="1">
      <c r="W4715"/>
    </row>
    <row r="4716" spans="23:23" s="10" customFormat="1">
      <c r="W4716"/>
    </row>
    <row r="4717" spans="23:23" s="10" customFormat="1">
      <c r="W4717"/>
    </row>
    <row r="4718" spans="23:23" s="10" customFormat="1">
      <c r="W4718"/>
    </row>
    <row r="4719" spans="23:23" s="10" customFormat="1">
      <c r="W4719"/>
    </row>
    <row r="4720" spans="23:23" s="10" customFormat="1">
      <c r="W4720"/>
    </row>
    <row r="4721" spans="23:23" s="10" customFormat="1">
      <c r="W4721"/>
    </row>
    <row r="4722" spans="23:23" s="10" customFormat="1">
      <c r="W4722"/>
    </row>
    <row r="4723" spans="23:23" s="10" customFormat="1">
      <c r="W4723"/>
    </row>
    <row r="4724" spans="23:23" s="10" customFormat="1">
      <c r="W4724"/>
    </row>
    <row r="4725" spans="23:23" s="10" customFormat="1">
      <c r="W4725"/>
    </row>
    <row r="4726" spans="23:23" s="10" customFormat="1">
      <c r="W4726"/>
    </row>
    <row r="4727" spans="23:23" s="10" customFormat="1">
      <c r="W4727"/>
    </row>
    <row r="4728" spans="23:23" s="10" customFormat="1">
      <c r="W4728"/>
    </row>
    <row r="4729" spans="23:23" s="10" customFormat="1">
      <c r="W4729"/>
    </row>
    <row r="4730" spans="23:23" s="10" customFormat="1">
      <c r="W4730"/>
    </row>
    <row r="4731" spans="23:23" s="10" customFormat="1">
      <c r="W4731"/>
    </row>
    <row r="4732" spans="23:23" s="10" customFormat="1">
      <c r="W4732"/>
    </row>
    <row r="4733" spans="23:23" s="10" customFormat="1">
      <c r="W4733"/>
    </row>
    <row r="4734" spans="23:23" s="10" customFormat="1">
      <c r="W4734"/>
    </row>
    <row r="4735" spans="23:23" s="10" customFormat="1">
      <c r="W4735"/>
    </row>
    <row r="4736" spans="23:23" s="10" customFormat="1">
      <c r="W4736"/>
    </row>
    <row r="4737" spans="23:23" s="10" customFormat="1">
      <c r="W4737"/>
    </row>
    <row r="4738" spans="23:23" s="10" customFormat="1">
      <c r="W4738"/>
    </row>
    <row r="4739" spans="23:23" s="10" customFormat="1">
      <c r="W4739"/>
    </row>
    <row r="4740" spans="23:23" s="10" customFormat="1">
      <c r="W4740"/>
    </row>
    <row r="4741" spans="23:23" s="10" customFormat="1">
      <c r="W4741"/>
    </row>
    <row r="4742" spans="23:23" s="10" customFormat="1">
      <c r="W4742"/>
    </row>
    <row r="4743" spans="23:23" s="10" customFormat="1">
      <c r="W4743"/>
    </row>
    <row r="4744" spans="23:23" s="10" customFormat="1">
      <c r="W4744"/>
    </row>
    <row r="4745" spans="23:23" s="10" customFormat="1">
      <c r="W4745"/>
    </row>
    <row r="4746" spans="23:23" s="10" customFormat="1">
      <c r="W4746"/>
    </row>
    <row r="4747" spans="23:23" s="10" customFormat="1">
      <c r="W4747"/>
    </row>
    <row r="4748" spans="23:23" s="10" customFormat="1">
      <c r="W4748"/>
    </row>
    <row r="4749" spans="23:23" s="10" customFormat="1">
      <c r="W4749"/>
    </row>
    <row r="4750" spans="23:23" s="10" customFormat="1">
      <c r="W4750"/>
    </row>
    <row r="4751" spans="23:23" s="10" customFormat="1">
      <c r="W4751"/>
    </row>
    <row r="4752" spans="23:23" s="10" customFormat="1">
      <c r="W4752"/>
    </row>
    <row r="4753" spans="23:23" s="10" customFormat="1">
      <c r="W4753"/>
    </row>
    <row r="4754" spans="23:23" s="10" customFormat="1">
      <c r="W4754"/>
    </row>
    <row r="4755" spans="23:23" s="10" customFormat="1">
      <c r="W4755"/>
    </row>
    <row r="4756" spans="23:23" s="10" customFormat="1">
      <c r="W4756"/>
    </row>
    <row r="4757" spans="23:23" s="10" customFormat="1">
      <c r="W4757"/>
    </row>
    <row r="4758" spans="23:23" s="10" customFormat="1">
      <c r="W4758"/>
    </row>
    <row r="4759" spans="23:23" s="10" customFormat="1">
      <c r="W4759"/>
    </row>
    <row r="4760" spans="23:23" s="10" customFormat="1">
      <c r="W4760"/>
    </row>
    <row r="4761" spans="23:23" s="10" customFormat="1">
      <c r="W4761"/>
    </row>
    <row r="4762" spans="23:23" s="10" customFormat="1">
      <c r="W4762"/>
    </row>
    <row r="4763" spans="23:23" s="10" customFormat="1">
      <c r="W4763"/>
    </row>
    <row r="4764" spans="23:23" s="10" customFormat="1">
      <c r="W4764"/>
    </row>
    <row r="4765" spans="23:23" s="10" customFormat="1">
      <c r="W4765"/>
    </row>
    <row r="4766" spans="23:23" s="10" customFormat="1">
      <c r="W4766"/>
    </row>
    <row r="4767" spans="23:23" s="10" customFormat="1">
      <c r="W4767"/>
    </row>
    <row r="4768" spans="23:23" s="10" customFormat="1">
      <c r="W4768"/>
    </row>
    <row r="4769" spans="23:23" s="10" customFormat="1">
      <c r="W4769"/>
    </row>
    <row r="4770" spans="23:23" s="10" customFormat="1">
      <c r="W4770"/>
    </row>
    <row r="4771" spans="23:23" s="10" customFormat="1">
      <c r="W4771"/>
    </row>
    <row r="4772" spans="23:23" s="10" customFormat="1">
      <c r="W4772"/>
    </row>
    <row r="4773" spans="23:23" s="10" customFormat="1">
      <c r="W4773"/>
    </row>
    <row r="4774" spans="23:23" s="10" customFormat="1">
      <c r="W4774"/>
    </row>
    <row r="4775" spans="23:23" s="10" customFormat="1">
      <c r="W4775"/>
    </row>
    <row r="4776" spans="23:23" s="10" customFormat="1">
      <c r="W4776"/>
    </row>
    <row r="4777" spans="23:23" s="10" customFormat="1">
      <c r="W4777"/>
    </row>
    <row r="4778" spans="23:23" s="10" customFormat="1">
      <c r="W4778"/>
    </row>
    <row r="4779" spans="23:23" s="10" customFormat="1">
      <c r="W4779"/>
    </row>
    <row r="4780" spans="23:23" s="10" customFormat="1">
      <c r="W4780"/>
    </row>
    <row r="4781" spans="23:23" s="10" customFormat="1">
      <c r="W4781"/>
    </row>
    <row r="4782" spans="23:23" s="10" customFormat="1">
      <c r="W4782"/>
    </row>
    <row r="4783" spans="23:23" s="10" customFormat="1">
      <c r="W4783"/>
    </row>
    <row r="4784" spans="23:23" s="10" customFormat="1">
      <c r="W4784"/>
    </row>
    <row r="4785" spans="23:23" s="10" customFormat="1">
      <c r="W4785"/>
    </row>
    <row r="4786" spans="23:23" s="10" customFormat="1">
      <c r="W4786"/>
    </row>
    <row r="4787" spans="23:23" s="10" customFormat="1">
      <c r="W4787"/>
    </row>
    <row r="4788" spans="23:23" s="10" customFormat="1">
      <c r="W4788"/>
    </row>
    <row r="4789" spans="23:23" s="10" customFormat="1">
      <c r="W4789"/>
    </row>
    <row r="4790" spans="23:23" s="10" customFormat="1">
      <c r="W4790"/>
    </row>
    <row r="4791" spans="23:23" s="10" customFormat="1">
      <c r="W4791"/>
    </row>
    <row r="4792" spans="23:23" s="10" customFormat="1">
      <c r="W4792"/>
    </row>
    <row r="4793" spans="23:23" s="10" customFormat="1">
      <c r="W4793"/>
    </row>
    <row r="4794" spans="23:23" s="10" customFormat="1">
      <c r="W4794"/>
    </row>
    <row r="4795" spans="23:23" s="10" customFormat="1">
      <c r="W4795"/>
    </row>
    <row r="4796" spans="23:23" s="10" customFormat="1">
      <c r="W4796"/>
    </row>
    <row r="4797" spans="23:23" s="10" customFormat="1">
      <c r="W4797"/>
    </row>
    <row r="4798" spans="23:23" s="10" customFormat="1">
      <c r="W4798"/>
    </row>
    <row r="4799" spans="23:23" s="10" customFormat="1">
      <c r="W4799"/>
    </row>
    <row r="4800" spans="23:23" s="10" customFormat="1">
      <c r="W4800"/>
    </row>
    <row r="4801" spans="23:23" s="10" customFormat="1">
      <c r="W4801"/>
    </row>
    <row r="4802" spans="23:23" s="10" customFormat="1">
      <c r="W4802"/>
    </row>
    <row r="4803" spans="23:23" s="10" customFormat="1">
      <c r="W4803"/>
    </row>
    <row r="4804" spans="23:23" s="10" customFormat="1">
      <c r="W4804"/>
    </row>
    <row r="4805" spans="23:23" s="10" customFormat="1">
      <c r="W4805"/>
    </row>
    <row r="4806" spans="23:23" s="10" customFormat="1">
      <c r="W4806"/>
    </row>
    <row r="4807" spans="23:23" s="10" customFormat="1">
      <c r="W4807"/>
    </row>
    <row r="4808" spans="23:23" s="10" customFormat="1">
      <c r="W4808"/>
    </row>
    <row r="4809" spans="23:23" s="10" customFormat="1">
      <c r="W4809"/>
    </row>
    <row r="4810" spans="23:23" s="10" customFormat="1">
      <c r="W4810"/>
    </row>
    <row r="4811" spans="23:23" s="10" customFormat="1">
      <c r="W4811"/>
    </row>
    <row r="4812" spans="23:23" s="10" customFormat="1">
      <c r="W4812"/>
    </row>
    <row r="4813" spans="23:23" s="10" customFormat="1">
      <c r="W4813"/>
    </row>
    <row r="4814" spans="23:23" s="10" customFormat="1">
      <c r="W4814"/>
    </row>
    <row r="4815" spans="23:23" s="10" customFormat="1">
      <c r="W4815"/>
    </row>
    <row r="4816" spans="23:23" s="10" customFormat="1">
      <c r="W4816"/>
    </row>
    <row r="4817" spans="23:23" s="10" customFormat="1">
      <c r="W4817"/>
    </row>
    <row r="4818" spans="23:23" s="10" customFormat="1">
      <c r="W4818"/>
    </row>
    <row r="4819" spans="23:23" s="10" customFormat="1">
      <c r="W4819"/>
    </row>
    <row r="4820" spans="23:23" s="10" customFormat="1">
      <c r="W4820"/>
    </row>
    <row r="4821" spans="23:23" s="10" customFormat="1">
      <c r="W4821"/>
    </row>
    <row r="4822" spans="23:23" s="10" customFormat="1">
      <c r="W4822"/>
    </row>
    <row r="4823" spans="23:23" s="10" customFormat="1">
      <c r="W4823"/>
    </row>
    <row r="4824" spans="23:23" s="10" customFormat="1">
      <c r="W4824"/>
    </row>
    <row r="4825" spans="23:23" s="10" customFormat="1">
      <c r="W4825"/>
    </row>
    <row r="4826" spans="23:23" s="10" customFormat="1">
      <c r="W4826"/>
    </row>
    <row r="4827" spans="23:23" s="10" customFormat="1">
      <c r="W4827"/>
    </row>
    <row r="4828" spans="23:23" s="10" customFormat="1">
      <c r="W4828"/>
    </row>
    <row r="4829" spans="23:23" s="10" customFormat="1">
      <c r="W4829"/>
    </row>
    <row r="4830" spans="23:23" s="10" customFormat="1">
      <c r="W4830"/>
    </row>
    <row r="4831" spans="23:23" s="10" customFormat="1">
      <c r="W4831"/>
    </row>
    <row r="4832" spans="23:23" s="10" customFormat="1">
      <c r="W4832"/>
    </row>
    <row r="4833" spans="23:23" s="10" customFormat="1">
      <c r="W4833"/>
    </row>
    <row r="4834" spans="23:23" s="10" customFormat="1">
      <c r="W4834"/>
    </row>
    <row r="4835" spans="23:23" s="10" customFormat="1">
      <c r="W4835"/>
    </row>
    <row r="4836" spans="23:23" s="10" customFormat="1">
      <c r="W4836"/>
    </row>
    <row r="4837" spans="23:23" s="10" customFormat="1">
      <c r="W4837"/>
    </row>
    <row r="4838" spans="23:23" s="10" customFormat="1">
      <c r="W4838"/>
    </row>
    <row r="4839" spans="23:23" s="10" customFormat="1">
      <c r="W4839"/>
    </row>
    <row r="4840" spans="23:23" s="10" customFormat="1">
      <c r="W4840"/>
    </row>
    <row r="4841" spans="23:23" s="10" customFormat="1">
      <c r="W4841"/>
    </row>
    <row r="4842" spans="23:23" s="10" customFormat="1">
      <c r="W4842"/>
    </row>
    <row r="4843" spans="23:23" s="10" customFormat="1">
      <c r="W4843"/>
    </row>
    <row r="4844" spans="23:23" s="10" customFormat="1">
      <c r="W4844"/>
    </row>
    <row r="4845" spans="23:23" s="10" customFormat="1">
      <c r="W4845"/>
    </row>
    <row r="4846" spans="23:23" s="10" customFormat="1">
      <c r="W4846"/>
    </row>
    <row r="4847" spans="23:23" s="10" customFormat="1">
      <c r="W4847"/>
    </row>
    <row r="4848" spans="23:23" s="10" customFormat="1">
      <c r="W4848"/>
    </row>
    <row r="4849" spans="23:23" s="10" customFormat="1">
      <c r="W4849"/>
    </row>
    <row r="4850" spans="23:23" s="10" customFormat="1">
      <c r="W4850"/>
    </row>
    <row r="4851" spans="23:23" s="10" customFormat="1">
      <c r="W4851"/>
    </row>
    <row r="4852" spans="23:23" s="10" customFormat="1">
      <c r="W4852"/>
    </row>
    <row r="4853" spans="23:23" s="10" customFormat="1">
      <c r="W4853"/>
    </row>
    <row r="4854" spans="23:23" s="10" customFormat="1">
      <c r="W4854"/>
    </row>
    <row r="4855" spans="23:23" s="10" customFormat="1">
      <c r="W4855"/>
    </row>
    <row r="4856" spans="23:23" s="10" customFormat="1">
      <c r="W4856"/>
    </row>
    <row r="4857" spans="23:23" s="10" customFormat="1">
      <c r="W4857"/>
    </row>
    <row r="4858" spans="23:23" s="10" customFormat="1">
      <c r="W4858"/>
    </row>
    <row r="4859" spans="23:23" s="10" customFormat="1">
      <c r="W4859"/>
    </row>
    <row r="4860" spans="23:23" s="10" customFormat="1">
      <c r="W4860"/>
    </row>
    <row r="4861" spans="23:23" s="10" customFormat="1">
      <c r="W4861"/>
    </row>
    <row r="4862" spans="23:23" s="10" customFormat="1">
      <c r="W4862"/>
    </row>
    <row r="4863" spans="23:23" s="10" customFormat="1">
      <c r="W4863"/>
    </row>
    <row r="4864" spans="23:23" s="10" customFormat="1">
      <c r="W4864"/>
    </row>
    <row r="4865" spans="23:23" s="10" customFormat="1">
      <c r="W4865"/>
    </row>
    <row r="4866" spans="23:23" s="10" customFormat="1">
      <c r="W4866"/>
    </row>
    <row r="4867" spans="23:23" s="10" customFormat="1">
      <c r="W4867"/>
    </row>
    <row r="4868" spans="23:23" s="10" customFormat="1">
      <c r="W4868"/>
    </row>
    <row r="4869" spans="23:23" s="10" customFormat="1">
      <c r="W4869"/>
    </row>
    <row r="4870" spans="23:23" s="10" customFormat="1">
      <c r="W4870"/>
    </row>
    <row r="4871" spans="23:23" s="10" customFormat="1">
      <c r="W4871"/>
    </row>
    <row r="4872" spans="23:23" s="10" customFormat="1">
      <c r="W4872"/>
    </row>
    <row r="4873" spans="23:23" s="10" customFormat="1">
      <c r="W4873"/>
    </row>
    <row r="4874" spans="23:23" s="10" customFormat="1">
      <c r="W4874"/>
    </row>
    <row r="4875" spans="23:23" s="10" customFormat="1">
      <c r="W4875"/>
    </row>
    <row r="4876" spans="23:23" s="10" customFormat="1">
      <c r="W4876"/>
    </row>
    <row r="4877" spans="23:23" s="10" customFormat="1">
      <c r="W4877"/>
    </row>
    <row r="4878" spans="23:23" s="10" customFormat="1">
      <c r="W4878"/>
    </row>
    <row r="4879" spans="23:23" s="10" customFormat="1">
      <c r="W4879"/>
    </row>
    <row r="4880" spans="23:23" s="10" customFormat="1">
      <c r="W4880"/>
    </row>
    <row r="4881" spans="23:23" s="10" customFormat="1">
      <c r="W4881"/>
    </row>
    <row r="4882" spans="23:23" s="10" customFormat="1">
      <c r="W4882"/>
    </row>
    <row r="4883" spans="23:23" s="10" customFormat="1">
      <c r="W4883"/>
    </row>
    <row r="4884" spans="23:23" s="10" customFormat="1">
      <c r="W4884"/>
    </row>
    <row r="4885" spans="23:23" s="10" customFormat="1">
      <c r="W4885"/>
    </row>
    <row r="4886" spans="23:23" s="10" customFormat="1">
      <c r="W4886"/>
    </row>
    <row r="4887" spans="23:23" s="10" customFormat="1">
      <c r="W4887"/>
    </row>
    <row r="4888" spans="23:23" s="10" customFormat="1">
      <c r="W4888"/>
    </row>
    <row r="4889" spans="23:23" s="10" customFormat="1">
      <c r="W4889"/>
    </row>
    <row r="4890" spans="23:23" s="10" customFormat="1">
      <c r="W4890"/>
    </row>
    <row r="4891" spans="23:23" s="10" customFormat="1">
      <c r="W4891"/>
    </row>
    <row r="4892" spans="23:23" s="10" customFormat="1">
      <c r="W4892"/>
    </row>
    <row r="4893" spans="23:23" s="10" customFormat="1">
      <c r="W4893"/>
    </row>
    <row r="4894" spans="23:23" s="10" customFormat="1">
      <c r="W4894"/>
    </row>
    <row r="4895" spans="23:23" s="10" customFormat="1">
      <c r="W4895"/>
    </row>
    <row r="4896" spans="23:23" s="10" customFormat="1">
      <c r="W4896"/>
    </row>
    <row r="4897" spans="23:23" s="10" customFormat="1">
      <c r="W4897"/>
    </row>
    <row r="4898" spans="23:23" s="10" customFormat="1">
      <c r="W4898"/>
    </row>
    <row r="4899" spans="23:23" s="10" customFormat="1">
      <c r="W4899"/>
    </row>
    <row r="4900" spans="23:23" s="10" customFormat="1">
      <c r="W4900"/>
    </row>
    <row r="4901" spans="23:23" s="10" customFormat="1">
      <c r="W4901"/>
    </row>
    <row r="4902" spans="23:23" s="10" customFormat="1">
      <c r="W4902"/>
    </row>
    <row r="4903" spans="23:23" s="10" customFormat="1">
      <c r="W4903"/>
    </row>
    <row r="4904" spans="23:23" s="10" customFormat="1">
      <c r="W4904"/>
    </row>
    <row r="4905" spans="23:23" s="10" customFormat="1">
      <c r="W4905"/>
    </row>
    <row r="4906" spans="23:23" s="10" customFormat="1">
      <c r="W4906"/>
    </row>
    <row r="4907" spans="23:23" s="10" customFormat="1">
      <c r="W4907"/>
    </row>
    <row r="4908" spans="23:23" s="10" customFormat="1">
      <c r="W4908"/>
    </row>
    <row r="4909" spans="23:23" s="10" customFormat="1">
      <c r="W4909"/>
    </row>
    <row r="4910" spans="23:23" s="10" customFormat="1">
      <c r="W4910"/>
    </row>
    <row r="4911" spans="23:23" s="10" customFormat="1">
      <c r="W4911"/>
    </row>
    <row r="4912" spans="23:23" s="10" customFormat="1">
      <c r="W4912"/>
    </row>
    <row r="4913" spans="23:23" s="10" customFormat="1">
      <c r="W4913"/>
    </row>
    <row r="4914" spans="23:23" s="10" customFormat="1">
      <c r="W4914"/>
    </row>
    <row r="4915" spans="23:23" s="10" customFormat="1">
      <c r="W4915"/>
    </row>
    <row r="4916" spans="23:23" s="10" customFormat="1">
      <c r="W4916"/>
    </row>
    <row r="4917" spans="23:23" s="10" customFormat="1">
      <c r="W4917"/>
    </row>
    <row r="4918" spans="23:23" s="10" customFormat="1">
      <c r="W4918"/>
    </row>
    <row r="4919" spans="23:23" s="10" customFormat="1">
      <c r="W4919"/>
    </row>
    <row r="4920" spans="23:23" s="10" customFormat="1">
      <c r="W4920"/>
    </row>
    <row r="4921" spans="23:23" s="10" customFormat="1">
      <c r="W4921"/>
    </row>
    <row r="4922" spans="23:23" s="10" customFormat="1">
      <c r="W4922"/>
    </row>
    <row r="4923" spans="23:23" s="10" customFormat="1">
      <c r="W4923"/>
    </row>
    <row r="4924" spans="23:23" s="10" customFormat="1">
      <c r="W4924"/>
    </row>
    <row r="4925" spans="23:23" s="10" customFormat="1">
      <c r="W4925"/>
    </row>
    <row r="4926" spans="23:23" s="10" customFormat="1">
      <c r="W4926"/>
    </row>
    <row r="4927" spans="23:23" s="10" customFormat="1">
      <c r="W4927"/>
    </row>
    <row r="4928" spans="23:23" s="10" customFormat="1">
      <c r="W4928"/>
    </row>
    <row r="4929" spans="23:23" s="10" customFormat="1">
      <c r="W4929"/>
    </row>
    <row r="4930" spans="23:23" s="10" customFormat="1">
      <c r="W4930"/>
    </row>
    <row r="4931" spans="23:23" s="10" customFormat="1">
      <c r="W4931"/>
    </row>
    <row r="4932" spans="23:23" s="10" customFormat="1">
      <c r="W4932"/>
    </row>
    <row r="4933" spans="23:23" s="10" customFormat="1">
      <c r="W4933"/>
    </row>
    <row r="4934" spans="23:23" s="10" customFormat="1">
      <c r="W4934"/>
    </row>
    <row r="4935" spans="23:23" s="10" customFormat="1">
      <c r="W4935"/>
    </row>
    <row r="4936" spans="23:23" s="10" customFormat="1">
      <c r="W4936"/>
    </row>
    <row r="4937" spans="23:23" s="10" customFormat="1">
      <c r="W4937"/>
    </row>
    <row r="4938" spans="23:23" s="10" customFormat="1">
      <c r="W4938"/>
    </row>
    <row r="4939" spans="23:23" s="10" customFormat="1">
      <c r="W4939"/>
    </row>
    <row r="4940" spans="23:23" s="10" customFormat="1">
      <c r="W4940"/>
    </row>
    <row r="4941" spans="23:23" s="10" customFormat="1">
      <c r="W4941"/>
    </row>
    <row r="4942" spans="23:23" s="10" customFormat="1">
      <c r="W4942"/>
    </row>
    <row r="4943" spans="23:23" s="10" customFormat="1">
      <c r="W4943"/>
    </row>
    <row r="4944" spans="23:23" s="10" customFormat="1">
      <c r="W4944"/>
    </row>
    <row r="4945" spans="23:23" s="10" customFormat="1">
      <c r="W4945"/>
    </row>
    <row r="4946" spans="23:23" s="10" customFormat="1">
      <c r="W4946"/>
    </row>
    <row r="4947" spans="23:23" s="10" customFormat="1">
      <c r="W4947"/>
    </row>
    <row r="4948" spans="23:23" s="10" customFormat="1">
      <c r="W4948"/>
    </row>
    <row r="4949" spans="23:23" s="10" customFormat="1">
      <c r="W4949"/>
    </row>
    <row r="4950" spans="23:23" s="10" customFormat="1">
      <c r="W4950"/>
    </row>
    <row r="4951" spans="23:23" s="10" customFormat="1">
      <c r="W4951"/>
    </row>
    <row r="4952" spans="23:23" s="10" customFormat="1">
      <c r="W4952"/>
    </row>
    <row r="4953" spans="23:23" s="10" customFormat="1">
      <c r="W4953"/>
    </row>
    <row r="4954" spans="23:23" s="10" customFormat="1">
      <c r="W4954"/>
    </row>
    <row r="4955" spans="23:23" s="10" customFormat="1">
      <c r="W4955"/>
    </row>
    <row r="4956" spans="23:23" s="10" customFormat="1">
      <c r="W4956"/>
    </row>
    <row r="4957" spans="23:23" s="10" customFormat="1">
      <c r="W4957"/>
    </row>
    <row r="4958" spans="23:23" s="10" customFormat="1">
      <c r="W4958"/>
    </row>
    <row r="4959" spans="23:23" s="10" customFormat="1">
      <c r="W4959"/>
    </row>
    <row r="4960" spans="23:23" s="10" customFormat="1">
      <c r="W4960"/>
    </row>
    <row r="4961" spans="23:23" s="10" customFormat="1">
      <c r="W4961"/>
    </row>
    <row r="4962" spans="23:23" s="10" customFormat="1">
      <c r="W4962"/>
    </row>
    <row r="4963" spans="23:23" s="10" customFormat="1">
      <c r="W4963"/>
    </row>
    <row r="4964" spans="23:23" s="10" customFormat="1">
      <c r="W4964"/>
    </row>
    <row r="4965" spans="23:23" s="10" customFormat="1">
      <c r="W4965"/>
    </row>
    <row r="4966" spans="23:23" s="10" customFormat="1">
      <c r="W4966"/>
    </row>
    <row r="4967" spans="23:23" s="10" customFormat="1">
      <c r="W4967"/>
    </row>
    <row r="4968" spans="23:23" s="10" customFormat="1">
      <c r="W4968"/>
    </row>
    <row r="4969" spans="23:23" s="10" customFormat="1">
      <c r="W4969"/>
    </row>
    <row r="4970" spans="23:23" s="10" customFormat="1">
      <c r="W4970"/>
    </row>
    <row r="4971" spans="23:23" s="10" customFormat="1">
      <c r="W4971"/>
    </row>
    <row r="4972" spans="23:23" s="10" customFormat="1">
      <c r="W4972"/>
    </row>
    <row r="4973" spans="23:23" s="10" customFormat="1">
      <c r="W4973"/>
    </row>
    <row r="4974" spans="23:23" s="10" customFormat="1">
      <c r="W4974"/>
    </row>
    <row r="4975" spans="23:23" s="10" customFormat="1">
      <c r="W4975"/>
    </row>
    <row r="4976" spans="23:23" s="10" customFormat="1">
      <c r="W4976"/>
    </row>
    <row r="4977" spans="23:23" s="10" customFormat="1">
      <c r="W4977"/>
    </row>
    <row r="4978" spans="23:23" s="10" customFormat="1">
      <c r="W4978"/>
    </row>
    <row r="4979" spans="23:23" s="10" customFormat="1">
      <c r="W4979"/>
    </row>
    <row r="4980" spans="23:23" s="10" customFormat="1">
      <c r="W4980"/>
    </row>
    <row r="4981" spans="23:23" s="10" customFormat="1">
      <c r="W4981"/>
    </row>
    <row r="4982" spans="23:23" s="10" customFormat="1">
      <c r="W4982"/>
    </row>
    <row r="4983" spans="23:23" s="10" customFormat="1">
      <c r="W4983"/>
    </row>
    <row r="4984" spans="23:23" s="10" customFormat="1">
      <c r="W4984"/>
    </row>
    <row r="4985" spans="23:23" s="10" customFormat="1">
      <c r="W4985"/>
    </row>
    <row r="4986" spans="23:23" s="10" customFormat="1">
      <c r="W4986"/>
    </row>
    <row r="4987" spans="23:23" s="10" customFormat="1">
      <c r="W4987"/>
    </row>
    <row r="4988" spans="23:23" s="10" customFormat="1">
      <c r="W4988"/>
    </row>
    <row r="4989" spans="23:23" s="10" customFormat="1">
      <c r="W4989"/>
    </row>
    <row r="4990" spans="23:23" s="10" customFormat="1">
      <c r="W4990"/>
    </row>
    <row r="4991" spans="23:23" s="10" customFormat="1">
      <c r="W4991"/>
    </row>
    <row r="4992" spans="23:23" s="10" customFormat="1">
      <c r="W4992"/>
    </row>
    <row r="4993" spans="23:23" s="10" customFormat="1">
      <c r="W4993"/>
    </row>
    <row r="4994" spans="23:23" s="10" customFormat="1">
      <c r="W4994"/>
    </row>
    <row r="4995" spans="23:23" s="10" customFormat="1">
      <c r="W4995"/>
    </row>
    <row r="4996" spans="23:23" s="10" customFormat="1">
      <c r="W4996"/>
    </row>
    <row r="4997" spans="23:23" s="10" customFormat="1">
      <c r="W4997"/>
    </row>
    <row r="4998" spans="23:23" s="10" customFormat="1">
      <c r="W4998"/>
    </row>
    <row r="4999" spans="23:23" s="10" customFormat="1">
      <c r="W4999"/>
    </row>
    <row r="5000" spans="23:23" s="10" customFormat="1">
      <c r="W5000"/>
    </row>
    <row r="5001" spans="23:23" s="10" customFormat="1">
      <c r="W5001"/>
    </row>
    <row r="5002" spans="23:23" s="10" customFormat="1">
      <c r="W5002"/>
    </row>
    <row r="5003" spans="23:23" s="10" customFormat="1">
      <c r="W5003"/>
    </row>
    <row r="5004" spans="23:23" s="10" customFormat="1">
      <c r="W5004"/>
    </row>
    <row r="5005" spans="23:23" s="10" customFormat="1">
      <c r="W5005"/>
    </row>
    <row r="5006" spans="23:23" s="10" customFormat="1">
      <c r="W5006"/>
    </row>
    <row r="5007" spans="23:23" s="10" customFormat="1">
      <c r="W5007"/>
    </row>
    <row r="5008" spans="23:23" s="10" customFormat="1">
      <c r="W5008"/>
    </row>
    <row r="5009" spans="23:23" s="10" customFormat="1">
      <c r="W5009"/>
    </row>
    <row r="5010" spans="23:23" s="10" customFormat="1">
      <c r="W5010"/>
    </row>
    <row r="5011" spans="23:23" s="10" customFormat="1">
      <c r="W5011"/>
    </row>
    <row r="5012" spans="23:23" s="10" customFormat="1">
      <c r="W5012"/>
    </row>
    <row r="5013" spans="23:23" s="10" customFormat="1">
      <c r="W5013"/>
    </row>
    <row r="5014" spans="23:23" s="10" customFormat="1">
      <c r="W5014"/>
    </row>
    <row r="5015" spans="23:23" s="10" customFormat="1">
      <c r="W5015"/>
    </row>
    <row r="5016" spans="23:23" s="10" customFormat="1">
      <c r="W5016"/>
    </row>
    <row r="5017" spans="23:23" s="10" customFormat="1">
      <c r="W5017"/>
    </row>
    <row r="5018" spans="23:23" s="10" customFormat="1">
      <c r="W5018"/>
    </row>
    <row r="5019" spans="23:23" s="10" customFormat="1">
      <c r="W5019"/>
    </row>
    <row r="5020" spans="23:23" s="10" customFormat="1">
      <c r="W5020"/>
    </row>
    <row r="5021" spans="23:23" s="10" customFormat="1">
      <c r="W5021"/>
    </row>
    <row r="5022" spans="23:23" s="10" customFormat="1">
      <c r="W5022"/>
    </row>
    <row r="5023" spans="23:23" s="10" customFormat="1">
      <c r="W5023"/>
    </row>
    <row r="5024" spans="23:23" s="10" customFormat="1">
      <c r="W5024"/>
    </row>
    <row r="5025" spans="23:23" s="10" customFormat="1">
      <c r="W5025"/>
    </row>
    <row r="5026" spans="23:23" s="10" customFormat="1">
      <c r="W5026"/>
    </row>
    <row r="5027" spans="23:23" s="10" customFormat="1">
      <c r="W5027"/>
    </row>
    <row r="5028" spans="23:23" s="10" customFormat="1">
      <c r="W5028"/>
    </row>
    <row r="5029" spans="23:23" s="10" customFormat="1">
      <c r="W5029"/>
    </row>
    <row r="5030" spans="23:23" s="10" customFormat="1">
      <c r="W5030"/>
    </row>
    <row r="5031" spans="23:23" s="10" customFormat="1">
      <c r="W5031"/>
    </row>
    <row r="5032" spans="23:23" s="10" customFormat="1">
      <c r="W5032"/>
    </row>
    <row r="5033" spans="23:23" s="10" customFormat="1">
      <c r="W5033"/>
    </row>
    <row r="5034" spans="23:23" s="10" customFormat="1">
      <c r="W5034"/>
    </row>
    <row r="5035" spans="23:23" s="10" customFormat="1">
      <c r="W5035"/>
    </row>
    <row r="5036" spans="23:23" s="10" customFormat="1">
      <c r="W5036"/>
    </row>
    <row r="5037" spans="23:23" s="10" customFormat="1">
      <c r="W5037"/>
    </row>
    <row r="5038" spans="23:23" s="10" customFormat="1">
      <c r="W5038"/>
    </row>
    <row r="5039" spans="23:23" s="10" customFormat="1">
      <c r="W5039"/>
    </row>
    <row r="5040" spans="23:23" s="10" customFormat="1">
      <c r="W5040"/>
    </row>
    <row r="5041" spans="23:23" s="10" customFormat="1">
      <c r="W5041"/>
    </row>
    <row r="5042" spans="23:23" s="10" customFormat="1">
      <c r="W5042"/>
    </row>
    <row r="5043" spans="23:23" s="10" customFormat="1">
      <c r="W5043"/>
    </row>
    <row r="5044" spans="23:23" s="10" customFormat="1">
      <c r="W5044"/>
    </row>
    <row r="5045" spans="23:23" s="10" customFormat="1">
      <c r="W5045"/>
    </row>
    <row r="5046" spans="23:23" s="10" customFormat="1">
      <c r="W5046"/>
    </row>
    <row r="5047" spans="23:23" s="10" customFormat="1">
      <c r="W5047"/>
    </row>
    <row r="5048" spans="23:23" s="10" customFormat="1">
      <c r="W5048"/>
    </row>
    <row r="5049" spans="23:23" s="10" customFormat="1">
      <c r="W5049"/>
    </row>
    <row r="5050" spans="23:23" s="10" customFormat="1">
      <c r="W5050"/>
    </row>
    <row r="5051" spans="23:23" s="10" customFormat="1">
      <c r="W5051"/>
    </row>
    <row r="5052" spans="23:23" s="10" customFormat="1">
      <c r="W5052"/>
    </row>
    <row r="5053" spans="23:23" s="10" customFormat="1">
      <c r="W5053"/>
    </row>
    <row r="5054" spans="23:23" s="10" customFormat="1">
      <c r="W5054"/>
    </row>
    <row r="5055" spans="23:23" s="10" customFormat="1">
      <c r="W5055"/>
    </row>
    <row r="5056" spans="23:23" s="10" customFormat="1">
      <c r="W5056"/>
    </row>
    <row r="5057" spans="23:23" s="10" customFormat="1">
      <c r="W5057"/>
    </row>
    <row r="5058" spans="23:23" s="10" customFormat="1">
      <c r="W5058"/>
    </row>
    <row r="5059" spans="23:23" s="10" customFormat="1">
      <c r="W5059"/>
    </row>
    <row r="5060" spans="23:23" s="10" customFormat="1">
      <c r="W5060"/>
    </row>
    <row r="5061" spans="23:23" s="10" customFormat="1">
      <c r="W5061"/>
    </row>
    <row r="5062" spans="23:23" s="10" customFormat="1">
      <c r="W5062"/>
    </row>
    <row r="5063" spans="23:23" s="10" customFormat="1">
      <c r="W5063"/>
    </row>
    <row r="5064" spans="23:23" s="10" customFormat="1">
      <c r="W5064"/>
    </row>
    <row r="5065" spans="23:23" s="10" customFormat="1">
      <c r="W5065"/>
    </row>
    <row r="5066" spans="23:23" s="10" customFormat="1">
      <c r="W5066"/>
    </row>
    <row r="5067" spans="23:23" s="10" customFormat="1">
      <c r="W5067"/>
    </row>
    <row r="5068" spans="23:23" s="10" customFormat="1">
      <c r="W5068"/>
    </row>
    <row r="5069" spans="23:23" s="10" customFormat="1">
      <c r="W5069"/>
    </row>
    <row r="5070" spans="23:23" s="10" customFormat="1">
      <c r="W5070"/>
    </row>
    <row r="5071" spans="23:23" s="10" customFormat="1">
      <c r="W5071"/>
    </row>
    <row r="5072" spans="23:23" s="10" customFormat="1">
      <c r="W5072"/>
    </row>
    <row r="5073" spans="23:23" s="10" customFormat="1">
      <c r="W5073"/>
    </row>
    <row r="5074" spans="23:23" s="10" customFormat="1">
      <c r="W5074"/>
    </row>
    <row r="5075" spans="23:23" s="10" customFormat="1">
      <c r="W5075"/>
    </row>
    <row r="5076" spans="23:23" s="10" customFormat="1">
      <c r="W5076"/>
    </row>
    <row r="5077" spans="23:23" s="10" customFormat="1">
      <c r="W5077"/>
    </row>
    <row r="5078" spans="23:23" s="10" customFormat="1">
      <c r="W5078"/>
    </row>
    <row r="5079" spans="23:23" s="10" customFormat="1">
      <c r="W5079"/>
    </row>
    <row r="5080" spans="23:23" s="10" customFormat="1">
      <c r="W5080"/>
    </row>
    <row r="5081" spans="23:23" s="10" customFormat="1">
      <c r="W5081"/>
    </row>
    <row r="5082" spans="23:23" s="10" customFormat="1">
      <c r="W5082"/>
    </row>
    <row r="5083" spans="23:23" s="10" customFormat="1">
      <c r="W5083"/>
    </row>
    <row r="5084" spans="23:23" s="10" customFormat="1">
      <c r="W5084"/>
    </row>
    <row r="5085" spans="23:23" s="10" customFormat="1">
      <c r="W5085"/>
    </row>
    <row r="5086" spans="23:23" s="10" customFormat="1">
      <c r="W5086"/>
    </row>
    <row r="5087" spans="23:23" s="10" customFormat="1">
      <c r="W5087"/>
    </row>
    <row r="5088" spans="23:23" s="10" customFormat="1">
      <c r="W5088"/>
    </row>
    <row r="5089" spans="23:23" s="10" customFormat="1">
      <c r="W5089"/>
    </row>
    <row r="5090" spans="23:23" s="10" customFormat="1">
      <c r="W5090"/>
    </row>
    <row r="5091" spans="23:23" s="10" customFormat="1">
      <c r="W5091"/>
    </row>
    <row r="5092" spans="23:23" s="10" customFormat="1">
      <c r="W5092"/>
    </row>
    <row r="5093" spans="23:23" s="10" customFormat="1">
      <c r="W5093"/>
    </row>
    <row r="5094" spans="23:23" s="10" customFormat="1">
      <c r="W5094"/>
    </row>
    <row r="5095" spans="23:23" s="10" customFormat="1">
      <c r="W5095"/>
    </row>
    <row r="5096" spans="23:23" s="10" customFormat="1">
      <c r="W5096"/>
    </row>
    <row r="5097" spans="23:23" s="10" customFormat="1">
      <c r="W5097"/>
    </row>
    <row r="5098" spans="23:23" s="10" customFormat="1">
      <c r="W5098"/>
    </row>
    <row r="5099" spans="23:23" s="10" customFormat="1">
      <c r="W5099"/>
    </row>
    <row r="5100" spans="23:23" s="10" customFormat="1">
      <c r="W5100"/>
    </row>
    <row r="5101" spans="23:23" s="10" customFormat="1">
      <c r="W5101"/>
    </row>
    <row r="5102" spans="23:23" s="10" customFormat="1">
      <c r="W5102"/>
    </row>
    <row r="5103" spans="23:23" s="10" customFormat="1">
      <c r="W5103"/>
    </row>
    <row r="5104" spans="23:23" s="10" customFormat="1">
      <c r="W5104"/>
    </row>
    <row r="5105" spans="23:23" s="10" customFormat="1">
      <c r="W5105"/>
    </row>
    <row r="5106" spans="23:23" s="10" customFormat="1">
      <c r="W5106"/>
    </row>
    <row r="5107" spans="23:23" s="10" customFormat="1">
      <c r="W5107"/>
    </row>
    <row r="5108" spans="23:23" s="10" customFormat="1">
      <c r="W5108"/>
    </row>
    <row r="5109" spans="23:23" s="10" customFormat="1">
      <c r="W5109"/>
    </row>
    <row r="5110" spans="23:23" s="10" customFormat="1">
      <c r="W5110"/>
    </row>
    <row r="5111" spans="23:23" s="10" customFormat="1">
      <c r="W5111"/>
    </row>
    <row r="5112" spans="23:23" s="10" customFormat="1">
      <c r="W5112"/>
    </row>
    <row r="5113" spans="23:23" s="10" customFormat="1">
      <c r="W5113"/>
    </row>
    <row r="5114" spans="23:23" s="10" customFormat="1">
      <c r="W5114"/>
    </row>
    <row r="5115" spans="23:23" s="10" customFormat="1">
      <c r="W5115"/>
    </row>
    <row r="5116" spans="23:23" s="10" customFormat="1">
      <c r="W5116"/>
    </row>
    <row r="5117" spans="23:23" s="10" customFormat="1">
      <c r="W5117"/>
    </row>
    <row r="5118" spans="23:23" s="10" customFormat="1">
      <c r="W5118"/>
    </row>
    <row r="5119" spans="23:23" s="10" customFormat="1">
      <c r="W5119"/>
    </row>
    <row r="5120" spans="23:23" s="10" customFormat="1">
      <c r="W5120"/>
    </row>
    <row r="5121" spans="23:23" s="10" customFormat="1">
      <c r="W5121"/>
    </row>
    <row r="5122" spans="23:23" s="10" customFormat="1">
      <c r="W5122"/>
    </row>
    <row r="5123" spans="23:23" s="10" customFormat="1">
      <c r="W5123"/>
    </row>
    <row r="5124" spans="23:23" s="10" customFormat="1">
      <c r="W5124"/>
    </row>
    <row r="5125" spans="23:23" s="10" customFormat="1">
      <c r="W5125"/>
    </row>
    <row r="5126" spans="23:23" s="10" customFormat="1">
      <c r="W5126"/>
    </row>
    <row r="5127" spans="23:23" s="10" customFormat="1">
      <c r="W5127"/>
    </row>
    <row r="5128" spans="23:23" s="10" customFormat="1">
      <c r="W5128"/>
    </row>
    <row r="5129" spans="23:23" s="10" customFormat="1">
      <c r="W5129"/>
    </row>
    <row r="5130" spans="23:23" s="10" customFormat="1">
      <c r="W5130"/>
    </row>
    <row r="5131" spans="23:23" s="10" customFormat="1">
      <c r="W5131"/>
    </row>
    <row r="5132" spans="23:23" s="10" customFormat="1">
      <c r="W5132"/>
    </row>
    <row r="5133" spans="23:23" s="10" customFormat="1">
      <c r="W5133"/>
    </row>
    <row r="5134" spans="23:23" s="10" customFormat="1">
      <c r="W5134"/>
    </row>
    <row r="5135" spans="23:23" s="10" customFormat="1">
      <c r="W5135"/>
    </row>
    <row r="5136" spans="23:23" s="10" customFormat="1">
      <c r="W5136"/>
    </row>
    <row r="5137" spans="23:23" s="10" customFormat="1">
      <c r="W5137"/>
    </row>
    <row r="5138" spans="23:23" s="10" customFormat="1">
      <c r="W5138"/>
    </row>
    <row r="5139" spans="23:23" s="10" customFormat="1">
      <c r="W5139"/>
    </row>
    <row r="5140" spans="23:23" s="10" customFormat="1">
      <c r="W5140"/>
    </row>
    <row r="5141" spans="23:23" s="10" customFormat="1">
      <c r="W5141"/>
    </row>
    <row r="5142" spans="23:23" s="10" customFormat="1">
      <c r="W5142"/>
    </row>
    <row r="5143" spans="23:23" s="10" customFormat="1">
      <c r="W5143"/>
    </row>
    <row r="5144" spans="23:23" s="10" customFormat="1">
      <c r="W5144"/>
    </row>
    <row r="5145" spans="23:23" s="10" customFormat="1">
      <c r="W5145"/>
    </row>
    <row r="5146" spans="23:23" s="10" customFormat="1">
      <c r="W5146"/>
    </row>
    <row r="5147" spans="23:23" s="10" customFormat="1">
      <c r="W5147"/>
    </row>
    <row r="5148" spans="23:23" s="10" customFormat="1">
      <c r="W5148"/>
    </row>
    <row r="5149" spans="23:23" s="10" customFormat="1">
      <c r="W5149"/>
    </row>
    <row r="5150" spans="23:23" s="10" customFormat="1">
      <c r="W5150"/>
    </row>
    <row r="5151" spans="23:23" s="10" customFormat="1">
      <c r="W5151"/>
    </row>
    <row r="5152" spans="23:23" s="10" customFormat="1">
      <c r="W5152"/>
    </row>
    <row r="5153" spans="23:23" s="10" customFormat="1">
      <c r="W5153"/>
    </row>
    <row r="5154" spans="23:23" s="10" customFormat="1">
      <c r="W5154"/>
    </row>
    <row r="5155" spans="23:23" s="10" customFormat="1">
      <c r="W5155"/>
    </row>
    <row r="5156" spans="23:23" s="10" customFormat="1">
      <c r="W5156"/>
    </row>
    <row r="5157" spans="23:23" s="10" customFormat="1">
      <c r="W5157"/>
    </row>
    <row r="5158" spans="23:23" s="10" customFormat="1">
      <c r="W5158"/>
    </row>
    <row r="5159" spans="23:23" s="10" customFormat="1">
      <c r="W5159"/>
    </row>
    <row r="5160" spans="23:23" s="10" customFormat="1">
      <c r="W5160"/>
    </row>
    <row r="5161" spans="23:23" s="10" customFormat="1">
      <c r="W5161"/>
    </row>
    <row r="5162" spans="23:23" s="10" customFormat="1">
      <c r="W5162"/>
    </row>
    <row r="5163" spans="23:23" s="10" customFormat="1">
      <c r="W5163"/>
    </row>
    <row r="5164" spans="23:23" s="10" customFormat="1">
      <c r="W5164"/>
    </row>
    <row r="5165" spans="23:23" s="10" customFormat="1">
      <c r="W5165"/>
    </row>
    <row r="5166" spans="23:23" s="10" customFormat="1">
      <c r="W5166"/>
    </row>
    <row r="5167" spans="23:23" s="10" customFormat="1">
      <c r="W5167"/>
    </row>
    <row r="5168" spans="23:23" s="10" customFormat="1">
      <c r="W5168"/>
    </row>
    <row r="5169" spans="23:23" s="10" customFormat="1">
      <c r="W5169"/>
    </row>
    <row r="5170" spans="23:23" s="10" customFormat="1">
      <c r="W5170"/>
    </row>
    <row r="5171" spans="23:23" s="10" customFormat="1">
      <c r="W5171"/>
    </row>
    <row r="5172" spans="23:23" s="10" customFormat="1">
      <c r="W5172"/>
    </row>
    <row r="5173" spans="23:23" s="10" customFormat="1">
      <c r="W5173"/>
    </row>
    <row r="5174" spans="23:23" s="10" customFormat="1">
      <c r="W5174"/>
    </row>
    <row r="5175" spans="23:23" s="10" customFormat="1">
      <c r="W5175"/>
    </row>
    <row r="5176" spans="23:23" s="10" customFormat="1">
      <c r="W5176"/>
    </row>
    <row r="5177" spans="23:23" s="10" customFormat="1">
      <c r="W5177"/>
    </row>
    <row r="5178" spans="23:23" s="10" customFormat="1">
      <c r="W5178"/>
    </row>
    <row r="5179" spans="23:23" s="10" customFormat="1">
      <c r="W5179"/>
    </row>
    <row r="5180" spans="23:23" s="10" customFormat="1">
      <c r="W5180"/>
    </row>
    <row r="5181" spans="23:23" s="10" customFormat="1">
      <c r="W5181"/>
    </row>
    <row r="5182" spans="23:23" s="10" customFormat="1">
      <c r="W5182"/>
    </row>
    <row r="5183" spans="23:23" s="10" customFormat="1">
      <c r="W5183"/>
    </row>
    <row r="5184" spans="23:23" s="10" customFormat="1">
      <c r="W5184"/>
    </row>
    <row r="5185" spans="23:23" s="10" customFormat="1">
      <c r="W5185"/>
    </row>
    <row r="5186" spans="23:23" s="10" customFormat="1">
      <c r="W5186"/>
    </row>
    <row r="5187" spans="23:23" s="10" customFormat="1">
      <c r="W5187"/>
    </row>
    <row r="5188" spans="23:23" s="10" customFormat="1">
      <c r="W5188"/>
    </row>
    <row r="5189" spans="23:23" s="10" customFormat="1">
      <c r="W5189"/>
    </row>
    <row r="5190" spans="23:23" s="10" customFormat="1">
      <c r="W5190"/>
    </row>
    <row r="5191" spans="23:23" s="10" customFormat="1">
      <c r="W5191"/>
    </row>
    <row r="5192" spans="23:23" s="10" customFormat="1">
      <c r="W5192"/>
    </row>
    <row r="5193" spans="23:23" s="10" customFormat="1">
      <c r="W5193"/>
    </row>
    <row r="5194" spans="23:23" s="10" customFormat="1">
      <c r="W5194"/>
    </row>
    <row r="5195" spans="23:23" s="10" customFormat="1">
      <c r="W5195"/>
    </row>
    <row r="5196" spans="23:23" s="10" customFormat="1">
      <c r="W5196"/>
    </row>
    <row r="5197" spans="23:23" s="10" customFormat="1">
      <c r="W5197"/>
    </row>
    <row r="5198" spans="23:23" s="10" customFormat="1">
      <c r="W5198"/>
    </row>
    <row r="5199" spans="23:23" s="10" customFormat="1">
      <c r="W5199"/>
    </row>
    <row r="5200" spans="23:23" s="10" customFormat="1">
      <c r="W5200"/>
    </row>
    <row r="5201" spans="23:23" s="10" customFormat="1">
      <c r="W5201"/>
    </row>
    <row r="5202" spans="23:23" s="10" customFormat="1">
      <c r="W5202"/>
    </row>
    <row r="5203" spans="23:23" s="10" customFormat="1">
      <c r="W5203"/>
    </row>
    <row r="5204" spans="23:23" s="10" customFormat="1">
      <c r="W5204"/>
    </row>
    <row r="5205" spans="23:23" s="10" customFormat="1">
      <c r="W5205"/>
    </row>
    <row r="5206" spans="23:23" s="10" customFormat="1">
      <c r="W5206"/>
    </row>
    <row r="5207" spans="23:23" s="10" customFormat="1">
      <c r="W5207"/>
    </row>
    <row r="5208" spans="23:23" s="10" customFormat="1">
      <c r="W5208"/>
    </row>
    <row r="5209" spans="23:23" s="10" customFormat="1">
      <c r="W5209"/>
    </row>
    <row r="5210" spans="23:23" s="10" customFormat="1">
      <c r="W5210"/>
    </row>
    <row r="5211" spans="23:23" s="10" customFormat="1">
      <c r="W5211"/>
    </row>
    <row r="5212" spans="23:23" s="10" customFormat="1">
      <c r="W5212"/>
    </row>
    <row r="5213" spans="23:23" s="10" customFormat="1">
      <c r="W5213"/>
    </row>
    <row r="5214" spans="23:23" s="10" customFormat="1">
      <c r="W5214"/>
    </row>
    <row r="5215" spans="23:23" s="10" customFormat="1">
      <c r="W5215"/>
    </row>
    <row r="5216" spans="23:23" s="10" customFormat="1">
      <c r="W5216"/>
    </row>
    <row r="5217" spans="23:23" s="10" customFormat="1">
      <c r="W5217"/>
    </row>
    <row r="5218" spans="23:23" s="10" customFormat="1">
      <c r="W5218"/>
    </row>
    <row r="5219" spans="23:23" s="10" customFormat="1">
      <c r="W5219"/>
    </row>
    <row r="5220" spans="23:23" s="10" customFormat="1">
      <c r="W5220"/>
    </row>
    <row r="5221" spans="23:23" s="10" customFormat="1">
      <c r="W5221"/>
    </row>
    <row r="5222" spans="23:23" s="10" customFormat="1">
      <c r="W5222"/>
    </row>
    <row r="5223" spans="23:23" s="10" customFormat="1">
      <c r="W5223"/>
    </row>
    <row r="5224" spans="23:23" s="10" customFormat="1">
      <c r="W5224"/>
    </row>
    <row r="5225" spans="23:23" s="10" customFormat="1">
      <c r="W5225"/>
    </row>
    <row r="5226" spans="23:23" s="10" customFormat="1">
      <c r="W5226"/>
    </row>
    <row r="5227" spans="23:23" s="10" customFormat="1">
      <c r="W5227"/>
    </row>
    <row r="5228" spans="23:23" s="10" customFormat="1">
      <c r="W5228"/>
    </row>
    <row r="5229" spans="23:23" s="10" customFormat="1">
      <c r="W5229"/>
    </row>
    <row r="5230" spans="23:23" s="10" customFormat="1">
      <c r="W5230"/>
    </row>
    <row r="5231" spans="23:23" s="10" customFormat="1">
      <c r="W5231"/>
    </row>
    <row r="5232" spans="23:23" s="10" customFormat="1">
      <c r="W5232"/>
    </row>
    <row r="5233" spans="23:23" s="10" customFormat="1">
      <c r="W5233"/>
    </row>
    <row r="5234" spans="23:23" s="10" customFormat="1">
      <c r="W5234"/>
    </row>
    <row r="5235" spans="23:23" s="10" customFormat="1">
      <c r="W5235"/>
    </row>
    <row r="5236" spans="23:23" s="10" customFormat="1">
      <c r="W5236"/>
    </row>
    <row r="5237" spans="23:23" s="10" customFormat="1">
      <c r="W5237"/>
    </row>
    <row r="5238" spans="23:23" s="10" customFormat="1">
      <c r="W5238"/>
    </row>
    <row r="5239" spans="23:23" s="10" customFormat="1">
      <c r="W5239"/>
    </row>
    <row r="5240" spans="23:23" s="10" customFormat="1">
      <c r="W5240"/>
    </row>
    <row r="5241" spans="23:23" s="10" customFormat="1">
      <c r="W5241"/>
    </row>
    <row r="5242" spans="23:23" s="10" customFormat="1">
      <c r="W5242"/>
    </row>
    <row r="5243" spans="23:23" s="10" customFormat="1">
      <c r="W5243"/>
    </row>
    <row r="5244" spans="23:23" s="10" customFormat="1">
      <c r="W5244"/>
    </row>
    <row r="5245" spans="23:23" s="10" customFormat="1">
      <c r="W5245"/>
    </row>
    <row r="5246" spans="23:23" s="10" customFormat="1">
      <c r="W5246"/>
    </row>
    <row r="5247" spans="23:23" s="10" customFormat="1">
      <c r="W5247"/>
    </row>
    <row r="5248" spans="23:23" s="10" customFormat="1">
      <c r="W5248"/>
    </row>
    <row r="5249" spans="23:23" s="10" customFormat="1">
      <c r="W5249"/>
    </row>
    <row r="5250" spans="23:23" s="10" customFormat="1">
      <c r="W5250"/>
    </row>
    <row r="5251" spans="23:23" s="10" customFormat="1">
      <c r="W5251"/>
    </row>
    <row r="5252" spans="23:23" s="10" customFormat="1">
      <c r="W5252"/>
    </row>
    <row r="5253" spans="23:23" s="10" customFormat="1">
      <c r="W5253"/>
    </row>
    <row r="5254" spans="23:23" s="10" customFormat="1">
      <c r="W5254"/>
    </row>
    <row r="5255" spans="23:23" s="10" customFormat="1">
      <c r="W5255"/>
    </row>
    <row r="5256" spans="23:23" s="10" customFormat="1">
      <c r="W5256"/>
    </row>
    <row r="5257" spans="23:23" s="10" customFormat="1">
      <c r="W5257"/>
    </row>
    <row r="5258" spans="23:23" s="10" customFormat="1">
      <c r="W5258"/>
    </row>
    <row r="5259" spans="23:23" s="10" customFormat="1">
      <c r="W5259"/>
    </row>
    <row r="5260" spans="23:23" s="10" customFormat="1">
      <c r="W5260"/>
    </row>
    <row r="5261" spans="23:23" s="10" customFormat="1">
      <c r="W5261"/>
    </row>
    <row r="5262" spans="23:23" s="10" customFormat="1">
      <c r="W5262"/>
    </row>
    <row r="5263" spans="23:23" s="10" customFormat="1">
      <c r="W5263"/>
    </row>
    <row r="5264" spans="23:23" s="10" customFormat="1">
      <c r="W5264"/>
    </row>
    <row r="5265" spans="23:23" s="10" customFormat="1">
      <c r="W5265"/>
    </row>
    <row r="5266" spans="23:23" s="10" customFormat="1">
      <c r="W5266"/>
    </row>
    <row r="5267" spans="23:23" s="10" customFormat="1">
      <c r="W5267"/>
    </row>
    <row r="5268" spans="23:23" s="10" customFormat="1">
      <c r="W5268"/>
    </row>
    <row r="5269" spans="23:23" s="10" customFormat="1">
      <c r="W5269"/>
    </row>
    <row r="5270" spans="23:23" s="10" customFormat="1">
      <c r="W5270"/>
    </row>
    <row r="5271" spans="23:23" s="10" customFormat="1">
      <c r="W5271"/>
    </row>
    <row r="5272" spans="23:23" s="10" customFormat="1">
      <c r="W5272"/>
    </row>
    <row r="5273" spans="23:23" s="10" customFormat="1">
      <c r="W5273"/>
    </row>
    <row r="5274" spans="23:23" s="10" customFormat="1">
      <c r="W5274"/>
    </row>
    <row r="5275" spans="23:23" s="10" customFormat="1">
      <c r="W5275"/>
    </row>
    <row r="5276" spans="23:23" s="10" customFormat="1">
      <c r="W5276"/>
    </row>
    <row r="5277" spans="23:23" s="10" customFormat="1">
      <c r="W5277"/>
    </row>
    <row r="5278" spans="23:23" s="10" customFormat="1">
      <c r="W5278"/>
    </row>
    <row r="5279" spans="23:23" s="10" customFormat="1">
      <c r="W5279"/>
    </row>
    <row r="5280" spans="23:23" s="10" customFormat="1">
      <c r="W5280"/>
    </row>
    <row r="5281" spans="23:23" s="10" customFormat="1">
      <c r="W5281"/>
    </row>
    <row r="5282" spans="23:23" s="10" customFormat="1">
      <c r="W5282"/>
    </row>
    <row r="5283" spans="23:23" s="10" customFormat="1">
      <c r="W5283"/>
    </row>
    <row r="5284" spans="23:23" s="10" customFormat="1">
      <c r="W5284"/>
    </row>
    <row r="5285" spans="23:23" s="10" customFormat="1">
      <c r="W5285"/>
    </row>
    <row r="5286" spans="23:23" s="10" customFormat="1">
      <c r="W5286"/>
    </row>
    <row r="5287" spans="23:23" s="10" customFormat="1">
      <c r="W5287"/>
    </row>
    <row r="5288" spans="23:23" s="10" customFormat="1">
      <c r="W5288"/>
    </row>
    <row r="5289" spans="23:23" s="10" customFormat="1">
      <c r="W5289"/>
    </row>
    <row r="5290" spans="23:23" s="10" customFormat="1">
      <c r="W5290"/>
    </row>
    <row r="5291" spans="23:23" s="10" customFormat="1">
      <c r="W5291"/>
    </row>
    <row r="5292" spans="23:23" s="10" customFormat="1">
      <c r="W5292"/>
    </row>
    <row r="5293" spans="23:23" s="10" customFormat="1">
      <c r="W5293"/>
    </row>
    <row r="5294" spans="23:23" s="10" customFormat="1">
      <c r="W5294"/>
    </row>
    <row r="5295" spans="23:23" s="10" customFormat="1">
      <c r="W5295"/>
    </row>
    <row r="5296" spans="23:23" s="10" customFormat="1">
      <c r="W5296"/>
    </row>
    <row r="5297" spans="23:23" s="10" customFormat="1">
      <c r="W5297"/>
    </row>
    <row r="5298" spans="23:23" s="10" customFormat="1">
      <c r="W5298"/>
    </row>
    <row r="5299" spans="23:23" s="10" customFormat="1">
      <c r="W5299"/>
    </row>
    <row r="5300" spans="23:23" s="10" customFormat="1">
      <c r="W5300"/>
    </row>
    <row r="5301" spans="23:23" s="10" customFormat="1">
      <c r="W5301"/>
    </row>
    <row r="5302" spans="23:23" s="10" customFormat="1">
      <c r="W5302"/>
    </row>
    <row r="5303" spans="23:23" s="10" customFormat="1">
      <c r="W5303"/>
    </row>
    <row r="5304" spans="23:23" s="10" customFormat="1">
      <c r="W5304"/>
    </row>
    <row r="5305" spans="23:23" s="10" customFormat="1">
      <c r="W5305"/>
    </row>
    <row r="5306" spans="23:23" s="10" customFormat="1">
      <c r="W5306"/>
    </row>
    <row r="5307" spans="23:23" s="10" customFormat="1">
      <c r="W5307"/>
    </row>
    <row r="5308" spans="23:23" s="10" customFormat="1">
      <c r="W5308"/>
    </row>
    <row r="5309" spans="23:23" s="10" customFormat="1">
      <c r="W5309"/>
    </row>
    <row r="5310" spans="23:23" s="10" customFormat="1">
      <c r="W5310"/>
    </row>
    <row r="5311" spans="23:23" s="10" customFormat="1">
      <c r="W5311"/>
    </row>
    <row r="5312" spans="23:23" s="10" customFormat="1">
      <c r="W5312"/>
    </row>
    <row r="5313" spans="23:23" s="10" customFormat="1">
      <c r="W5313"/>
    </row>
    <row r="5314" spans="23:23" s="10" customFormat="1">
      <c r="W5314"/>
    </row>
    <row r="5315" spans="23:23" s="10" customFormat="1">
      <c r="W5315"/>
    </row>
    <row r="5316" spans="23:23" s="10" customFormat="1">
      <c r="W5316"/>
    </row>
    <row r="5317" spans="23:23" s="10" customFormat="1">
      <c r="W5317"/>
    </row>
    <row r="5318" spans="23:23" s="10" customFormat="1">
      <c r="W5318"/>
    </row>
    <row r="5319" spans="23:23" s="10" customFormat="1">
      <c r="W5319"/>
    </row>
    <row r="5320" spans="23:23" s="10" customFormat="1">
      <c r="W5320"/>
    </row>
    <row r="5321" spans="23:23" s="10" customFormat="1">
      <c r="W5321"/>
    </row>
    <row r="5322" spans="23:23" s="10" customFormat="1">
      <c r="W5322"/>
    </row>
    <row r="5323" spans="23:23" s="10" customFormat="1">
      <c r="W5323"/>
    </row>
    <row r="5324" spans="23:23" s="10" customFormat="1">
      <c r="W5324"/>
    </row>
    <row r="5325" spans="23:23" s="10" customFormat="1">
      <c r="W5325"/>
    </row>
    <row r="5326" spans="23:23" s="10" customFormat="1">
      <c r="W5326"/>
    </row>
    <row r="5327" spans="23:23" s="10" customFormat="1">
      <c r="W5327"/>
    </row>
    <row r="5328" spans="23:23" s="10" customFormat="1">
      <c r="W5328"/>
    </row>
    <row r="5329" spans="23:23" s="10" customFormat="1">
      <c r="W5329"/>
    </row>
    <row r="5330" spans="23:23" s="10" customFormat="1">
      <c r="W5330"/>
    </row>
    <row r="5331" spans="23:23" s="10" customFormat="1">
      <c r="W5331"/>
    </row>
    <row r="5332" spans="23:23" s="10" customFormat="1">
      <c r="W5332"/>
    </row>
    <row r="5333" spans="23:23" s="10" customFormat="1">
      <c r="W5333"/>
    </row>
    <row r="5334" spans="23:23" s="10" customFormat="1">
      <c r="W5334"/>
    </row>
    <row r="5335" spans="23:23" s="10" customFormat="1">
      <c r="W5335"/>
    </row>
    <row r="5336" spans="23:23" s="10" customFormat="1">
      <c r="W5336"/>
    </row>
    <row r="5337" spans="23:23" s="10" customFormat="1">
      <c r="W5337"/>
    </row>
    <row r="5338" spans="23:23" s="10" customFormat="1">
      <c r="W5338"/>
    </row>
    <row r="5339" spans="23:23" s="10" customFormat="1">
      <c r="W5339"/>
    </row>
    <row r="5340" spans="23:23" s="10" customFormat="1">
      <c r="W5340"/>
    </row>
    <row r="5341" spans="23:23" s="10" customFormat="1">
      <c r="W5341"/>
    </row>
    <row r="5342" spans="23:23" s="10" customFormat="1">
      <c r="W5342"/>
    </row>
    <row r="5343" spans="23:23" s="10" customFormat="1">
      <c r="W5343"/>
    </row>
    <row r="5344" spans="23:23" s="10" customFormat="1">
      <c r="W5344"/>
    </row>
    <row r="5345" spans="23:23" s="10" customFormat="1">
      <c r="W5345"/>
    </row>
    <row r="5346" spans="23:23" s="10" customFormat="1">
      <c r="W5346"/>
    </row>
    <row r="5347" spans="23:23" s="10" customFormat="1">
      <c r="W5347"/>
    </row>
    <row r="5348" spans="23:23" s="10" customFormat="1">
      <c r="W5348"/>
    </row>
    <row r="5349" spans="23:23" s="10" customFormat="1">
      <c r="W5349"/>
    </row>
    <row r="5350" spans="23:23" s="10" customFormat="1">
      <c r="W5350"/>
    </row>
    <row r="5351" spans="23:23" s="10" customFormat="1">
      <c r="W5351"/>
    </row>
    <row r="5352" spans="23:23" s="10" customFormat="1">
      <c r="W5352"/>
    </row>
    <row r="5353" spans="23:23" s="10" customFormat="1">
      <c r="W5353"/>
    </row>
    <row r="5354" spans="23:23" s="10" customFormat="1">
      <c r="W5354"/>
    </row>
    <row r="5355" spans="23:23" s="10" customFormat="1">
      <c r="W5355"/>
    </row>
    <row r="5356" spans="23:23" s="10" customFormat="1">
      <c r="W5356"/>
    </row>
    <row r="5357" spans="23:23" s="10" customFormat="1">
      <c r="W5357"/>
    </row>
    <row r="5358" spans="23:23" s="10" customFormat="1">
      <c r="W5358"/>
    </row>
    <row r="5359" spans="23:23" s="10" customFormat="1">
      <c r="W5359"/>
    </row>
    <row r="5360" spans="23:23" s="10" customFormat="1">
      <c r="W5360"/>
    </row>
    <row r="5361" spans="23:23" s="10" customFormat="1">
      <c r="W5361"/>
    </row>
    <row r="5362" spans="23:23" s="10" customFormat="1">
      <c r="W5362"/>
    </row>
    <row r="5363" spans="23:23" s="10" customFormat="1">
      <c r="W5363"/>
    </row>
    <row r="5364" spans="23:23" s="10" customFormat="1">
      <c r="W5364"/>
    </row>
    <row r="5365" spans="23:23" s="10" customFormat="1">
      <c r="W5365"/>
    </row>
    <row r="5366" spans="23:23" s="10" customFormat="1">
      <c r="W5366"/>
    </row>
    <row r="5367" spans="23:23" s="10" customFormat="1">
      <c r="W5367"/>
    </row>
    <row r="5368" spans="23:23" s="10" customFormat="1">
      <c r="W5368"/>
    </row>
    <row r="5369" spans="23:23" s="10" customFormat="1">
      <c r="W5369"/>
    </row>
    <row r="5370" spans="23:23" s="10" customFormat="1">
      <c r="W5370"/>
    </row>
    <row r="5371" spans="23:23" s="10" customFormat="1">
      <c r="W5371"/>
    </row>
    <row r="5372" spans="23:23" s="10" customFormat="1">
      <c r="W5372"/>
    </row>
    <row r="5373" spans="23:23" s="10" customFormat="1">
      <c r="W5373"/>
    </row>
    <row r="5374" spans="23:23" s="10" customFormat="1">
      <c r="W5374"/>
    </row>
    <row r="5375" spans="23:23" s="10" customFormat="1">
      <c r="W5375"/>
    </row>
    <row r="5376" spans="23:23" s="10" customFormat="1">
      <c r="W5376"/>
    </row>
    <row r="5377" spans="23:23" s="10" customFormat="1">
      <c r="W5377"/>
    </row>
    <row r="5378" spans="23:23" s="10" customFormat="1">
      <c r="W5378"/>
    </row>
    <row r="5379" spans="23:23" s="10" customFormat="1">
      <c r="W5379"/>
    </row>
    <row r="5380" spans="23:23" s="10" customFormat="1">
      <c r="W5380"/>
    </row>
    <row r="5381" spans="23:23" s="10" customFormat="1">
      <c r="W5381"/>
    </row>
    <row r="5382" spans="23:23" s="10" customFormat="1">
      <c r="W5382"/>
    </row>
    <row r="5383" spans="23:23" s="10" customFormat="1">
      <c r="W5383"/>
    </row>
    <row r="5384" spans="23:23" s="10" customFormat="1">
      <c r="W5384"/>
    </row>
    <row r="5385" spans="23:23" s="10" customFormat="1">
      <c r="W5385"/>
    </row>
    <row r="5386" spans="23:23" s="10" customFormat="1">
      <c r="W5386"/>
    </row>
    <row r="5387" spans="23:23" s="10" customFormat="1">
      <c r="W5387"/>
    </row>
    <row r="5388" spans="23:23" s="10" customFormat="1">
      <c r="W5388"/>
    </row>
    <row r="5389" spans="23:23" s="10" customFormat="1">
      <c r="W5389"/>
    </row>
    <row r="5390" spans="23:23" s="10" customFormat="1">
      <c r="W5390"/>
    </row>
    <row r="5391" spans="23:23" s="10" customFormat="1">
      <c r="W5391"/>
    </row>
    <row r="5392" spans="23:23" s="10" customFormat="1">
      <c r="W5392"/>
    </row>
    <row r="5393" spans="23:23" s="10" customFormat="1">
      <c r="W5393"/>
    </row>
    <row r="5394" spans="23:23" s="10" customFormat="1">
      <c r="W5394"/>
    </row>
    <row r="5395" spans="23:23" s="10" customFormat="1">
      <c r="W5395"/>
    </row>
    <row r="5396" spans="23:23" s="10" customFormat="1">
      <c r="W5396"/>
    </row>
    <row r="5397" spans="23:23" s="10" customFormat="1">
      <c r="W5397"/>
    </row>
    <row r="5398" spans="23:23" s="10" customFormat="1">
      <c r="W5398"/>
    </row>
    <row r="5399" spans="23:23" s="10" customFormat="1">
      <c r="W5399"/>
    </row>
    <row r="5400" spans="23:23" s="10" customFormat="1">
      <c r="W5400"/>
    </row>
    <row r="5401" spans="23:23" s="10" customFormat="1">
      <c r="W5401"/>
    </row>
    <row r="5402" spans="23:23" s="10" customFormat="1">
      <c r="W5402"/>
    </row>
    <row r="5403" spans="23:23" s="10" customFormat="1">
      <c r="W5403"/>
    </row>
    <row r="5404" spans="23:23" s="10" customFormat="1">
      <c r="W5404"/>
    </row>
    <row r="5405" spans="23:23" s="10" customFormat="1">
      <c r="W5405"/>
    </row>
    <row r="5406" spans="23:23" s="10" customFormat="1">
      <c r="W5406"/>
    </row>
    <row r="5407" spans="23:23" s="10" customFormat="1">
      <c r="W5407"/>
    </row>
    <row r="5408" spans="23:23" s="10" customFormat="1">
      <c r="W5408"/>
    </row>
    <row r="5409" spans="23:23" s="10" customFormat="1">
      <c r="W5409"/>
    </row>
    <row r="5410" spans="23:23" s="10" customFormat="1">
      <c r="W5410"/>
    </row>
    <row r="5411" spans="23:23" s="10" customFormat="1">
      <c r="W5411"/>
    </row>
    <row r="5412" spans="23:23" s="10" customFormat="1">
      <c r="W5412"/>
    </row>
    <row r="5413" spans="23:23" s="10" customFormat="1">
      <c r="W5413"/>
    </row>
    <row r="5414" spans="23:23" s="10" customFormat="1">
      <c r="W5414"/>
    </row>
    <row r="5415" spans="23:23" s="10" customFormat="1">
      <c r="W5415"/>
    </row>
    <row r="5416" spans="23:23" s="10" customFormat="1">
      <c r="W5416"/>
    </row>
    <row r="5417" spans="23:23" s="10" customFormat="1">
      <c r="W5417"/>
    </row>
    <row r="5418" spans="23:23" s="10" customFormat="1">
      <c r="W5418"/>
    </row>
    <row r="5419" spans="23:23" s="10" customFormat="1">
      <c r="W5419"/>
    </row>
    <row r="5420" spans="23:23" s="10" customFormat="1">
      <c r="W5420"/>
    </row>
    <row r="5421" spans="23:23" s="10" customFormat="1">
      <c r="W5421"/>
    </row>
    <row r="5422" spans="23:23" s="10" customFormat="1">
      <c r="W5422"/>
    </row>
    <row r="5423" spans="23:23" s="10" customFormat="1">
      <c r="W5423"/>
    </row>
    <row r="5424" spans="23:23" s="10" customFormat="1">
      <c r="W5424"/>
    </row>
    <row r="5425" spans="23:23" s="10" customFormat="1">
      <c r="W5425"/>
    </row>
    <row r="5426" spans="23:23" s="10" customFormat="1">
      <c r="W5426"/>
    </row>
    <row r="5427" spans="23:23" s="10" customFormat="1">
      <c r="W5427"/>
    </row>
    <row r="5428" spans="23:23" s="10" customFormat="1">
      <c r="W5428"/>
    </row>
    <row r="5429" spans="23:23" s="10" customFormat="1">
      <c r="W5429"/>
    </row>
    <row r="5430" spans="23:23" s="10" customFormat="1">
      <c r="W5430"/>
    </row>
    <row r="5431" spans="23:23" s="10" customFormat="1">
      <c r="W5431"/>
    </row>
    <row r="5432" spans="23:23" s="10" customFormat="1">
      <c r="W5432"/>
    </row>
    <row r="5433" spans="23:23" s="10" customFormat="1">
      <c r="W5433"/>
    </row>
    <row r="5434" spans="23:23" s="10" customFormat="1">
      <c r="W5434"/>
    </row>
    <row r="5435" spans="23:23" s="10" customFormat="1">
      <c r="W5435"/>
    </row>
    <row r="5436" spans="23:23" s="10" customFormat="1">
      <c r="W5436"/>
    </row>
    <row r="5437" spans="23:23" s="10" customFormat="1">
      <c r="W5437"/>
    </row>
    <row r="5438" spans="23:23" s="10" customFormat="1">
      <c r="W5438"/>
    </row>
    <row r="5439" spans="23:23" s="10" customFormat="1">
      <c r="W5439"/>
    </row>
    <row r="5440" spans="23:23" s="10" customFormat="1">
      <c r="W5440"/>
    </row>
    <row r="5441" spans="23:23" s="10" customFormat="1">
      <c r="W5441"/>
    </row>
    <row r="5442" spans="23:23" s="10" customFormat="1">
      <c r="W5442"/>
    </row>
    <row r="5443" spans="23:23" s="10" customFormat="1">
      <c r="W5443"/>
    </row>
    <row r="5444" spans="23:23" s="10" customFormat="1">
      <c r="W5444"/>
    </row>
    <row r="5445" spans="23:23" s="10" customFormat="1">
      <c r="W5445"/>
    </row>
    <row r="5446" spans="23:23" s="10" customFormat="1">
      <c r="W5446"/>
    </row>
    <row r="5447" spans="23:23" s="10" customFormat="1">
      <c r="W5447"/>
    </row>
    <row r="5448" spans="23:23" s="10" customFormat="1">
      <c r="W5448"/>
    </row>
    <row r="5449" spans="23:23" s="10" customFormat="1">
      <c r="W5449"/>
    </row>
    <row r="5450" spans="23:23" s="10" customFormat="1">
      <c r="W5450"/>
    </row>
    <row r="5451" spans="23:23" s="10" customFormat="1">
      <c r="W5451"/>
    </row>
    <row r="5452" spans="23:23" s="10" customFormat="1">
      <c r="W5452"/>
    </row>
    <row r="5453" spans="23:23" s="10" customFormat="1">
      <c r="W5453"/>
    </row>
    <row r="5454" spans="23:23" s="10" customFormat="1">
      <c r="W5454"/>
    </row>
    <row r="5455" spans="23:23" s="10" customFormat="1">
      <c r="W5455"/>
    </row>
    <row r="5456" spans="23:23" s="10" customFormat="1">
      <c r="W5456"/>
    </row>
    <row r="5457" spans="23:23" s="10" customFormat="1">
      <c r="W5457"/>
    </row>
    <row r="5458" spans="23:23" s="10" customFormat="1">
      <c r="W5458"/>
    </row>
    <row r="5459" spans="23:23" s="10" customFormat="1">
      <c r="W5459"/>
    </row>
    <row r="5460" spans="23:23" s="10" customFormat="1">
      <c r="W5460"/>
    </row>
    <row r="5461" spans="23:23" s="10" customFormat="1">
      <c r="W5461"/>
    </row>
    <row r="5462" spans="23:23" s="10" customFormat="1">
      <c r="W5462"/>
    </row>
    <row r="5463" spans="23:23" s="10" customFormat="1">
      <c r="W5463"/>
    </row>
    <row r="5464" spans="23:23" s="10" customFormat="1">
      <c r="W5464"/>
    </row>
    <row r="5465" spans="23:23" s="10" customFormat="1">
      <c r="W5465"/>
    </row>
    <row r="5466" spans="23:23" s="10" customFormat="1">
      <c r="W5466"/>
    </row>
    <row r="5467" spans="23:23" s="10" customFormat="1">
      <c r="W5467"/>
    </row>
    <row r="5468" spans="23:23" s="10" customFormat="1">
      <c r="W5468"/>
    </row>
    <row r="5469" spans="23:23" s="10" customFormat="1">
      <c r="W5469"/>
    </row>
    <row r="5470" spans="23:23" s="10" customFormat="1">
      <c r="W5470"/>
    </row>
    <row r="5471" spans="23:23" s="10" customFormat="1">
      <c r="W5471"/>
    </row>
    <row r="5472" spans="23:23" s="10" customFormat="1">
      <c r="W5472"/>
    </row>
    <row r="5473" spans="23:23" s="10" customFormat="1">
      <c r="W5473"/>
    </row>
    <row r="5474" spans="23:23" s="10" customFormat="1">
      <c r="W5474"/>
    </row>
    <row r="5475" spans="23:23" s="10" customFormat="1">
      <c r="W5475"/>
    </row>
    <row r="5476" spans="23:23" s="10" customFormat="1">
      <c r="W5476"/>
    </row>
    <row r="5477" spans="23:23" s="10" customFormat="1">
      <c r="W5477"/>
    </row>
    <row r="5478" spans="23:23" s="10" customFormat="1">
      <c r="W5478"/>
    </row>
    <row r="5479" spans="23:23" s="10" customFormat="1">
      <c r="W5479"/>
    </row>
    <row r="5480" spans="23:23" s="10" customFormat="1">
      <c r="W5480"/>
    </row>
    <row r="5481" spans="23:23" s="10" customFormat="1">
      <c r="W5481"/>
    </row>
    <row r="5482" spans="23:23" s="10" customFormat="1">
      <c r="W5482"/>
    </row>
    <row r="5483" spans="23:23" s="10" customFormat="1">
      <c r="W5483"/>
    </row>
    <row r="5484" spans="23:23" s="10" customFormat="1">
      <c r="W5484"/>
    </row>
    <row r="5485" spans="23:23" s="10" customFormat="1">
      <c r="W5485"/>
    </row>
    <row r="5486" spans="23:23" s="10" customFormat="1">
      <c r="W5486"/>
    </row>
    <row r="5487" spans="23:23" s="10" customFormat="1">
      <c r="W5487"/>
    </row>
    <row r="5488" spans="23:23" s="10" customFormat="1">
      <c r="W5488"/>
    </row>
    <row r="5489" spans="23:23" s="10" customFormat="1">
      <c r="W5489"/>
    </row>
    <row r="5490" spans="23:23" s="10" customFormat="1">
      <c r="W5490"/>
    </row>
    <row r="5491" spans="23:23" s="10" customFormat="1">
      <c r="W5491"/>
    </row>
    <row r="5492" spans="23:23" s="10" customFormat="1">
      <c r="W5492"/>
    </row>
    <row r="5493" spans="23:23" s="10" customFormat="1">
      <c r="W5493"/>
    </row>
    <row r="5494" spans="23:23" s="10" customFormat="1">
      <c r="W5494"/>
    </row>
    <row r="5495" spans="23:23" s="10" customFormat="1">
      <c r="W5495"/>
    </row>
    <row r="5496" spans="23:23" s="10" customFormat="1">
      <c r="W5496"/>
    </row>
    <row r="5497" spans="23:23" s="10" customFormat="1">
      <c r="W5497"/>
    </row>
    <row r="5498" spans="23:23" s="10" customFormat="1">
      <c r="W5498"/>
    </row>
    <row r="5499" spans="23:23" s="10" customFormat="1">
      <c r="W5499"/>
    </row>
    <row r="5500" spans="23:23" s="10" customFormat="1">
      <c r="W5500"/>
    </row>
    <row r="5501" spans="23:23" s="10" customFormat="1">
      <c r="W5501"/>
    </row>
    <row r="5502" spans="23:23" s="10" customFormat="1">
      <c r="W5502"/>
    </row>
    <row r="5503" spans="23:23" s="10" customFormat="1">
      <c r="W5503"/>
    </row>
    <row r="5504" spans="23:23" s="10" customFormat="1">
      <c r="W5504"/>
    </row>
    <row r="5505" spans="23:23" s="10" customFormat="1">
      <c r="W5505"/>
    </row>
    <row r="5506" spans="23:23" s="10" customFormat="1">
      <c r="W5506"/>
    </row>
    <row r="5507" spans="23:23" s="10" customFormat="1">
      <c r="W5507"/>
    </row>
    <row r="5508" spans="23:23" s="10" customFormat="1">
      <c r="W5508"/>
    </row>
    <row r="5509" spans="23:23" s="10" customFormat="1">
      <c r="W5509"/>
    </row>
    <row r="5510" spans="23:23" s="10" customFormat="1">
      <c r="W5510"/>
    </row>
    <row r="5511" spans="23:23" s="10" customFormat="1">
      <c r="W5511"/>
    </row>
    <row r="5512" spans="23:23" s="10" customFormat="1">
      <c r="W5512"/>
    </row>
    <row r="5513" spans="23:23" s="10" customFormat="1">
      <c r="W5513"/>
    </row>
    <row r="5514" spans="23:23" s="10" customFormat="1">
      <c r="W5514"/>
    </row>
    <row r="5515" spans="23:23" s="10" customFormat="1">
      <c r="W5515"/>
    </row>
    <row r="5516" spans="23:23" s="10" customFormat="1">
      <c r="W5516"/>
    </row>
    <row r="5517" spans="23:23" s="10" customFormat="1">
      <c r="W5517"/>
    </row>
    <row r="5518" spans="23:23" s="10" customFormat="1">
      <c r="W5518"/>
    </row>
    <row r="5519" spans="23:23" s="10" customFormat="1">
      <c r="W5519"/>
    </row>
    <row r="5520" spans="23:23" s="10" customFormat="1">
      <c r="W5520"/>
    </row>
    <row r="5521" spans="23:23" s="10" customFormat="1">
      <c r="W5521"/>
    </row>
    <row r="5522" spans="23:23" s="10" customFormat="1">
      <c r="W5522"/>
    </row>
    <row r="5523" spans="23:23" s="10" customFormat="1">
      <c r="W5523"/>
    </row>
    <row r="5524" spans="23:23" s="10" customFormat="1">
      <c r="W5524"/>
    </row>
    <row r="5525" spans="23:23" s="10" customFormat="1">
      <c r="W5525"/>
    </row>
    <row r="5526" spans="23:23" s="10" customFormat="1">
      <c r="W5526"/>
    </row>
    <row r="5527" spans="23:23" s="10" customFormat="1">
      <c r="W5527"/>
    </row>
    <row r="5528" spans="23:23" s="10" customFormat="1">
      <c r="W5528"/>
    </row>
    <row r="5529" spans="23:23" s="10" customFormat="1">
      <c r="W5529"/>
    </row>
    <row r="5530" spans="23:23" s="10" customFormat="1">
      <c r="W5530"/>
    </row>
    <row r="5531" spans="23:23" s="10" customFormat="1">
      <c r="W5531"/>
    </row>
    <row r="5532" spans="23:23" s="10" customFormat="1">
      <c r="W5532"/>
    </row>
    <row r="5533" spans="23:23" s="10" customFormat="1">
      <c r="W5533"/>
    </row>
    <row r="5534" spans="23:23" s="10" customFormat="1">
      <c r="W5534"/>
    </row>
    <row r="5535" spans="23:23" s="10" customFormat="1">
      <c r="W5535"/>
    </row>
    <row r="5536" spans="23:23" s="10" customFormat="1">
      <c r="W5536"/>
    </row>
    <row r="5537" spans="23:23" s="10" customFormat="1">
      <c r="W5537"/>
    </row>
    <row r="5538" spans="23:23" s="10" customFormat="1">
      <c r="W5538"/>
    </row>
    <row r="5539" spans="23:23" s="10" customFormat="1">
      <c r="W5539"/>
    </row>
    <row r="5540" spans="23:23" s="10" customFormat="1">
      <c r="W5540"/>
    </row>
    <row r="5541" spans="23:23" s="10" customFormat="1">
      <c r="W5541"/>
    </row>
    <row r="5542" spans="23:23" s="10" customFormat="1">
      <c r="W5542"/>
    </row>
    <row r="5543" spans="23:23" s="10" customFormat="1">
      <c r="W5543"/>
    </row>
    <row r="5544" spans="23:23" s="10" customFormat="1">
      <c r="W5544"/>
    </row>
    <row r="5545" spans="23:23" s="10" customFormat="1">
      <c r="W5545"/>
    </row>
    <row r="5546" spans="23:23" s="10" customFormat="1">
      <c r="W5546"/>
    </row>
    <row r="5547" spans="23:23" s="10" customFormat="1">
      <c r="W5547"/>
    </row>
    <row r="5548" spans="23:23" s="10" customFormat="1">
      <c r="W5548"/>
    </row>
    <row r="5549" spans="23:23" s="10" customFormat="1">
      <c r="W5549"/>
    </row>
    <row r="5550" spans="23:23" s="10" customFormat="1">
      <c r="W5550"/>
    </row>
    <row r="5551" spans="23:23" s="10" customFormat="1">
      <c r="W5551"/>
    </row>
    <row r="5552" spans="23:23" s="10" customFormat="1">
      <c r="W5552"/>
    </row>
    <row r="5553" spans="23:23" s="10" customFormat="1">
      <c r="W5553"/>
    </row>
    <row r="5554" spans="23:23" s="10" customFormat="1">
      <c r="W5554"/>
    </row>
    <row r="5555" spans="23:23" s="10" customFormat="1">
      <c r="W5555"/>
    </row>
    <row r="5556" spans="23:23" s="10" customFormat="1">
      <c r="W5556"/>
    </row>
    <row r="5557" spans="23:23" s="10" customFormat="1">
      <c r="W5557"/>
    </row>
    <row r="5558" spans="23:23" s="10" customFormat="1">
      <c r="W5558"/>
    </row>
    <row r="5559" spans="23:23" s="10" customFormat="1">
      <c r="W5559"/>
    </row>
    <row r="5560" spans="23:23" s="10" customFormat="1">
      <c r="W5560"/>
    </row>
    <row r="5561" spans="23:23" s="10" customFormat="1">
      <c r="W5561"/>
    </row>
    <row r="5562" spans="23:23" s="10" customFormat="1">
      <c r="W5562"/>
    </row>
    <row r="5563" spans="23:23" s="10" customFormat="1">
      <c r="W5563"/>
    </row>
    <row r="5564" spans="23:23" s="10" customFormat="1">
      <c r="W5564"/>
    </row>
    <row r="5565" spans="23:23" s="10" customFormat="1">
      <c r="W5565"/>
    </row>
    <row r="5566" spans="23:23" s="10" customFormat="1">
      <c r="W5566"/>
    </row>
    <row r="5567" spans="23:23" s="10" customFormat="1">
      <c r="W5567"/>
    </row>
    <row r="5568" spans="23:23" s="10" customFormat="1">
      <c r="W5568"/>
    </row>
    <row r="5569" spans="23:23" s="10" customFormat="1">
      <c r="W5569"/>
    </row>
    <row r="5570" spans="23:23" s="10" customFormat="1">
      <c r="W5570"/>
    </row>
    <row r="5571" spans="23:23" s="10" customFormat="1">
      <c r="W5571"/>
    </row>
    <row r="5572" spans="23:23" s="10" customFormat="1">
      <c r="W5572"/>
    </row>
    <row r="5573" spans="23:23" s="10" customFormat="1">
      <c r="W5573"/>
    </row>
    <row r="5574" spans="23:23" s="10" customFormat="1">
      <c r="W5574"/>
    </row>
    <row r="5575" spans="23:23" s="10" customFormat="1">
      <c r="W5575"/>
    </row>
    <row r="5576" spans="23:23" s="10" customFormat="1">
      <c r="W5576"/>
    </row>
    <row r="5577" spans="23:23" s="10" customFormat="1">
      <c r="W5577"/>
    </row>
    <row r="5578" spans="23:23" s="10" customFormat="1">
      <c r="W5578"/>
    </row>
    <row r="5579" spans="23:23" s="10" customFormat="1">
      <c r="W5579"/>
    </row>
    <row r="5580" spans="23:23" s="10" customFormat="1">
      <c r="W5580"/>
    </row>
    <row r="5581" spans="23:23" s="10" customFormat="1">
      <c r="W5581"/>
    </row>
    <row r="5582" spans="23:23" s="10" customFormat="1">
      <c r="W5582"/>
    </row>
    <row r="5583" spans="23:23" s="10" customFormat="1">
      <c r="W5583"/>
    </row>
    <row r="5584" spans="23:23" s="10" customFormat="1">
      <c r="W5584"/>
    </row>
    <row r="5585" spans="23:23" s="10" customFormat="1">
      <c r="W5585"/>
    </row>
    <row r="5586" spans="23:23" s="10" customFormat="1">
      <c r="W5586"/>
    </row>
    <row r="5587" spans="23:23" s="10" customFormat="1">
      <c r="W5587"/>
    </row>
    <row r="5588" spans="23:23" s="10" customFormat="1">
      <c r="W5588"/>
    </row>
    <row r="5589" spans="23:23" s="10" customFormat="1">
      <c r="W5589"/>
    </row>
    <row r="5590" spans="23:23" s="10" customFormat="1">
      <c r="W5590"/>
    </row>
    <row r="5591" spans="23:23" s="10" customFormat="1">
      <c r="W5591"/>
    </row>
    <row r="5592" spans="23:23" s="10" customFormat="1">
      <c r="W5592"/>
    </row>
    <row r="5593" spans="23:23" s="10" customFormat="1">
      <c r="W5593"/>
    </row>
    <row r="5594" spans="23:23" s="10" customFormat="1">
      <c r="W5594"/>
    </row>
    <row r="5595" spans="23:23" s="10" customFormat="1">
      <c r="W5595"/>
    </row>
    <row r="5596" spans="23:23" s="10" customFormat="1">
      <c r="W5596"/>
    </row>
    <row r="5597" spans="23:23" s="10" customFormat="1">
      <c r="W5597"/>
    </row>
    <row r="5598" spans="23:23" s="10" customFormat="1">
      <c r="W5598"/>
    </row>
    <row r="5599" spans="23:23" s="10" customFormat="1">
      <c r="W5599"/>
    </row>
    <row r="5600" spans="23:23" s="10" customFormat="1">
      <c r="W5600"/>
    </row>
    <row r="5601" spans="23:23" s="10" customFormat="1">
      <c r="W5601"/>
    </row>
    <row r="5602" spans="23:23" s="10" customFormat="1">
      <c r="W5602"/>
    </row>
    <row r="5603" spans="23:23" s="10" customFormat="1">
      <c r="W5603"/>
    </row>
    <row r="5604" spans="23:23" s="10" customFormat="1">
      <c r="W5604"/>
    </row>
    <row r="5605" spans="23:23" s="10" customFormat="1">
      <c r="W5605"/>
    </row>
    <row r="5606" spans="23:23" s="10" customFormat="1">
      <c r="W5606"/>
    </row>
    <row r="5607" spans="23:23" s="10" customFormat="1">
      <c r="W5607"/>
    </row>
    <row r="5608" spans="23:23" s="10" customFormat="1">
      <c r="W5608"/>
    </row>
    <row r="5609" spans="23:23" s="10" customFormat="1">
      <c r="W5609"/>
    </row>
    <row r="5610" spans="23:23" s="10" customFormat="1">
      <c r="W5610"/>
    </row>
    <row r="5611" spans="23:23" s="10" customFormat="1">
      <c r="W5611"/>
    </row>
    <row r="5612" spans="23:23" s="10" customFormat="1">
      <c r="W5612"/>
    </row>
    <row r="5613" spans="23:23" s="10" customFormat="1">
      <c r="W5613"/>
    </row>
    <row r="5614" spans="23:23" s="10" customFormat="1">
      <c r="W5614"/>
    </row>
    <row r="5615" spans="23:23" s="10" customFormat="1">
      <c r="W5615"/>
    </row>
    <row r="5616" spans="23:23" s="10" customFormat="1">
      <c r="W5616"/>
    </row>
    <row r="5617" spans="23:23" s="10" customFormat="1">
      <c r="W5617"/>
    </row>
    <row r="5618" spans="23:23" s="10" customFormat="1">
      <c r="W5618"/>
    </row>
    <row r="5619" spans="23:23" s="10" customFormat="1">
      <c r="W5619"/>
    </row>
    <row r="5620" spans="23:23" s="10" customFormat="1">
      <c r="W5620"/>
    </row>
    <row r="5621" spans="23:23" s="10" customFormat="1">
      <c r="W5621"/>
    </row>
    <row r="5622" spans="23:23" s="10" customFormat="1">
      <c r="W5622"/>
    </row>
    <row r="5623" spans="23:23" s="10" customFormat="1">
      <c r="W5623"/>
    </row>
    <row r="5624" spans="23:23" s="10" customFormat="1">
      <c r="W5624"/>
    </row>
    <row r="5625" spans="23:23" s="10" customFormat="1">
      <c r="W5625"/>
    </row>
    <row r="5626" spans="23:23" s="10" customFormat="1">
      <c r="W5626"/>
    </row>
    <row r="5627" spans="23:23" s="10" customFormat="1">
      <c r="W5627"/>
    </row>
    <row r="5628" spans="23:23" s="10" customFormat="1">
      <c r="W5628"/>
    </row>
    <row r="5629" spans="23:23" s="10" customFormat="1">
      <c r="W5629"/>
    </row>
    <row r="5630" spans="23:23" s="10" customFormat="1">
      <c r="W5630"/>
    </row>
    <row r="5631" spans="23:23" s="10" customFormat="1">
      <c r="W5631"/>
    </row>
    <row r="5632" spans="23:23" s="10" customFormat="1">
      <c r="W5632"/>
    </row>
    <row r="5633" spans="23:23" s="10" customFormat="1">
      <c r="W5633"/>
    </row>
    <row r="5634" spans="23:23" s="10" customFormat="1">
      <c r="W5634"/>
    </row>
    <row r="5635" spans="23:23" s="10" customFormat="1">
      <c r="W5635"/>
    </row>
    <row r="5636" spans="23:23" s="10" customFormat="1">
      <c r="W5636"/>
    </row>
    <row r="5637" spans="23:23" s="10" customFormat="1">
      <c r="W5637"/>
    </row>
    <row r="5638" spans="23:23" s="10" customFormat="1">
      <c r="W5638"/>
    </row>
    <row r="5639" spans="23:23" s="10" customFormat="1">
      <c r="W5639"/>
    </row>
    <row r="5640" spans="23:23" s="10" customFormat="1">
      <c r="W5640"/>
    </row>
    <row r="5641" spans="23:23" s="10" customFormat="1">
      <c r="W5641"/>
    </row>
    <row r="5642" spans="23:23" s="10" customFormat="1">
      <c r="W5642"/>
    </row>
    <row r="5643" spans="23:23" s="10" customFormat="1">
      <c r="W5643"/>
    </row>
    <row r="5644" spans="23:23" s="10" customFormat="1">
      <c r="W5644"/>
    </row>
    <row r="5645" spans="23:23" s="10" customFormat="1">
      <c r="W5645"/>
    </row>
    <row r="5646" spans="23:23" s="10" customFormat="1">
      <c r="W5646"/>
    </row>
    <row r="5647" spans="23:23" s="10" customFormat="1">
      <c r="W5647"/>
    </row>
    <row r="5648" spans="23:23" s="10" customFormat="1">
      <c r="W5648"/>
    </row>
    <row r="5649" spans="23:23" s="10" customFormat="1">
      <c r="W5649"/>
    </row>
    <row r="5650" spans="23:23" s="10" customFormat="1">
      <c r="W5650"/>
    </row>
    <row r="5651" spans="23:23" s="10" customFormat="1">
      <c r="W5651"/>
    </row>
    <row r="5652" spans="23:23" s="10" customFormat="1">
      <c r="W5652"/>
    </row>
    <row r="5653" spans="23:23" s="10" customFormat="1">
      <c r="W5653"/>
    </row>
    <row r="5654" spans="23:23" s="10" customFormat="1">
      <c r="W5654"/>
    </row>
    <row r="5655" spans="23:23" s="10" customFormat="1">
      <c r="W5655"/>
    </row>
    <row r="5656" spans="23:23" s="10" customFormat="1">
      <c r="W5656"/>
    </row>
    <row r="5657" spans="23:23" s="10" customFormat="1">
      <c r="W5657"/>
    </row>
    <row r="5658" spans="23:23" s="10" customFormat="1">
      <c r="W5658"/>
    </row>
    <row r="5659" spans="23:23" s="10" customFormat="1">
      <c r="W5659"/>
    </row>
    <row r="5660" spans="23:23" s="10" customFormat="1">
      <c r="W5660"/>
    </row>
    <row r="5661" spans="23:23" s="10" customFormat="1">
      <c r="W5661"/>
    </row>
    <row r="5662" spans="23:23" s="10" customFormat="1">
      <c r="W5662"/>
    </row>
    <row r="5663" spans="23:23" s="10" customFormat="1">
      <c r="W5663"/>
    </row>
    <row r="5664" spans="23:23" s="10" customFormat="1">
      <c r="W5664"/>
    </row>
    <row r="5665" spans="23:23" s="10" customFormat="1">
      <c r="W5665"/>
    </row>
    <row r="5666" spans="23:23" s="10" customFormat="1">
      <c r="W5666"/>
    </row>
    <row r="5667" spans="23:23" s="10" customFormat="1">
      <c r="W5667"/>
    </row>
    <row r="5668" spans="23:23" s="10" customFormat="1">
      <c r="W5668"/>
    </row>
    <row r="5669" spans="23:23" s="10" customFormat="1">
      <c r="W5669"/>
    </row>
    <row r="5670" spans="23:23" s="10" customFormat="1">
      <c r="W5670"/>
    </row>
    <row r="5671" spans="23:23" s="10" customFormat="1">
      <c r="W5671"/>
    </row>
    <row r="5672" spans="23:23" s="10" customFormat="1">
      <c r="W5672"/>
    </row>
    <row r="5673" spans="23:23" s="10" customFormat="1">
      <c r="W5673"/>
    </row>
    <row r="5674" spans="23:23" s="10" customFormat="1">
      <c r="W5674"/>
    </row>
    <row r="5675" spans="23:23" s="10" customFormat="1">
      <c r="W5675"/>
    </row>
    <row r="5676" spans="23:23" s="10" customFormat="1">
      <c r="W5676"/>
    </row>
    <row r="5677" spans="23:23" s="10" customFormat="1">
      <c r="W5677"/>
    </row>
    <row r="5678" spans="23:23" s="10" customFormat="1">
      <c r="W5678"/>
    </row>
    <row r="5679" spans="23:23" s="10" customFormat="1">
      <c r="W5679"/>
    </row>
    <row r="5680" spans="23:23" s="10" customFormat="1">
      <c r="W5680"/>
    </row>
    <row r="5681" spans="23:23" s="10" customFormat="1">
      <c r="W5681"/>
    </row>
    <row r="5682" spans="23:23" s="10" customFormat="1">
      <c r="W5682"/>
    </row>
    <row r="5683" spans="23:23" s="10" customFormat="1">
      <c r="W5683"/>
    </row>
    <row r="5684" spans="23:23" s="10" customFormat="1">
      <c r="W5684"/>
    </row>
    <row r="5685" spans="23:23" s="10" customFormat="1">
      <c r="W5685"/>
    </row>
    <row r="5686" spans="23:23" s="10" customFormat="1">
      <c r="W5686"/>
    </row>
    <row r="5687" spans="23:23" s="10" customFormat="1">
      <c r="W5687"/>
    </row>
    <row r="5688" spans="23:23" s="10" customFormat="1">
      <c r="W5688"/>
    </row>
    <row r="5689" spans="23:23" s="10" customFormat="1">
      <c r="W5689"/>
    </row>
    <row r="5690" spans="23:23" s="10" customFormat="1">
      <c r="W5690"/>
    </row>
    <row r="5691" spans="23:23" s="10" customFormat="1">
      <c r="W5691"/>
    </row>
    <row r="5692" spans="23:23" s="10" customFormat="1">
      <c r="W5692"/>
    </row>
    <row r="5693" spans="23:23" s="10" customFormat="1">
      <c r="W5693"/>
    </row>
    <row r="5694" spans="23:23" s="10" customFormat="1">
      <c r="W5694"/>
    </row>
    <row r="5695" spans="23:23" s="10" customFormat="1">
      <c r="W5695"/>
    </row>
    <row r="5696" spans="23:23" s="10" customFormat="1">
      <c r="W5696"/>
    </row>
    <row r="5697" spans="23:23" s="10" customFormat="1">
      <c r="W5697"/>
    </row>
    <row r="5698" spans="23:23" s="10" customFormat="1">
      <c r="W5698"/>
    </row>
    <row r="5699" spans="23:23" s="10" customFormat="1">
      <c r="W5699"/>
    </row>
    <row r="5700" spans="23:23" s="10" customFormat="1">
      <c r="W5700"/>
    </row>
    <row r="5701" spans="23:23" s="10" customFormat="1">
      <c r="W5701"/>
    </row>
    <row r="5702" spans="23:23" s="10" customFormat="1">
      <c r="W5702"/>
    </row>
    <row r="5703" spans="23:23" s="10" customFormat="1">
      <c r="W5703"/>
    </row>
    <row r="5704" spans="23:23" s="10" customFormat="1">
      <c r="W5704"/>
    </row>
    <row r="5705" spans="23:23" s="10" customFormat="1">
      <c r="W5705"/>
    </row>
    <row r="5706" spans="23:23" s="10" customFormat="1">
      <c r="W5706"/>
    </row>
    <row r="5707" spans="23:23" s="10" customFormat="1">
      <c r="W5707"/>
    </row>
    <row r="5708" spans="23:23" s="10" customFormat="1">
      <c r="W5708"/>
    </row>
    <row r="5709" spans="23:23" s="10" customFormat="1">
      <c r="W5709"/>
    </row>
    <row r="5710" spans="23:23" s="10" customFormat="1">
      <c r="W5710"/>
    </row>
    <row r="5711" spans="23:23" s="10" customFormat="1">
      <c r="W5711"/>
    </row>
    <row r="5712" spans="23:23" s="10" customFormat="1">
      <c r="W5712"/>
    </row>
    <row r="5713" spans="23:23" s="10" customFormat="1">
      <c r="W5713"/>
    </row>
    <row r="5714" spans="23:23" s="10" customFormat="1">
      <c r="W5714"/>
    </row>
    <row r="5715" spans="23:23" s="10" customFormat="1">
      <c r="W5715"/>
    </row>
    <row r="5716" spans="23:23" s="10" customFormat="1">
      <c r="W5716"/>
    </row>
    <row r="5717" spans="23:23" s="10" customFormat="1">
      <c r="W5717"/>
    </row>
    <row r="5718" spans="23:23" s="10" customFormat="1">
      <c r="W5718"/>
    </row>
    <row r="5719" spans="23:23" s="10" customFormat="1">
      <c r="W5719"/>
    </row>
    <row r="5720" spans="23:23" s="10" customFormat="1">
      <c r="W5720"/>
    </row>
    <row r="5721" spans="23:23" s="10" customFormat="1">
      <c r="W5721"/>
    </row>
    <row r="5722" spans="23:23" s="10" customFormat="1">
      <c r="W5722"/>
    </row>
    <row r="5723" spans="23:23" s="10" customFormat="1">
      <c r="W5723"/>
    </row>
    <row r="5724" spans="23:23" s="10" customFormat="1">
      <c r="W5724"/>
    </row>
    <row r="5725" spans="23:23" s="10" customFormat="1">
      <c r="W5725"/>
    </row>
    <row r="5726" spans="23:23" s="10" customFormat="1">
      <c r="W5726"/>
    </row>
    <row r="5727" spans="23:23" s="10" customFormat="1">
      <c r="W5727"/>
    </row>
    <row r="5728" spans="23:23" s="10" customFormat="1">
      <c r="W5728"/>
    </row>
    <row r="5729" spans="23:23" s="10" customFormat="1">
      <c r="W5729"/>
    </row>
    <row r="5730" spans="23:23" s="10" customFormat="1">
      <c r="W5730"/>
    </row>
    <row r="5731" spans="23:23" s="10" customFormat="1">
      <c r="W5731"/>
    </row>
    <row r="5732" spans="23:23" s="10" customFormat="1">
      <c r="W5732"/>
    </row>
    <row r="5733" spans="23:23" s="10" customFormat="1">
      <c r="W5733"/>
    </row>
    <row r="5734" spans="23:23" s="10" customFormat="1">
      <c r="W5734"/>
    </row>
    <row r="5735" spans="23:23" s="10" customFormat="1">
      <c r="W5735"/>
    </row>
    <row r="5736" spans="23:23" s="10" customFormat="1">
      <c r="W5736"/>
    </row>
    <row r="5737" spans="23:23" s="10" customFormat="1">
      <c r="W5737"/>
    </row>
    <row r="5738" spans="23:23" s="10" customFormat="1">
      <c r="W5738"/>
    </row>
    <row r="5739" spans="23:23" s="10" customFormat="1">
      <c r="W5739"/>
    </row>
    <row r="5740" spans="23:23" s="10" customFormat="1">
      <c r="W5740"/>
    </row>
    <row r="5741" spans="23:23" s="10" customFormat="1">
      <c r="W5741"/>
    </row>
    <row r="5742" spans="23:23" s="10" customFormat="1">
      <c r="W5742"/>
    </row>
    <row r="5743" spans="23:23" s="10" customFormat="1">
      <c r="W5743"/>
    </row>
    <row r="5744" spans="23:23" s="10" customFormat="1">
      <c r="W5744"/>
    </row>
    <row r="5745" spans="23:23" s="10" customFormat="1">
      <c r="W5745"/>
    </row>
    <row r="5746" spans="23:23" s="10" customFormat="1">
      <c r="W5746"/>
    </row>
    <row r="5747" spans="23:23" s="10" customFormat="1">
      <c r="W5747"/>
    </row>
    <row r="5748" spans="23:23" s="10" customFormat="1">
      <c r="W5748"/>
    </row>
    <row r="5749" spans="23:23" s="10" customFormat="1">
      <c r="W5749"/>
    </row>
    <row r="5750" spans="23:23" s="10" customFormat="1">
      <c r="W5750"/>
    </row>
    <row r="5751" spans="23:23" s="10" customFormat="1">
      <c r="W5751"/>
    </row>
    <row r="5752" spans="23:23" s="10" customFormat="1">
      <c r="W5752"/>
    </row>
    <row r="5753" spans="23:23" s="10" customFormat="1">
      <c r="W5753"/>
    </row>
    <row r="5754" spans="23:23" s="10" customFormat="1">
      <c r="W5754"/>
    </row>
    <row r="5755" spans="23:23" s="10" customFormat="1">
      <c r="W5755"/>
    </row>
    <row r="5756" spans="23:23" s="10" customFormat="1">
      <c r="W5756"/>
    </row>
    <row r="5757" spans="23:23" s="10" customFormat="1">
      <c r="W5757"/>
    </row>
    <row r="5758" spans="23:23" s="10" customFormat="1">
      <c r="W5758"/>
    </row>
    <row r="5759" spans="23:23" s="10" customFormat="1">
      <c r="W5759"/>
    </row>
    <row r="5760" spans="23:23" s="10" customFormat="1">
      <c r="W5760"/>
    </row>
    <row r="5761" spans="23:23" s="10" customFormat="1">
      <c r="W5761"/>
    </row>
    <row r="5762" spans="23:23" s="10" customFormat="1">
      <c r="W5762"/>
    </row>
    <row r="5763" spans="23:23" s="10" customFormat="1">
      <c r="W5763"/>
    </row>
    <row r="5764" spans="23:23" s="10" customFormat="1">
      <c r="W5764"/>
    </row>
    <row r="5765" spans="23:23" s="10" customFormat="1">
      <c r="W5765"/>
    </row>
    <row r="5766" spans="23:23" s="10" customFormat="1">
      <c r="W5766"/>
    </row>
    <row r="5767" spans="23:23" s="10" customFormat="1">
      <c r="W5767"/>
    </row>
    <row r="5768" spans="23:23" s="10" customFormat="1">
      <c r="W5768"/>
    </row>
    <row r="5769" spans="23:23" s="10" customFormat="1">
      <c r="W5769"/>
    </row>
    <row r="5770" spans="23:23" s="10" customFormat="1">
      <c r="W5770"/>
    </row>
    <row r="5771" spans="23:23" s="10" customFormat="1">
      <c r="W5771"/>
    </row>
    <row r="5772" spans="23:23" s="10" customFormat="1">
      <c r="W5772"/>
    </row>
    <row r="5773" spans="23:23" s="10" customFormat="1">
      <c r="W5773"/>
    </row>
    <row r="5774" spans="23:23" s="10" customFormat="1">
      <c r="W5774"/>
    </row>
    <row r="5775" spans="23:23" s="10" customFormat="1">
      <c r="W5775"/>
    </row>
    <row r="5776" spans="23:23" s="10" customFormat="1">
      <c r="W5776"/>
    </row>
    <row r="5777" spans="23:23" s="10" customFormat="1">
      <c r="W5777"/>
    </row>
    <row r="5778" spans="23:23" s="10" customFormat="1">
      <c r="W5778"/>
    </row>
    <row r="5779" spans="23:23" s="10" customFormat="1">
      <c r="W5779"/>
    </row>
    <row r="5780" spans="23:23" s="10" customFormat="1">
      <c r="W5780"/>
    </row>
    <row r="5781" spans="23:23" s="10" customFormat="1">
      <c r="W5781"/>
    </row>
    <row r="5782" spans="23:23" s="10" customFormat="1">
      <c r="W5782"/>
    </row>
    <row r="5783" spans="23:23" s="10" customFormat="1">
      <c r="W5783"/>
    </row>
    <row r="5784" spans="23:23" s="10" customFormat="1">
      <c r="W5784"/>
    </row>
    <row r="5785" spans="23:23" s="10" customFormat="1">
      <c r="W5785"/>
    </row>
    <row r="5786" spans="23:23" s="10" customFormat="1">
      <c r="W5786"/>
    </row>
    <row r="5787" spans="23:23" s="10" customFormat="1">
      <c r="W5787"/>
    </row>
    <row r="5788" spans="23:23" s="10" customFormat="1">
      <c r="W5788"/>
    </row>
    <row r="5789" spans="23:23" s="10" customFormat="1">
      <c r="W5789"/>
    </row>
    <row r="5790" spans="23:23" s="10" customFormat="1">
      <c r="W5790"/>
    </row>
    <row r="5791" spans="23:23" s="10" customFormat="1">
      <c r="W5791"/>
    </row>
    <row r="5792" spans="23:23" s="10" customFormat="1">
      <c r="W5792"/>
    </row>
    <row r="5793" spans="23:23" s="10" customFormat="1">
      <c r="W5793"/>
    </row>
    <row r="5794" spans="23:23" s="10" customFormat="1">
      <c r="W5794"/>
    </row>
    <row r="5795" spans="23:23" s="10" customFormat="1">
      <c r="W5795"/>
    </row>
    <row r="5796" spans="23:23" s="10" customFormat="1">
      <c r="W5796"/>
    </row>
    <row r="5797" spans="23:23" s="10" customFormat="1">
      <c r="W5797"/>
    </row>
    <row r="5798" spans="23:23" s="10" customFormat="1">
      <c r="W5798"/>
    </row>
    <row r="5799" spans="23:23" s="10" customFormat="1">
      <c r="W5799"/>
    </row>
    <row r="5800" spans="23:23" s="10" customFormat="1">
      <c r="W5800"/>
    </row>
    <row r="5801" spans="23:23" s="10" customFormat="1">
      <c r="W5801"/>
    </row>
    <row r="5802" spans="23:23" s="10" customFormat="1">
      <c r="W5802"/>
    </row>
    <row r="5803" spans="23:23" s="10" customFormat="1">
      <c r="W5803"/>
    </row>
    <row r="5804" spans="23:23" s="10" customFormat="1">
      <c r="W5804"/>
    </row>
    <row r="5805" spans="23:23" s="10" customFormat="1">
      <c r="W5805"/>
    </row>
    <row r="5806" spans="23:23" s="10" customFormat="1">
      <c r="W5806"/>
    </row>
    <row r="5807" spans="23:23" s="10" customFormat="1">
      <c r="W5807"/>
    </row>
    <row r="5808" spans="23:23" s="10" customFormat="1">
      <c r="W5808"/>
    </row>
    <row r="5809" spans="23:23" s="10" customFormat="1">
      <c r="W5809"/>
    </row>
    <row r="5810" spans="23:23" s="10" customFormat="1">
      <c r="W5810"/>
    </row>
    <row r="5811" spans="23:23" s="10" customFormat="1">
      <c r="W5811"/>
    </row>
    <row r="5812" spans="23:23" s="10" customFormat="1">
      <c r="W5812"/>
    </row>
    <row r="5813" spans="23:23" s="10" customFormat="1">
      <c r="W5813"/>
    </row>
    <row r="5814" spans="23:23" s="10" customFormat="1">
      <c r="W5814"/>
    </row>
    <row r="5815" spans="23:23" s="10" customFormat="1">
      <c r="W5815"/>
    </row>
    <row r="5816" spans="23:23" s="10" customFormat="1">
      <c r="W5816"/>
    </row>
    <row r="5817" spans="23:23" s="10" customFormat="1">
      <c r="W5817"/>
    </row>
    <row r="5818" spans="23:23" s="10" customFormat="1">
      <c r="W5818"/>
    </row>
    <row r="5819" spans="23:23" s="10" customFormat="1">
      <c r="W5819"/>
    </row>
    <row r="5820" spans="23:23" s="10" customFormat="1">
      <c r="W5820"/>
    </row>
    <row r="5821" spans="23:23" s="10" customFormat="1">
      <c r="W5821"/>
    </row>
    <row r="5822" spans="23:23" s="10" customFormat="1">
      <c r="W5822"/>
    </row>
    <row r="5823" spans="23:23" s="10" customFormat="1">
      <c r="W5823"/>
    </row>
    <row r="5824" spans="23:23" s="10" customFormat="1">
      <c r="W5824"/>
    </row>
    <row r="5825" spans="23:23" s="10" customFormat="1">
      <c r="W5825"/>
    </row>
    <row r="5826" spans="23:23" s="10" customFormat="1">
      <c r="W5826"/>
    </row>
    <row r="5827" spans="23:23" s="10" customFormat="1">
      <c r="W5827"/>
    </row>
    <row r="5828" spans="23:23" s="10" customFormat="1">
      <c r="W5828"/>
    </row>
    <row r="5829" spans="23:23" s="10" customFormat="1">
      <c r="W5829"/>
    </row>
    <row r="5830" spans="23:23" s="10" customFormat="1">
      <c r="W5830"/>
    </row>
    <row r="5831" spans="23:23" s="10" customFormat="1">
      <c r="W5831"/>
    </row>
    <row r="5832" spans="23:23" s="10" customFormat="1">
      <c r="W5832"/>
    </row>
    <row r="5833" spans="23:23" s="10" customFormat="1">
      <c r="W5833"/>
    </row>
    <row r="5834" spans="23:23" s="10" customFormat="1">
      <c r="W5834"/>
    </row>
    <row r="5835" spans="23:23" s="10" customFormat="1">
      <c r="W5835"/>
    </row>
    <row r="5836" spans="23:23" s="10" customFormat="1">
      <c r="W5836"/>
    </row>
    <row r="5837" spans="23:23" s="10" customFormat="1">
      <c r="W5837"/>
    </row>
    <row r="5838" spans="23:23" s="10" customFormat="1">
      <c r="W5838"/>
    </row>
    <row r="5839" spans="23:23" s="10" customFormat="1">
      <c r="W5839"/>
    </row>
    <row r="5840" spans="23:23" s="10" customFormat="1">
      <c r="W5840"/>
    </row>
    <row r="5841" spans="23:23" s="10" customFormat="1">
      <c r="W5841"/>
    </row>
    <row r="5842" spans="23:23" s="10" customFormat="1">
      <c r="W5842"/>
    </row>
    <row r="5843" spans="23:23" s="10" customFormat="1">
      <c r="W5843"/>
    </row>
    <row r="5844" spans="23:23" s="10" customFormat="1">
      <c r="W5844"/>
    </row>
    <row r="5845" spans="23:23" s="10" customFormat="1">
      <c r="W5845"/>
    </row>
    <row r="5846" spans="23:23" s="10" customFormat="1">
      <c r="W5846"/>
    </row>
    <row r="5847" spans="23:23" s="10" customFormat="1">
      <c r="W5847"/>
    </row>
    <row r="5848" spans="23:23" s="10" customFormat="1">
      <c r="W5848"/>
    </row>
    <row r="5849" spans="23:23" s="10" customFormat="1">
      <c r="W5849"/>
    </row>
    <row r="5850" spans="23:23" s="10" customFormat="1">
      <c r="W5850"/>
    </row>
    <row r="5851" spans="23:23" s="10" customFormat="1">
      <c r="W5851"/>
    </row>
    <row r="5852" spans="23:23" s="10" customFormat="1">
      <c r="W5852"/>
    </row>
    <row r="5853" spans="23:23" s="10" customFormat="1">
      <c r="W5853"/>
    </row>
    <row r="5854" spans="23:23" s="10" customFormat="1">
      <c r="W5854"/>
    </row>
    <row r="5855" spans="23:23" s="10" customFormat="1">
      <c r="W5855"/>
    </row>
    <row r="5856" spans="23:23" s="10" customFormat="1">
      <c r="W5856"/>
    </row>
    <row r="5857" spans="23:23" s="10" customFormat="1">
      <c r="W5857"/>
    </row>
    <row r="5858" spans="23:23" s="10" customFormat="1">
      <c r="W5858"/>
    </row>
    <row r="5859" spans="23:23" s="10" customFormat="1">
      <c r="W5859"/>
    </row>
    <row r="5860" spans="23:23" s="10" customFormat="1">
      <c r="W5860"/>
    </row>
    <row r="5861" spans="23:23" s="10" customFormat="1">
      <c r="W5861"/>
    </row>
    <row r="5862" spans="23:23" s="10" customFormat="1">
      <c r="W5862"/>
    </row>
    <row r="5863" spans="23:23" s="10" customFormat="1">
      <c r="W5863"/>
    </row>
    <row r="5864" spans="23:23" s="10" customFormat="1">
      <c r="W5864"/>
    </row>
    <row r="5865" spans="23:23" s="10" customFormat="1">
      <c r="W5865"/>
    </row>
    <row r="5866" spans="23:23" s="10" customFormat="1">
      <c r="W5866"/>
    </row>
    <row r="5867" spans="23:23" s="10" customFormat="1">
      <c r="W5867"/>
    </row>
    <row r="5868" spans="23:23" s="10" customFormat="1">
      <c r="W5868"/>
    </row>
    <row r="5869" spans="23:23" s="10" customFormat="1">
      <c r="W5869"/>
    </row>
    <row r="5870" spans="23:23" s="10" customFormat="1">
      <c r="W5870"/>
    </row>
    <row r="5871" spans="23:23" s="10" customFormat="1">
      <c r="W5871"/>
    </row>
    <row r="5872" spans="23:23" s="10" customFormat="1">
      <c r="W5872"/>
    </row>
    <row r="5873" spans="23:23" s="10" customFormat="1">
      <c r="W5873"/>
    </row>
    <row r="5874" spans="23:23" s="10" customFormat="1">
      <c r="W5874"/>
    </row>
    <row r="5875" spans="23:23" s="10" customFormat="1">
      <c r="W5875"/>
    </row>
    <row r="5876" spans="23:23" s="10" customFormat="1">
      <c r="W5876"/>
    </row>
    <row r="5877" spans="23:23" s="10" customFormat="1">
      <c r="W5877"/>
    </row>
    <row r="5878" spans="23:23" s="10" customFormat="1">
      <c r="W5878"/>
    </row>
    <row r="5879" spans="23:23" s="10" customFormat="1">
      <c r="W5879"/>
    </row>
    <row r="5880" spans="23:23" s="10" customFormat="1">
      <c r="W5880"/>
    </row>
    <row r="5881" spans="23:23" s="10" customFormat="1">
      <c r="W5881"/>
    </row>
    <row r="5882" spans="23:23" s="10" customFormat="1">
      <c r="W5882"/>
    </row>
    <row r="5883" spans="23:23" s="10" customFormat="1">
      <c r="W5883"/>
    </row>
    <row r="5884" spans="23:23" s="10" customFormat="1">
      <c r="W5884"/>
    </row>
    <row r="5885" spans="23:23" s="10" customFormat="1">
      <c r="W5885"/>
    </row>
    <row r="5886" spans="23:23" s="10" customFormat="1">
      <c r="W5886"/>
    </row>
    <row r="5887" spans="23:23" s="10" customFormat="1">
      <c r="W5887"/>
    </row>
    <row r="5888" spans="23:23" s="10" customFormat="1">
      <c r="W5888"/>
    </row>
    <row r="5889" spans="23:23" s="10" customFormat="1">
      <c r="W5889"/>
    </row>
    <row r="5890" spans="23:23" s="10" customFormat="1">
      <c r="W5890"/>
    </row>
    <row r="5891" spans="23:23" s="10" customFormat="1">
      <c r="W5891"/>
    </row>
    <row r="5892" spans="23:23" s="10" customFormat="1">
      <c r="W5892"/>
    </row>
    <row r="5893" spans="23:23" s="10" customFormat="1">
      <c r="W5893"/>
    </row>
    <row r="5894" spans="23:23" s="10" customFormat="1">
      <c r="W5894"/>
    </row>
    <row r="5895" spans="23:23" s="10" customFormat="1">
      <c r="W5895"/>
    </row>
    <row r="5896" spans="23:23" s="10" customFormat="1">
      <c r="W5896"/>
    </row>
    <row r="5897" spans="23:23" s="10" customFormat="1">
      <c r="W5897"/>
    </row>
    <row r="5898" spans="23:23" s="10" customFormat="1">
      <c r="W5898"/>
    </row>
    <row r="5899" spans="23:23" s="10" customFormat="1">
      <c r="W5899"/>
    </row>
    <row r="5900" spans="23:23" s="10" customFormat="1">
      <c r="W5900"/>
    </row>
    <row r="5901" spans="23:23" s="10" customFormat="1">
      <c r="W5901"/>
    </row>
    <row r="5902" spans="23:23" s="10" customFormat="1">
      <c r="W5902"/>
    </row>
    <row r="5903" spans="23:23" s="10" customFormat="1">
      <c r="W5903"/>
    </row>
    <row r="5904" spans="23:23" s="10" customFormat="1">
      <c r="W5904"/>
    </row>
    <row r="5905" spans="23:23" s="10" customFormat="1">
      <c r="W5905"/>
    </row>
    <row r="5906" spans="23:23" s="10" customFormat="1">
      <c r="W5906"/>
    </row>
    <row r="5907" spans="23:23" s="10" customFormat="1">
      <c r="W5907"/>
    </row>
    <row r="5908" spans="23:23" s="10" customFormat="1">
      <c r="W5908"/>
    </row>
    <row r="5909" spans="23:23" s="10" customFormat="1">
      <c r="W5909"/>
    </row>
    <row r="5910" spans="23:23" s="10" customFormat="1">
      <c r="W5910"/>
    </row>
    <row r="5911" spans="23:23" s="10" customFormat="1">
      <c r="W5911"/>
    </row>
    <row r="5912" spans="23:23" s="10" customFormat="1">
      <c r="W5912"/>
    </row>
    <row r="5913" spans="23:23" s="10" customFormat="1">
      <c r="W5913"/>
    </row>
    <row r="5914" spans="23:23" s="10" customFormat="1">
      <c r="W5914"/>
    </row>
    <row r="5915" spans="23:23" s="10" customFormat="1">
      <c r="W5915"/>
    </row>
    <row r="5916" spans="23:23" s="10" customFormat="1">
      <c r="W5916"/>
    </row>
    <row r="5917" spans="23:23" s="10" customFormat="1">
      <c r="W5917"/>
    </row>
    <row r="5918" spans="23:23" s="10" customFormat="1">
      <c r="W5918"/>
    </row>
    <row r="5919" spans="23:23" s="10" customFormat="1">
      <c r="W5919"/>
    </row>
    <row r="5920" spans="23:23" s="10" customFormat="1">
      <c r="W5920"/>
    </row>
    <row r="5921" spans="23:23" s="10" customFormat="1">
      <c r="W5921"/>
    </row>
    <row r="5922" spans="23:23" s="10" customFormat="1">
      <c r="W5922"/>
    </row>
    <row r="5923" spans="23:23" s="10" customFormat="1">
      <c r="W5923"/>
    </row>
    <row r="5924" spans="23:23" s="10" customFormat="1">
      <c r="W5924"/>
    </row>
    <row r="5925" spans="23:23" s="10" customFormat="1">
      <c r="W5925"/>
    </row>
    <row r="5926" spans="23:23" s="10" customFormat="1">
      <c r="W5926"/>
    </row>
    <row r="5927" spans="23:23" s="10" customFormat="1">
      <c r="W5927"/>
    </row>
    <row r="5928" spans="23:23" s="10" customFormat="1">
      <c r="W5928"/>
    </row>
    <row r="5929" spans="23:23" s="10" customFormat="1">
      <c r="W5929"/>
    </row>
    <row r="5930" spans="23:23" s="10" customFormat="1">
      <c r="W5930"/>
    </row>
    <row r="5931" spans="23:23" s="10" customFormat="1">
      <c r="W5931"/>
    </row>
    <row r="5932" spans="23:23" s="10" customFormat="1">
      <c r="W5932"/>
    </row>
    <row r="5933" spans="23:23" s="10" customFormat="1">
      <c r="W5933"/>
    </row>
    <row r="5934" spans="23:23" s="10" customFormat="1">
      <c r="W5934"/>
    </row>
    <row r="5935" spans="23:23" s="10" customFormat="1">
      <c r="W5935"/>
    </row>
    <row r="5936" spans="23:23" s="10" customFormat="1">
      <c r="W5936"/>
    </row>
    <row r="5937" spans="23:23" s="10" customFormat="1">
      <c r="W5937"/>
    </row>
    <row r="5938" spans="23:23" s="10" customFormat="1">
      <c r="W5938"/>
    </row>
    <row r="5939" spans="23:23" s="10" customFormat="1">
      <c r="W5939"/>
    </row>
    <row r="5940" spans="23:23" s="10" customFormat="1">
      <c r="W5940"/>
    </row>
    <row r="5941" spans="23:23" s="10" customFormat="1">
      <c r="W5941"/>
    </row>
    <row r="5942" spans="23:23" s="10" customFormat="1">
      <c r="W5942"/>
    </row>
    <row r="5943" spans="23:23" s="10" customFormat="1">
      <c r="W5943"/>
    </row>
    <row r="5944" spans="23:23" s="10" customFormat="1">
      <c r="W5944"/>
    </row>
    <row r="5945" spans="23:23" s="10" customFormat="1">
      <c r="W5945"/>
    </row>
    <row r="5946" spans="23:23" s="10" customFormat="1">
      <c r="W5946"/>
    </row>
    <row r="5947" spans="23:23" s="10" customFormat="1">
      <c r="W5947"/>
    </row>
    <row r="5948" spans="23:23" s="10" customFormat="1">
      <c r="W5948"/>
    </row>
    <row r="5949" spans="23:23" s="10" customFormat="1">
      <c r="W5949"/>
    </row>
    <row r="5950" spans="23:23" s="10" customFormat="1">
      <c r="W5950"/>
    </row>
    <row r="5951" spans="23:23" s="10" customFormat="1">
      <c r="W5951"/>
    </row>
    <row r="5952" spans="23:23" s="10" customFormat="1">
      <c r="W5952"/>
    </row>
    <row r="5953" spans="23:23" s="10" customFormat="1">
      <c r="W5953"/>
    </row>
    <row r="5954" spans="23:23" s="10" customFormat="1">
      <c r="W5954"/>
    </row>
    <row r="5955" spans="23:23" s="10" customFormat="1">
      <c r="W5955"/>
    </row>
    <row r="5956" spans="23:23" s="10" customFormat="1">
      <c r="W5956"/>
    </row>
    <row r="5957" spans="23:23" s="10" customFormat="1">
      <c r="W5957"/>
    </row>
    <row r="5958" spans="23:23" s="10" customFormat="1">
      <c r="W5958"/>
    </row>
    <row r="5959" spans="23:23" s="10" customFormat="1">
      <c r="W5959"/>
    </row>
    <row r="5960" spans="23:23" s="10" customFormat="1">
      <c r="W5960"/>
    </row>
    <row r="5961" spans="23:23" s="10" customFormat="1">
      <c r="W5961"/>
    </row>
    <row r="5962" spans="23:23" s="10" customFormat="1">
      <c r="W5962"/>
    </row>
    <row r="5963" spans="23:23" s="10" customFormat="1">
      <c r="W5963"/>
    </row>
    <row r="5964" spans="23:23" s="10" customFormat="1">
      <c r="W5964"/>
    </row>
    <row r="5965" spans="23:23" s="10" customFormat="1">
      <c r="W5965"/>
    </row>
    <row r="5966" spans="23:23" s="10" customFormat="1">
      <c r="W5966"/>
    </row>
    <row r="5967" spans="23:23" s="10" customFormat="1">
      <c r="W5967"/>
    </row>
    <row r="5968" spans="23:23" s="10" customFormat="1">
      <c r="W5968"/>
    </row>
    <row r="5969" spans="23:23" s="10" customFormat="1">
      <c r="W5969"/>
    </row>
    <row r="5970" spans="23:23" s="10" customFormat="1">
      <c r="W5970"/>
    </row>
    <row r="5971" spans="23:23" s="10" customFormat="1">
      <c r="W5971"/>
    </row>
    <row r="5972" spans="23:23" s="10" customFormat="1">
      <c r="W5972"/>
    </row>
    <row r="5973" spans="23:23" s="10" customFormat="1">
      <c r="W5973"/>
    </row>
    <row r="5974" spans="23:23" s="10" customFormat="1">
      <c r="W5974"/>
    </row>
    <row r="5975" spans="23:23" s="10" customFormat="1">
      <c r="W5975"/>
    </row>
    <row r="5976" spans="23:23" s="10" customFormat="1">
      <c r="W5976"/>
    </row>
    <row r="5977" spans="23:23" s="10" customFormat="1">
      <c r="W5977"/>
    </row>
    <row r="5978" spans="23:23" s="10" customFormat="1">
      <c r="W5978"/>
    </row>
    <row r="5979" spans="23:23" s="10" customFormat="1">
      <c r="W5979"/>
    </row>
    <row r="5980" spans="23:23" s="10" customFormat="1">
      <c r="W5980"/>
    </row>
    <row r="5981" spans="23:23" s="10" customFormat="1">
      <c r="W5981"/>
    </row>
    <row r="5982" spans="23:23" s="10" customFormat="1">
      <c r="W5982"/>
    </row>
    <row r="5983" spans="23:23" s="10" customFormat="1">
      <c r="W5983"/>
    </row>
    <row r="5984" spans="23:23" s="10" customFormat="1">
      <c r="W5984"/>
    </row>
    <row r="5985" spans="23:23" s="10" customFormat="1">
      <c r="W5985"/>
    </row>
    <row r="5986" spans="23:23" s="10" customFormat="1">
      <c r="W5986"/>
    </row>
    <row r="5987" spans="23:23" s="10" customFormat="1">
      <c r="W5987"/>
    </row>
    <row r="5988" spans="23:23" s="10" customFormat="1">
      <c r="W5988"/>
    </row>
    <row r="5989" spans="23:23" s="10" customFormat="1">
      <c r="W5989"/>
    </row>
    <row r="5990" spans="23:23" s="10" customFormat="1">
      <c r="W5990"/>
    </row>
    <row r="5991" spans="23:23" s="10" customFormat="1">
      <c r="W5991"/>
    </row>
    <row r="5992" spans="23:23" s="10" customFormat="1">
      <c r="W5992"/>
    </row>
    <row r="5993" spans="23:23" s="10" customFormat="1">
      <c r="W5993"/>
    </row>
    <row r="5994" spans="23:23" s="10" customFormat="1">
      <c r="W5994"/>
    </row>
    <row r="5995" spans="23:23" s="10" customFormat="1">
      <c r="W5995"/>
    </row>
    <row r="5996" spans="23:23" s="10" customFormat="1">
      <c r="W5996"/>
    </row>
    <row r="5997" spans="23:23" s="10" customFormat="1">
      <c r="W5997"/>
    </row>
    <row r="5998" spans="23:23" s="10" customFormat="1">
      <c r="W5998"/>
    </row>
    <row r="5999" spans="23:23" s="10" customFormat="1">
      <c r="W5999"/>
    </row>
    <row r="6000" spans="23:23" s="10" customFormat="1">
      <c r="W6000"/>
    </row>
    <row r="6001" spans="23:23" s="10" customFormat="1">
      <c r="W6001"/>
    </row>
    <row r="6002" spans="23:23" s="10" customFormat="1">
      <c r="W6002"/>
    </row>
    <row r="6003" spans="23:23" s="10" customFormat="1">
      <c r="W6003"/>
    </row>
    <row r="6004" spans="23:23" s="10" customFormat="1">
      <c r="W6004"/>
    </row>
    <row r="6005" spans="23:23" s="10" customFormat="1">
      <c r="W6005"/>
    </row>
    <row r="6006" spans="23:23" s="10" customFormat="1">
      <c r="W6006"/>
    </row>
    <row r="6007" spans="23:23" s="10" customFormat="1">
      <c r="W6007"/>
    </row>
    <row r="6008" spans="23:23" s="10" customFormat="1">
      <c r="W6008"/>
    </row>
    <row r="6009" spans="23:23" s="10" customFormat="1">
      <c r="W6009"/>
    </row>
    <row r="6010" spans="23:23" s="10" customFormat="1">
      <c r="W6010"/>
    </row>
    <row r="6011" spans="23:23" s="10" customFormat="1">
      <c r="W6011"/>
    </row>
    <row r="6012" spans="23:23" s="10" customFormat="1">
      <c r="W6012"/>
    </row>
    <row r="6013" spans="23:23" s="10" customFormat="1">
      <c r="W6013"/>
    </row>
    <row r="6014" spans="23:23" s="10" customFormat="1">
      <c r="W6014"/>
    </row>
    <row r="6015" spans="23:23" s="10" customFormat="1">
      <c r="W6015"/>
    </row>
    <row r="6016" spans="23:23" s="10" customFormat="1">
      <c r="W6016"/>
    </row>
    <row r="6017" spans="23:23" s="10" customFormat="1">
      <c r="W6017"/>
    </row>
    <row r="6018" spans="23:23" s="10" customFormat="1">
      <c r="W6018"/>
    </row>
    <row r="6019" spans="23:23" s="10" customFormat="1">
      <c r="W6019"/>
    </row>
    <row r="6020" spans="23:23" s="10" customFormat="1">
      <c r="W6020"/>
    </row>
    <row r="6021" spans="23:23" s="10" customFormat="1">
      <c r="W6021"/>
    </row>
    <row r="6022" spans="23:23" s="10" customFormat="1">
      <c r="W6022"/>
    </row>
    <row r="6023" spans="23:23" s="10" customFormat="1">
      <c r="W6023"/>
    </row>
    <row r="6024" spans="23:23" s="10" customFormat="1">
      <c r="W6024"/>
    </row>
    <row r="6025" spans="23:23" s="10" customFormat="1">
      <c r="W6025"/>
    </row>
    <row r="6026" spans="23:23" s="10" customFormat="1">
      <c r="W6026"/>
    </row>
    <row r="6027" spans="23:23" s="10" customFormat="1">
      <c r="W6027"/>
    </row>
    <row r="6028" spans="23:23" s="10" customFormat="1">
      <c r="W6028"/>
    </row>
    <row r="6029" spans="23:23" s="10" customFormat="1">
      <c r="W6029"/>
    </row>
    <row r="6030" spans="23:23" s="10" customFormat="1">
      <c r="W6030"/>
    </row>
    <row r="6031" spans="23:23" s="10" customFormat="1">
      <c r="W6031"/>
    </row>
    <row r="6032" spans="23:23" s="10" customFormat="1">
      <c r="W6032"/>
    </row>
    <row r="6033" spans="23:23" s="10" customFormat="1">
      <c r="W6033"/>
    </row>
    <row r="6034" spans="23:23" s="10" customFormat="1">
      <c r="W6034"/>
    </row>
    <row r="6035" spans="23:23" s="10" customFormat="1">
      <c r="W6035"/>
    </row>
    <row r="6036" spans="23:23" s="10" customFormat="1">
      <c r="W6036"/>
    </row>
    <row r="6037" spans="23:23" s="10" customFormat="1">
      <c r="W6037"/>
    </row>
    <row r="6038" spans="23:23" s="10" customFormat="1">
      <c r="W6038"/>
    </row>
    <row r="6039" spans="23:23" s="10" customFormat="1">
      <c r="W6039"/>
    </row>
    <row r="6040" spans="23:23" s="10" customFormat="1">
      <c r="W6040"/>
    </row>
    <row r="6041" spans="23:23" s="10" customFormat="1">
      <c r="W6041"/>
    </row>
    <row r="6042" spans="23:23" s="10" customFormat="1">
      <c r="W6042"/>
    </row>
    <row r="6043" spans="23:23" s="10" customFormat="1">
      <c r="W6043"/>
    </row>
    <row r="6044" spans="23:23" s="10" customFormat="1">
      <c r="W6044"/>
    </row>
    <row r="6045" spans="23:23" s="10" customFormat="1">
      <c r="W6045"/>
    </row>
    <row r="6046" spans="23:23" s="10" customFormat="1">
      <c r="W6046"/>
    </row>
    <row r="6047" spans="23:23" s="10" customFormat="1">
      <c r="W6047"/>
    </row>
    <row r="6048" spans="23:23" s="10" customFormat="1">
      <c r="W6048"/>
    </row>
    <row r="6049" spans="23:23" s="10" customFormat="1">
      <c r="W6049"/>
    </row>
    <row r="6050" spans="23:23" s="10" customFormat="1">
      <c r="W6050"/>
    </row>
    <row r="6051" spans="23:23" s="10" customFormat="1">
      <c r="W6051"/>
    </row>
    <row r="6052" spans="23:23" s="10" customFormat="1">
      <c r="W6052"/>
    </row>
    <row r="6053" spans="23:23" s="10" customFormat="1">
      <c r="W6053"/>
    </row>
    <row r="6054" spans="23:23" s="10" customFormat="1">
      <c r="W6054"/>
    </row>
    <row r="6055" spans="23:23" s="10" customFormat="1">
      <c r="W6055"/>
    </row>
    <row r="6056" spans="23:23" s="10" customFormat="1">
      <c r="W6056"/>
    </row>
    <row r="6057" spans="23:23" s="10" customFormat="1">
      <c r="W6057"/>
    </row>
    <row r="6058" spans="23:23" s="10" customFormat="1">
      <c r="W6058"/>
    </row>
    <row r="6059" spans="23:23" s="10" customFormat="1">
      <c r="W6059"/>
    </row>
    <row r="6060" spans="23:23" s="10" customFormat="1">
      <c r="W6060"/>
    </row>
    <row r="6061" spans="23:23" s="10" customFormat="1">
      <c r="W6061"/>
    </row>
    <row r="6062" spans="23:23" s="10" customFormat="1">
      <c r="W6062"/>
    </row>
    <row r="6063" spans="23:23" s="10" customFormat="1">
      <c r="W6063"/>
    </row>
    <row r="6064" spans="23:23" s="10" customFormat="1">
      <c r="W6064"/>
    </row>
    <row r="6065" spans="23:23" s="10" customFormat="1">
      <c r="W6065"/>
    </row>
    <row r="6066" spans="23:23" s="10" customFormat="1">
      <c r="W6066"/>
    </row>
    <row r="6067" spans="23:23" s="10" customFormat="1">
      <c r="W6067"/>
    </row>
    <row r="6068" spans="23:23" s="10" customFormat="1">
      <c r="W6068"/>
    </row>
    <row r="6069" spans="23:23" s="10" customFormat="1">
      <c r="W6069"/>
    </row>
    <row r="6070" spans="23:23" s="10" customFormat="1">
      <c r="W6070"/>
    </row>
    <row r="6071" spans="23:23" s="10" customFormat="1">
      <c r="W6071"/>
    </row>
    <row r="6072" spans="23:23" s="10" customFormat="1">
      <c r="W6072"/>
    </row>
    <row r="6073" spans="23:23" s="10" customFormat="1">
      <c r="W6073"/>
    </row>
    <row r="6074" spans="23:23" s="10" customFormat="1">
      <c r="W6074"/>
    </row>
    <row r="6075" spans="23:23" s="10" customFormat="1">
      <c r="W6075"/>
    </row>
    <row r="6076" spans="23:23" s="10" customFormat="1">
      <c r="W6076"/>
    </row>
    <row r="6077" spans="23:23" s="10" customFormat="1">
      <c r="W6077"/>
    </row>
    <row r="6078" spans="23:23" s="10" customFormat="1">
      <c r="W6078"/>
    </row>
    <row r="6079" spans="23:23" s="10" customFormat="1">
      <c r="W6079"/>
    </row>
    <row r="6080" spans="23:23" s="10" customFormat="1">
      <c r="W6080"/>
    </row>
    <row r="6081" spans="23:23" s="10" customFormat="1">
      <c r="W6081"/>
    </row>
    <row r="6082" spans="23:23" s="10" customFormat="1">
      <c r="W6082"/>
    </row>
    <row r="6083" spans="23:23" s="10" customFormat="1">
      <c r="W6083"/>
    </row>
    <row r="6084" spans="23:23" s="10" customFormat="1">
      <c r="W6084"/>
    </row>
    <row r="6085" spans="23:23" s="10" customFormat="1">
      <c r="W6085"/>
    </row>
    <row r="6086" spans="23:23" s="10" customFormat="1">
      <c r="W6086"/>
    </row>
    <row r="6087" spans="23:23" s="10" customFormat="1">
      <c r="W6087"/>
    </row>
    <row r="6088" spans="23:23" s="10" customFormat="1">
      <c r="W6088"/>
    </row>
    <row r="6089" spans="23:23" s="10" customFormat="1">
      <c r="W6089"/>
    </row>
    <row r="6090" spans="23:23" s="10" customFormat="1">
      <c r="W6090"/>
    </row>
    <row r="6091" spans="23:23" s="10" customFormat="1">
      <c r="W6091"/>
    </row>
    <row r="6092" spans="23:23" s="10" customFormat="1">
      <c r="W6092"/>
    </row>
    <row r="6093" spans="23:23" s="10" customFormat="1">
      <c r="W6093"/>
    </row>
    <row r="6094" spans="23:23" s="10" customFormat="1">
      <c r="W6094"/>
    </row>
    <row r="6095" spans="23:23" s="10" customFormat="1">
      <c r="W6095"/>
    </row>
    <row r="6096" spans="23:23" s="10" customFormat="1">
      <c r="W6096"/>
    </row>
    <row r="6097" spans="23:23" s="10" customFormat="1">
      <c r="W6097"/>
    </row>
    <row r="6098" spans="23:23" s="10" customFormat="1">
      <c r="W6098"/>
    </row>
    <row r="6099" spans="23:23" s="10" customFormat="1">
      <c r="W6099"/>
    </row>
    <row r="6100" spans="23:23" s="10" customFormat="1">
      <c r="W6100"/>
    </row>
    <row r="6101" spans="23:23" s="10" customFormat="1">
      <c r="W6101"/>
    </row>
    <row r="6102" spans="23:23" s="10" customFormat="1">
      <c r="W6102"/>
    </row>
    <row r="6103" spans="23:23" s="10" customFormat="1">
      <c r="W6103"/>
    </row>
    <row r="6104" spans="23:23" s="10" customFormat="1">
      <c r="W6104"/>
    </row>
    <row r="6105" spans="23:23" s="10" customFormat="1">
      <c r="W6105"/>
    </row>
    <row r="6106" spans="23:23" s="10" customFormat="1">
      <c r="W6106"/>
    </row>
    <row r="6107" spans="23:23" s="10" customFormat="1">
      <c r="W6107"/>
    </row>
    <row r="6108" spans="23:23" s="10" customFormat="1">
      <c r="W6108"/>
    </row>
    <row r="6109" spans="23:23" s="10" customFormat="1">
      <c r="W6109"/>
    </row>
    <row r="6110" spans="23:23" s="10" customFormat="1">
      <c r="W6110"/>
    </row>
    <row r="6111" spans="23:23" s="10" customFormat="1">
      <c r="W6111"/>
    </row>
    <row r="6112" spans="23:23" s="10" customFormat="1">
      <c r="W6112"/>
    </row>
    <row r="6113" spans="23:23" s="10" customFormat="1">
      <c r="W6113"/>
    </row>
    <row r="6114" spans="23:23" s="10" customFormat="1">
      <c r="W6114"/>
    </row>
    <row r="6115" spans="23:23" s="10" customFormat="1">
      <c r="W6115"/>
    </row>
    <row r="6116" spans="23:23" s="10" customFormat="1">
      <c r="W6116"/>
    </row>
    <row r="6117" spans="23:23" s="10" customFormat="1">
      <c r="W6117"/>
    </row>
    <row r="6118" spans="23:23" s="10" customFormat="1">
      <c r="W6118"/>
    </row>
    <row r="6119" spans="23:23" s="10" customFormat="1">
      <c r="W6119"/>
    </row>
    <row r="6120" spans="23:23" s="10" customFormat="1">
      <c r="W6120"/>
    </row>
    <row r="6121" spans="23:23" s="10" customFormat="1">
      <c r="W6121"/>
    </row>
    <row r="6122" spans="23:23" s="10" customFormat="1">
      <c r="W6122"/>
    </row>
    <row r="6123" spans="23:23" s="10" customFormat="1">
      <c r="W6123"/>
    </row>
    <row r="6124" spans="23:23" s="10" customFormat="1">
      <c r="W6124"/>
    </row>
    <row r="6125" spans="23:23" s="10" customFormat="1">
      <c r="W6125"/>
    </row>
    <row r="6126" spans="23:23" s="10" customFormat="1">
      <c r="W6126"/>
    </row>
    <row r="6127" spans="23:23" s="10" customFormat="1">
      <c r="W6127"/>
    </row>
    <row r="6128" spans="23:23" s="10" customFormat="1">
      <c r="W6128"/>
    </row>
    <row r="6129" spans="23:23" s="10" customFormat="1">
      <c r="W6129"/>
    </row>
    <row r="6130" spans="23:23" s="10" customFormat="1">
      <c r="W6130"/>
    </row>
    <row r="6131" spans="23:23" s="10" customFormat="1">
      <c r="W6131"/>
    </row>
    <row r="6132" spans="23:23" s="10" customFormat="1">
      <c r="W6132"/>
    </row>
    <row r="6133" spans="23:23" s="10" customFormat="1">
      <c r="W6133"/>
    </row>
    <row r="6134" spans="23:23" s="10" customFormat="1">
      <c r="W6134"/>
    </row>
    <row r="6135" spans="23:23" s="10" customFormat="1">
      <c r="W6135"/>
    </row>
    <row r="6136" spans="23:23" s="10" customFormat="1">
      <c r="W6136"/>
    </row>
    <row r="6137" spans="23:23" s="10" customFormat="1">
      <c r="W6137"/>
    </row>
    <row r="6138" spans="23:23" s="10" customFormat="1">
      <c r="W6138"/>
    </row>
    <row r="6139" spans="23:23" s="10" customFormat="1">
      <c r="W6139"/>
    </row>
    <row r="6140" spans="23:23" s="10" customFormat="1">
      <c r="W6140"/>
    </row>
    <row r="6141" spans="23:23" s="10" customFormat="1">
      <c r="W6141"/>
    </row>
    <row r="6142" spans="23:23" s="10" customFormat="1">
      <c r="W6142"/>
    </row>
    <row r="6143" spans="23:23" s="10" customFormat="1">
      <c r="W6143"/>
    </row>
    <row r="6144" spans="23:23" s="10" customFormat="1">
      <c r="W6144"/>
    </row>
    <row r="6145" spans="23:23" s="10" customFormat="1">
      <c r="W6145"/>
    </row>
    <row r="6146" spans="23:23" s="10" customFormat="1">
      <c r="W6146"/>
    </row>
    <row r="6147" spans="23:23" s="10" customFormat="1">
      <c r="W6147"/>
    </row>
    <row r="6148" spans="23:23" s="10" customFormat="1">
      <c r="W6148"/>
    </row>
    <row r="6149" spans="23:23" s="10" customFormat="1">
      <c r="W6149"/>
    </row>
    <row r="6150" spans="23:23" s="10" customFormat="1">
      <c r="W6150"/>
    </row>
    <row r="6151" spans="23:23" s="10" customFormat="1">
      <c r="W6151"/>
    </row>
    <row r="6152" spans="23:23" s="10" customFormat="1">
      <c r="W6152"/>
    </row>
    <row r="6153" spans="23:23" s="10" customFormat="1">
      <c r="W6153"/>
    </row>
    <row r="6154" spans="23:23" s="10" customFormat="1">
      <c r="W6154"/>
    </row>
    <row r="6155" spans="23:23" s="10" customFormat="1">
      <c r="W6155"/>
    </row>
    <row r="6156" spans="23:23" s="10" customFormat="1">
      <c r="W6156"/>
    </row>
    <row r="6157" spans="23:23" s="10" customFormat="1">
      <c r="W6157"/>
    </row>
    <row r="6158" spans="23:23" s="10" customFormat="1">
      <c r="W6158"/>
    </row>
    <row r="6159" spans="23:23" s="10" customFormat="1">
      <c r="W6159"/>
    </row>
    <row r="6160" spans="23:23" s="10" customFormat="1">
      <c r="W6160"/>
    </row>
    <row r="6161" spans="23:23" s="10" customFormat="1">
      <c r="W6161"/>
    </row>
    <row r="6162" spans="23:23" s="10" customFormat="1">
      <c r="W6162"/>
    </row>
    <row r="6163" spans="23:23" s="10" customFormat="1">
      <c r="W6163"/>
    </row>
    <row r="6164" spans="23:23" s="10" customFormat="1">
      <c r="W6164"/>
    </row>
    <row r="6165" spans="23:23" s="10" customFormat="1">
      <c r="W6165"/>
    </row>
    <row r="6166" spans="23:23" s="10" customFormat="1">
      <c r="W6166"/>
    </row>
    <row r="6167" spans="23:23" s="10" customFormat="1">
      <c r="W6167"/>
    </row>
    <row r="6168" spans="23:23" s="10" customFormat="1">
      <c r="W6168"/>
    </row>
    <row r="6169" spans="23:23" s="10" customFormat="1">
      <c r="W6169"/>
    </row>
    <row r="6170" spans="23:23" s="10" customFormat="1">
      <c r="W6170"/>
    </row>
    <row r="6171" spans="23:23" s="10" customFormat="1">
      <c r="W6171"/>
    </row>
    <row r="6172" spans="23:23" s="10" customFormat="1">
      <c r="W6172"/>
    </row>
    <row r="6173" spans="23:23" s="10" customFormat="1">
      <c r="W6173"/>
    </row>
    <row r="6174" spans="23:23" s="10" customFormat="1">
      <c r="W6174"/>
    </row>
    <row r="6175" spans="23:23" s="10" customFormat="1">
      <c r="W6175"/>
    </row>
    <row r="6176" spans="23:23" s="10" customFormat="1">
      <c r="W6176"/>
    </row>
    <row r="6177" spans="23:23" s="10" customFormat="1">
      <c r="W6177"/>
    </row>
    <row r="6178" spans="23:23" s="10" customFormat="1">
      <c r="W6178"/>
    </row>
    <row r="6179" spans="23:23" s="10" customFormat="1">
      <c r="W6179"/>
    </row>
    <row r="6180" spans="23:23" s="10" customFormat="1">
      <c r="W6180"/>
    </row>
    <row r="6181" spans="23:23" s="10" customFormat="1">
      <c r="W6181"/>
    </row>
    <row r="6182" spans="23:23" s="10" customFormat="1">
      <c r="W6182"/>
    </row>
    <row r="6183" spans="23:23" s="10" customFormat="1">
      <c r="W6183"/>
    </row>
    <row r="6184" spans="23:23" s="10" customFormat="1">
      <c r="W6184"/>
    </row>
    <row r="6185" spans="23:23" s="10" customFormat="1">
      <c r="W6185"/>
    </row>
    <row r="6186" spans="23:23" s="10" customFormat="1">
      <c r="W6186"/>
    </row>
    <row r="6187" spans="23:23" s="10" customFormat="1">
      <c r="W6187"/>
    </row>
    <row r="6188" spans="23:23" s="10" customFormat="1">
      <c r="W6188"/>
    </row>
    <row r="6189" spans="23:23" s="10" customFormat="1">
      <c r="W6189"/>
    </row>
    <row r="6190" spans="23:23" s="10" customFormat="1">
      <c r="W6190"/>
    </row>
    <row r="6191" spans="23:23" s="10" customFormat="1">
      <c r="W6191"/>
    </row>
    <row r="6192" spans="23:23" s="10" customFormat="1">
      <c r="W6192"/>
    </row>
    <row r="6193" spans="23:23" s="10" customFormat="1">
      <c r="W6193"/>
    </row>
    <row r="6194" spans="23:23" s="10" customFormat="1">
      <c r="W6194"/>
    </row>
    <row r="6195" spans="23:23" s="10" customFormat="1">
      <c r="W6195"/>
    </row>
    <row r="6196" spans="23:23" s="10" customFormat="1">
      <c r="W6196"/>
    </row>
    <row r="6197" spans="23:23" s="10" customFormat="1">
      <c r="W6197"/>
    </row>
    <row r="6198" spans="23:23" s="10" customFormat="1">
      <c r="W6198"/>
    </row>
    <row r="6199" spans="23:23" s="10" customFormat="1">
      <c r="W6199"/>
    </row>
    <row r="6200" spans="23:23" s="10" customFormat="1">
      <c r="W6200"/>
    </row>
    <row r="6201" spans="23:23" s="10" customFormat="1">
      <c r="W6201"/>
    </row>
    <row r="6202" spans="23:23" s="10" customFormat="1">
      <c r="W6202"/>
    </row>
    <row r="6203" spans="23:23" s="10" customFormat="1">
      <c r="W6203"/>
    </row>
    <row r="6204" spans="23:23" s="10" customFormat="1">
      <c r="W6204"/>
    </row>
    <row r="6205" spans="23:23" s="10" customFormat="1">
      <c r="W6205"/>
    </row>
    <row r="6206" spans="23:23" s="10" customFormat="1">
      <c r="W6206"/>
    </row>
    <row r="6207" spans="23:23" s="10" customFormat="1">
      <c r="W6207"/>
    </row>
    <row r="6208" spans="23:23" s="10" customFormat="1">
      <c r="W6208"/>
    </row>
    <row r="6209" spans="23:23" s="10" customFormat="1">
      <c r="W6209"/>
    </row>
    <row r="6210" spans="23:23" s="10" customFormat="1">
      <c r="W6210"/>
    </row>
    <row r="6211" spans="23:23" s="10" customFormat="1">
      <c r="W6211"/>
    </row>
    <row r="6212" spans="23:23" s="10" customFormat="1">
      <c r="W6212"/>
    </row>
    <row r="6213" spans="23:23" s="10" customFormat="1">
      <c r="W6213"/>
    </row>
    <row r="6214" spans="23:23" s="10" customFormat="1">
      <c r="W6214"/>
    </row>
    <row r="6215" spans="23:23" s="10" customFormat="1">
      <c r="W6215"/>
    </row>
    <row r="6216" spans="23:23" s="10" customFormat="1">
      <c r="W6216"/>
    </row>
    <row r="6217" spans="23:23" s="10" customFormat="1">
      <c r="W6217"/>
    </row>
    <row r="6218" spans="23:23" s="10" customFormat="1">
      <c r="W6218"/>
    </row>
    <row r="6219" spans="23:23" s="10" customFormat="1">
      <c r="W6219"/>
    </row>
    <row r="6220" spans="23:23" s="10" customFormat="1">
      <c r="W6220"/>
    </row>
    <row r="6221" spans="23:23" s="10" customFormat="1">
      <c r="W6221"/>
    </row>
    <row r="6222" spans="23:23" s="10" customFormat="1">
      <c r="W6222"/>
    </row>
    <row r="6223" spans="23:23" s="10" customFormat="1">
      <c r="W6223"/>
    </row>
    <row r="6224" spans="23:23" s="10" customFormat="1">
      <c r="W6224"/>
    </row>
    <row r="6225" spans="23:23" s="10" customFormat="1">
      <c r="W6225"/>
    </row>
    <row r="6226" spans="23:23" s="10" customFormat="1">
      <c r="W6226"/>
    </row>
    <row r="6227" spans="23:23" s="10" customFormat="1">
      <c r="W6227"/>
    </row>
    <row r="6228" spans="23:23" s="10" customFormat="1">
      <c r="W6228"/>
    </row>
    <row r="6229" spans="23:23" s="10" customFormat="1">
      <c r="W6229"/>
    </row>
    <row r="6230" spans="23:23" s="10" customFormat="1">
      <c r="W6230"/>
    </row>
    <row r="6231" spans="23:23" s="10" customFormat="1">
      <c r="W6231"/>
    </row>
    <row r="6232" spans="23:23" s="10" customFormat="1">
      <c r="W6232"/>
    </row>
    <row r="6233" spans="23:23" s="10" customFormat="1">
      <c r="W6233"/>
    </row>
    <row r="6234" spans="23:23" s="10" customFormat="1">
      <c r="W6234"/>
    </row>
    <row r="6235" spans="23:23" s="10" customFormat="1">
      <c r="W6235"/>
    </row>
    <row r="6236" spans="23:23" s="10" customFormat="1">
      <c r="W6236"/>
    </row>
    <row r="6237" spans="23:23" s="10" customFormat="1">
      <c r="W6237"/>
    </row>
    <row r="6238" spans="23:23" s="10" customFormat="1">
      <c r="W6238"/>
    </row>
    <row r="6239" spans="23:23" s="10" customFormat="1">
      <c r="W6239"/>
    </row>
    <row r="6240" spans="23:23" s="10" customFormat="1">
      <c r="W6240"/>
    </row>
    <row r="6241" spans="23:23" s="10" customFormat="1">
      <c r="W6241"/>
    </row>
    <row r="6242" spans="23:23" s="10" customFormat="1">
      <c r="W6242"/>
    </row>
    <row r="6243" spans="23:23" s="10" customFormat="1">
      <c r="W6243"/>
    </row>
    <row r="6244" spans="23:23" s="10" customFormat="1">
      <c r="W6244"/>
    </row>
    <row r="6245" spans="23:23" s="10" customFormat="1">
      <c r="W6245"/>
    </row>
    <row r="6246" spans="23:23" s="10" customFormat="1">
      <c r="W6246"/>
    </row>
    <row r="6247" spans="23:23" s="10" customFormat="1">
      <c r="W6247"/>
    </row>
    <row r="6248" spans="23:23" s="10" customFormat="1">
      <c r="W6248"/>
    </row>
    <row r="6249" spans="23:23" s="10" customFormat="1">
      <c r="W6249"/>
    </row>
    <row r="6250" spans="23:23" s="10" customFormat="1">
      <c r="W6250"/>
    </row>
    <row r="6251" spans="23:23" s="10" customFormat="1">
      <c r="W6251"/>
    </row>
    <row r="6252" spans="23:23" s="10" customFormat="1">
      <c r="W6252"/>
    </row>
    <row r="6253" spans="23:23" s="10" customFormat="1">
      <c r="W6253"/>
    </row>
    <row r="6254" spans="23:23" s="10" customFormat="1">
      <c r="W6254"/>
    </row>
    <row r="6255" spans="23:23" s="10" customFormat="1">
      <c r="W6255"/>
    </row>
    <row r="6256" spans="23:23" s="10" customFormat="1">
      <c r="W6256"/>
    </row>
    <row r="6257" spans="23:23" s="10" customFormat="1">
      <c r="W6257"/>
    </row>
    <row r="6258" spans="23:23" s="10" customFormat="1">
      <c r="W6258"/>
    </row>
    <row r="6259" spans="23:23" s="10" customFormat="1">
      <c r="W6259"/>
    </row>
    <row r="6260" spans="23:23" s="10" customFormat="1">
      <c r="W6260"/>
    </row>
    <row r="6261" spans="23:23" s="10" customFormat="1">
      <c r="W6261"/>
    </row>
    <row r="6262" spans="23:23" s="10" customFormat="1">
      <c r="W6262"/>
    </row>
    <row r="6263" spans="23:23" s="10" customFormat="1">
      <c r="W6263"/>
    </row>
    <row r="6264" spans="23:23" s="10" customFormat="1">
      <c r="W6264"/>
    </row>
    <row r="6265" spans="23:23" s="10" customFormat="1">
      <c r="W6265"/>
    </row>
    <row r="6266" spans="23:23" s="10" customFormat="1">
      <c r="W6266"/>
    </row>
    <row r="6267" spans="23:23" s="10" customFormat="1">
      <c r="W6267"/>
    </row>
    <row r="6268" spans="23:23" s="10" customFormat="1">
      <c r="W6268"/>
    </row>
    <row r="6269" spans="23:23" s="10" customFormat="1">
      <c r="W6269"/>
    </row>
    <row r="6270" spans="23:23" s="10" customFormat="1">
      <c r="W6270"/>
    </row>
    <row r="6271" spans="23:23" s="10" customFormat="1">
      <c r="W6271"/>
    </row>
    <row r="6272" spans="23:23" s="10" customFormat="1">
      <c r="W6272"/>
    </row>
    <row r="6273" spans="23:23" s="10" customFormat="1">
      <c r="W6273"/>
    </row>
    <row r="6274" spans="23:23" s="10" customFormat="1">
      <c r="W6274"/>
    </row>
    <row r="6275" spans="23:23" s="10" customFormat="1">
      <c r="W6275"/>
    </row>
    <row r="6276" spans="23:23" s="10" customFormat="1">
      <c r="W6276"/>
    </row>
    <row r="6277" spans="23:23" s="10" customFormat="1">
      <c r="W6277"/>
    </row>
    <row r="6278" spans="23:23" s="10" customFormat="1">
      <c r="W6278"/>
    </row>
    <row r="6279" spans="23:23" s="10" customFormat="1">
      <c r="W6279"/>
    </row>
    <row r="6280" spans="23:23" s="10" customFormat="1">
      <c r="W6280"/>
    </row>
    <row r="6281" spans="23:23" s="10" customFormat="1">
      <c r="W6281"/>
    </row>
    <row r="6282" spans="23:23" s="10" customFormat="1">
      <c r="W6282"/>
    </row>
    <row r="6283" spans="23:23" s="10" customFormat="1">
      <c r="W6283"/>
    </row>
    <row r="6284" spans="23:23" s="10" customFormat="1">
      <c r="W6284"/>
    </row>
    <row r="6285" spans="23:23" s="10" customFormat="1">
      <c r="W6285"/>
    </row>
    <row r="6286" spans="23:23" s="10" customFormat="1">
      <c r="W6286"/>
    </row>
    <row r="6287" spans="23:23" s="10" customFormat="1">
      <c r="W6287"/>
    </row>
    <row r="6288" spans="23:23" s="10" customFormat="1">
      <c r="W6288"/>
    </row>
    <row r="6289" spans="23:23" s="10" customFormat="1">
      <c r="W6289"/>
    </row>
    <row r="6290" spans="23:23" s="10" customFormat="1">
      <c r="W6290"/>
    </row>
    <row r="6291" spans="23:23" s="10" customFormat="1">
      <c r="W6291"/>
    </row>
    <row r="6292" spans="23:23" s="10" customFormat="1">
      <c r="W6292"/>
    </row>
    <row r="6293" spans="23:23" s="10" customFormat="1">
      <c r="W6293"/>
    </row>
    <row r="6294" spans="23:23" s="10" customFormat="1">
      <c r="W6294"/>
    </row>
    <row r="6295" spans="23:23" s="10" customFormat="1">
      <c r="W6295"/>
    </row>
    <row r="6296" spans="23:23" s="10" customFormat="1">
      <c r="W6296"/>
    </row>
    <row r="6297" spans="23:23" s="10" customFormat="1">
      <c r="W6297"/>
    </row>
    <row r="6298" spans="23:23" s="10" customFormat="1">
      <c r="W6298"/>
    </row>
    <row r="6299" spans="23:23" s="10" customFormat="1">
      <c r="W6299"/>
    </row>
    <row r="6300" spans="23:23" s="10" customFormat="1">
      <c r="W6300"/>
    </row>
    <row r="6301" spans="23:23" s="10" customFormat="1">
      <c r="W6301"/>
    </row>
    <row r="6302" spans="23:23" s="10" customFormat="1">
      <c r="W6302"/>
    </row>
    <row r="6303" spans="23:23" s="10" customFormat="1">
      <c r="W6303"/>
    </row>
    <row r="6304" spans="23:23" s="10" customFormat="1">
      <c r="W6304"/>
    </row>
    <row r="6305" spans="23:23" s="10" customFormat="1">
      <c r="W6305"/>
    </row>
    <row r="6306" spans="23:23" s="10" customFormat="1">
      <c r="W6306"/>
    </row>
    <row r="6307" spans="23:23" s="10" customFormat="1">
      <c r="W6307"/>
    </row>
    <row r="6308" spans="23:23" s="10" customFormat="1">
      <c r="W6308"/>
    </row>
    <row r="6309" spans="23:23" s="10" customFormat="1">
      <c r="W6309"/>
    </row>
    <row r="6310" spans="23:23" s="10" customFormat="1">
      <c r="W6310"/>
    </row>
    <row r="6311" spans="23:23" s="10" customFormat="1">
      <c r="W6311"/>
    </row>
    <row r="6312" spans="23:23" s="10" customFormat="1">
      <c r="W6312"/>
    </row>
    <row r="6313" spans="23:23" s="10" customFormat="1">
      <c r="W6313"/>
    </row>
    <row r="6314" spans="23:23" s="10" customFormat="1">
      <c r="W6314"/>
    </row>
    <row r="6315" spans="23:23" s="10" customFormat="1">
      <c r="W6315"/>
    </row>
    <row r="6316" spans="23:23" s="10" customFormat="1">
      <c r="W6316"/>
    </row>
    <row r="6317" spans="23:23" s="10" customFormat="1">
      <c r="W6317"/>
    </row>
    <row r="6318" spans="23:23" s="10" customFormat="1">
      <c r="W6318"/>
    </row>
    <row r="6319" spans="23:23" s="10" customFormat="1">
      <c r="W6319"/>
    </row>
    <row r="6320" spans="23:23" s="10" customFormat="1">
      <c r="W6320"/>
    </row>
    <row r="6321" spans="23:23" s="10" customFormat="1">
      <c r="W6321"/>
    </row>
    <row r="6322" spans="23:23" s="10" customFormat="1">
      <c r="W6322"/>
    </row>
    <row r="6323" spans="23:23" s="10" customFormat="1">
      <c r="W6323"/>
    </row>
    <row r="6324" spans="23:23" s="10" customFormat="1">
      <c r="W6324"/>
    </row>
    <row r="6325" spans="23:23" s="10" customFormat="1">
      <c r="W6325"/>
    </row>
    <row r="6326" spans="23:23" s="10" customFormat="1">
      <c r="W6326"/>
    </row>
    <row r="6327" spans="23:23" s="10" customFormat="1">
      <c r="W6327"/>
    </row>
    <row r="6328" spans="23:23" s="10" customFormat="1">
      <c r="W6328"/>
    </row>
    <row r="6329" spans="23:23" s="10" customFormat="1">
      <c r="W6329"/>
    </row>
    <row r="6330" spans="23:23" s="10" customFormat="1">
      <c r="W6330"/>
    </row>
    <row r="6331" spans="23:23" s="10" customFormat="1">
      <c r="W6331"/>
    </row>
    <row r="6332" spans="23:23" s="10" customFormat="1">
      <c r="W6332"/>
    </row>
    <row r="6333" spans="23:23" s="10" customFormat="1">
      <c r="W6333"/>
    </row>
    <row r="6334" spans="23:23" s="10" customFormat="1">
      <c r="W6334"/>
    </row>
    <row r="6335" spans="23:23" s="10" customFormat="1">
      <c r="W6335"/>
    </row>
    <row r="6336" spans="23:23" s="10" customFormat="1">
      <c r="W6336"/>
    </row>
    <row r="6337" spans="23:23" s="10" customFormat="1">
      <c r="W6337"/>
    </row>
    <row r="6338" spans="23:23" s="10" customFormat="1">
      <c r="W6338"/>
    </row>
    <row r="6339" spans="23:23" s="10" customFormat="1">
      <c r="W6339"/>
    </row>
    <row r="6340" spans="23:23" s="10" customFormat="1">
      <c r="W6340"/>
    </row>
    <row r="6341" spans="23:23" s="10" customFormat="1">
      <c r="W6341"/>
    </row>
    <row r="6342" spans="23:23" s="10" customFormat="1">
      <c r="W6342"/>
    </row>
    <row r="6343" spans="23:23" s="10" customFormat="1">
      <c r="W6343"/>
    </row>
    <row r="6344" spans="23:23" s="10" customFormat="1">
      <c r="W6344"/>
    </row>
    <row r="6345" spans="23:23" s="10" customFormat="1">
      <c r="W6345"/>
    </row>
    <row r="6346" spans="23:23" s="10" customFormat="1">
      <c r="W6346"/>
    </row>
    <row r="6347" spans="23:23" s="10" customFormat="1">
      <c r="W6347"/>
    </row>
    <row r="6348" spans="23:23" s="10" customFormat="1">
      <c r="W6348"/>
    </row>
    <row r="6349" spans="23:23" s="10" customFormat="1">
      <c r="W6349"/>
    </row>
    <row r="6350" spans="23:23" s="10" customFormat="1">
      <c r="W6350"/>
    </row>
    <row r="6351" spans="23:23" s="10" customFormat="1">
      <c r="W6351"/>
    </row>
    <row r="6352" spans="23:23" s="10" customFormat="1">
      <c r="W6352"/>
    </row>
    <row r="6353" spans="23:23" s="10" customFormat="1">
      <c r="W6353"/>
    </row>
    <row r="6354" spans="23:23" s="10" customFormat="1">
      <c r="W6354"/>
    </row>
    <row r="6355" spans="23:23" s="10" customFormat="1">
      <c r="W6355"/>
    </row>
    <row r="6356" spans="23:23" s="10" customFormat="1">
      <c r="W6356"/>
    </row>
    <row r="6357" spans="23:23" s="10" customFormat="1">
      <c r="W6357"/>
    </row>
    <row r="6358" spans="23:23" s="10" customFormat="1">
      <c r="W6358"/>
    </row>
    <row r="6359" spans="23:23" s="10" customFormat="1">
      <c r="W6359"/>
    </row>
    <row r="6360" spans="23:23" s="10" customFormat="1">
      <c r="W6360"/>
    </row>
    <row r="6361" spans="23:23" s="10" customFormat="1">
      <c r="W6361"/>
    </row>
    <row r="6362" spans="23:23" s="10" customFormat="1">
      <c r="W6362"/>
    </row>
    <row r="6363" spans="23:23" s="10" customFormat="1">
      <c r="W6363"/>
    </row>
    <row r="6364" spans="23:23" s="10" customFormat="1">
      <c r="W6364"/>
    </row>
    <row r="6365" spans="23:23" s="10" customFormat="1">
      <c r="W6365"/>
    </row>
    <row r="6366" spans="23:23" s="10" customFormat="1">
      <c r="W6366"/>
    </row>
    <row r="6367" spans="23:23" s="10" customFormat="1">
      <c r="W6367"/>
    </row>
    <row r="6368" spans="23:23" s="10" customFormat="1">
      <c r="W6368"/>
    </row>
    <row r="6369" spans="23:23" s="10" customFormat="1">
      <c r="W6369"/>
    </row>
    <row r="6370" spans="23:23" s="10" customFormat="1">
      <c r="W6370"/>
    </row>
    <row r="6371" spans="23:23" s="10" customFormat="1">
      <c r="W6371"/>
    </row>
    <row r="6372" spans="23:23" s="10" customFormat="1">
      <c r="W6372"/>
    </row>
    <row r="6373" spans="23:23" s="10" customFormat="1">
      <c r="W6373"/>
    </row>
    <row r="6374" spans="23:23" s="10" customFormat="1">
      <c r="W6374"/>
    </row>
    <row r="6375" spans="23:23" s="10" customFormat="1">
      <c r="W6375"/>
    </row>
    <row r="6376" spans="23:23" s="10" customFormat="1">
      <c r="W6376"/>
    </row>
    <row r="6377" spans="23:23" s="10" customFormat="1">
      <c r="W6377"/>
    </row>
    <row r="6378" spans="23:23" s="10" customFormat="1">
      <c r="W6378"/>
    </row>
    <row r="6379" spans="23:23" s="10" customFormat="1">
      <c r="W6379"/>
    </row>
    <row r="6380" spans="23:23" s="10" customFormat="1">
      <c r="W6380"/>
    </row>
    <row r="6381" spans="23:23" s="10" customFormat="1">
      <c r="W6381"/>
    </row>
    <row r="6382" spans="23:23" s="10" customFormat="1">
      <c r="W6382"/>
    </row>
    <row r="6383" spans="23:23" s="10" customFormat="1">
      <c r="W6383"/>
    </row>
    <row r="6384" spans="23:23" s="10" customFormat="1">
      <c r="W6384"/>
    </row>
    <row r="6385" spans="23:23" s="10" customFormat="1">
      <c r="W6385"/>
    </row>
    <row r="6386" spans="23:23" s="10" customFormat="1">
      <c r="W6386"/>
    </row>
    <row r="6387" spans="23:23" s="10" customFormat="1">
      <c r="W6387"/>
    </row>
    <row r="6388" spans="23:23" s="10" customFormat="1">
      <c r="W6388"/>
    </row>
    <row r="6389" spans="23:23" s="10" customFormat="1">
      <c r="W6389"/>
    </row>
    <row r="6390" spans="23:23" s="10" customFormat="1">
      <c r="W6390"/>
    </row>
    <row r="6391" spans="23:23" s="10" customFormat="1">
      <c r="W6391"/>
    </row>
    <row r="6392" spans="23:23" s="10" customFormat="1">
      <c r="W6392"/>
    </row>
    <row r="6393" spans="23:23" s="10" customFormat="1">
      <c r="W6393"/>
    </row>
    <row r="6394" spans="23:23" s="10" customFormat="1">
      <c r="W6394"/>
    </row>
    <row r="6395" spans="23:23" s="10" customFormat="1">
      <c r="W6395"/>
    </row>
    <row r="6396" spans="23:23" s="10" customFormat="1">
      <c r="W6396"/>
    </row>
    <row r="6397" spans="23:23" s="10" customFormat="1">
      <c r="W6397"/>
    </row>
    <row r="6398" spans="23:23" s="10" customFormat="1">
      <c r="W6398"/>
    </row>
    <row r="6399" spans="23:23" s="10" customFormat="1">
      <c r="W6399"/>
    </row>
    <row r="6400" spans="23:23" s="10" customFormat="1">
      <c r="W6400"/>
    </row>
    <row r="6401" spans="23:23" s="10" customFormat="1">
      <c r="W6401"/>
    </row>
    <row r="6402" spans="23:23" s="10" customFormat="1">
      <c r="W6402"/>
    </row>
    <row r="6403" spans="23:23" s="10" customFormat="1">
      <c r="W6403"/>
    </row>
    <row r="6404" spans="23:23" s="10" customFormat="1">
      <c r="W6404"/>
    </row>
    <row r="6405" spans="23:23" s="10" customFormat="1">
      <c r="W6405"/>
    </row>
    <row r="6406" spans="23:23" s="10" customFormat="1">
      <c r="W6406"/>
    </row>
    <row r="6407" spans="23:23" s="10" customFormat="1">
      <c r="W6407"/>
    </row>
    <row r="6408" spans="23:23" s="10" customFormat="1">
      <c r="W6408"/>
    </row>
    <row r="6409" spans="23:23" s="10" customFormat="1">
      <c r="W6409"/>
    </row>
    <row r="6410" spans="23:23" s="10" customFormat="1">
      <c r="W6410"/>
    </row>
    <row r="6411" spans="23:23" s="10" customFormat="1">
      <c r="W6411"/>
    </row>
    <row r="6412" spans="23:23" s="10" customFormat="1">
      <c r="W6412"/>
    </row>
    <row r="6413" spans="23:23" s="10" customFormat="1">
      <c r="W6413"/>
    </row>
    <row r="6414" spans="23:23" s="10" customFormat="1">
      <c r="W6414"/>
    </row>
    <row r="6415" spans="23:23" s="10" customFormat="1">
      <c r="W6415"/>
    </row>
    <row r="6416" spans="23:23" s="10" customFormat="1">
      <c r="W6416"/>
    </row>
    <row r="6417" spans="23:23" s="10" customFormat="1">
      <c r="W6417"/>
    </row>
    <row r="6418" spans="23:23" s="10" customFormat="1">
      <c r="W6418"/>
    </row>
    <row r="6419" spans="23:23" s="10" customFormat="1">
      <c r="W6419"/>
    </row>
    <row r="6420" spans="23:23" s="10" customFormat="1">
      <c r="W6420"/>
    </row>
    <row r="6421" spans="23:23" s="10" customFormat="1">
      <c r="W6421"/>
    </row>
    <row r="6422" spans="23:23" s="10" customFormat="1">
      <c r="W6422"/>
    </row>
    <row r="6423" spans="23:23" s="10" customFormat="1">
      <c r="W6423"/>
    </row>
    <row r="6424" spans="23:23" s="10" customFormat="1">
      <c r="W6424"/>
    </row>
    <row r="6425" spans="23:23" s="10" customFormat="1">
      <c r="W6425"/>
    </row>
    <row r="6426" spans="23:23" s="10" customFormat="1">
      <c r="W6426"/>
    </row>
    <row r="6427" spans="23:23" s="10" customFormat="1">
      <c r="W6427"/>
    </row>
    <row r="6428" spans="23:23" s="10" customFormat="1">
      <c r="W6428"/>
    </row>
    <row r="6429" spans="23:23" s="10" customFormat="1">
      <c r="W6429"/>
    </row>
    <row r="6430" spans="23:23" s="10" customFormat="1">
      <c r="W6430"/>
    </row>
    <row r="6431" spans="23:23" s="10" customFormat="1">
      <c r="W6431"/>
    </row>
    <row r="6432" spans="23:23" s="10" customFormat="1">
      <c r="W6432"/>
    </row>
    <row r="6433" spans="23:23" s="10" customFormat="1">
      <c r="W6433"/>
    </row>
    <row r="6434" spans="23:23" s="10" customFormat="1">
      <c r="W6434"/>
    </row>
    <row r="6435" spans="23:23" s="10" customFormat="1">
      <c r="W6435"/>
    </row>
    <row r="6436" spans="23:23" s="10" customFormat="1">
      <c r="W6436"/>
    </row>
    <row r="6437" spans="23:23" s="10" customFormat="1">
      <c r="W6437"/>
    </row>
    <row r="6438" spans="23:23" s="10" customFormat="1">
      <c r="W6438"/>
    </row>
    <row r="6439" spans="23:23" s="10" customFormat="1">
      <c r="W6439"/>
    </row>
    <row r="6440" spans="23:23" s="10" customFormat="1">
      <c r="W6440"/>
    </row>
    <row r="6441" spans="23:23" s="10" customFormat="1">
      <c r="W6441"/>
    </row>
    <row r="6442" spans="23:23" s="10" customFormat="1">
      <c r="W6442"/>
    </row>
    <row r="6443" spans="23:23" s="10" customFormat="1">
      <c r="W6443"/>
    </row>
    <row r="6444" spans="23:23" s="10" customFormat="1">
      <c r="W6444"/>
    </row>
    <row r="6445" spans="23:23" s="10" customFormat="1">
      <c r="W6445"/>
    </row>
    <row r="6446" spans="23:23" s="10" customFormat="1">
      <c r="W6446"/>
    </row>
    <row r="6447" spans="23:23" s="10" customFormat="1">
      <c r="W6447"/>
    </row>
    <row r="6448" spans="23:23" s="10" customFormat="1">
      <c r="W6448"/>
    </row>
    <row r="6449" spans="23:23" s="10" customFormat="1">
      <c r="W6449"/>
    </row>
    <row r="6450" spans="23:23" s="10" customFormat="1">
      <c r="W6450"/>
    </row>
    <row r="6451" spans="23:23" s="10" customFormat="1">
      <c r="W6451"/>
    </row>
    <row r="6452" spans="23:23" s="10" customFormat="1">
      <c r="W6452"/>
    </row>
    <row r="6453" spans="23:23" s="10" customFormat="1">
      <c r="W6453"/>
    </row>
    <row r="6454" spans="23:23" s="10" customFormat="1">
      <c r="W6454"/>
    </row>
    <row r="6455" spans="23:23" s="10" customFormat="1">
      <c r="W6455"/>
    </row>
    <row r="6456" spans="23:23" s="10" customFormat="1">
      <c r="W6456"/>
    </row>
    <row r="6457" spans="23:23" s="10" customFormat="1">
      <c r="W6457"/>
    </row>
    <row r="6458" spans="23:23" s="10" customFormat="1">
      <c r="W6458"/>
    </row>
    <row r="6459" spans="23:23" s="10" customFormat="1">
      <c r="W6459"/>
    </row>
    <row r="6460" spans="23:23" s="10" customFormat="1">
      <c r="W6460"/>
    </row>
    <row r="6461" spans="23:23" s="10" customFormat="1">
      <c r="W6461"/>
    </row>
    <row r="6462" spans="23:23" s="10" customFormat="1">
      <c r="W6462"/>
    </row>
    <row r="6463" spans="23:23" s="10" customFormat="1">
      <c r="W6463"/>
    </row>
    <row r="6464" spans="23:23" s="10" customFormat="1">
      <c r="W6464"/>
    </row>
    <row r="6465" spans="23:23" s="10" customFormat="1">
      <c r="W6465"/>
    </row>
    <row r="6466" spans="23:23" s="10" customFormat="1">
      <c r="W6466"/>
    </row>
    <row r="6467" spans="23:23" s="10" customFormat="1">
      <c r="W6467"/>
    </row>
    <row r="6468" spans="23:23" s="10" customFormat="1">
      <c r="W6468"/>
    </row>
    <row r="6469" spans="23:23" s="10" customFormat="1">
      <c r="W6469"/>
    </row>
    <row r="6470" spans="23:23" s="10" customFormat="1">
      <c r="W6470"/>
    </row>
    <row r="6471" spans="23:23" s="10" customFormat="1">
      <c r="W6471"/>
    </row>
    <row r="6472" spans="23:23" s="10" customFormat="1">
      <c r="W6472"/>
    </row>
    <row r="6473" spans="23:23" s="10" customFormat="1">
      <c r="W6473"/>
    </row>
    <row r="6474" spans="23:23" s="10" customFormat="1">
      <c r="W6474"/>
    </row>
    <row r="6475" spans="23:23" s="10" customFormat="1">
      <c r="W6475"/>
    </row>
    <row r="6476" spans="23:23" s="10" customFormat="1">
      <c r="W6476"/>
    </row>
    <row r="6477" spans="23:23" s="10" customFormat="1">
      <c r="W6477"/>
    </row>
    <row r="6478" spans="23:23" s="10" customFormat="1">
      <c r="W6478"/>
    </row>
    <row r="6479" spans="23:23" s="10" customFormat="1">
      <c r="W6479"/>
    </row>
    <row r="6480" spans="23:23" s="10" customFormat="1">
      <c r="W6480"/>
    </row>
    <row r="6481" spans="23:23" s="10" customFormat="1">
      <c r="W6481"/>
    </row>
    <row r="6482" spans="23:23" s="10" customFormat="1">
      <c r="W6482"/>
    </row>
    <row r="6483" spans="23:23" s="10" customFormat="1">
      <c r="W6483"/>
    </row>
    <row r="6484" spans="23:23" s="10" customFormat="1">
      <c r="W6484"/>
    </row>
    <row r="6485" spans="23:23" s="10" customFormat="1">
      <c r="W6485"/>
    </row>
    <row r="6486" spans="23:23" s="10" customFormat="1">
      <c r="W6486"/>
    </row>
    <row r="6487" spans="23:23" s="10" customFormat="1">
      <c r="W6487"/>
    </row>
    <row r="6488" spans="23:23" s="10" customFormat="1">
      <c r="W6488"/>
    </row>
    <row r="6489" spans="23:23" s="10" customFormat="1">
      <c r="W6489"/>
    </row>
    <row r="6490" spans="23:23" s="10" customFormat="1">
      <c r="W6490"/>
    </row>
    <row r="6491" spans="23:23" s="10" customFormat="1">
      <c r="W6491"/>
    </row>
    <row r="6492" spans="23:23" s="10" customFormat="1">
      <c r="W6492"/>
    </row>
    <row r="6493" spans="23:23" s="10" customFormat="1">
      <c r="W6493"/>
    </row>
    <row r="6494" spans="23:23" s="10" customFormat="1">
      <c r="W6494"/>
    </row>
    <row r="6495" spans="23:23" s="10" customFormat="1">
      <c r="W6495"/>
    </row>
    <row r="6496" spans="23:23" s="10" customFormat="1">
      <c r="W6496"/>
    </row>
    <row r="6497" spans="23:23" s="10" customFormat="1">
      <c r="W6497"/>
    </row>
    <row r="6498" spans="23:23" s="10" customFormat="1">
      <c r="W6498"/>
    </row>
    <row r="6499" spans="23:23" s="10" customFormat="1">
      <c r="W6499"/>
    </row>
    <row r="6500" spans="23:23" s="10" customFormat="1">
      <c r="W6500"/>
    </row>
    <row r="6501" spans="23:23" s="10" customFormat="1">
      <c r="W6501"/>
    </row>
    <row r="6502" spans="23:23" s="10" customFormat="1">
      <c r="W6502"/>
    </row>
    <row r="6503" spans="23:23" s="10" customFormat="1">
      <c r="W6503"/>
    </row>
    <row r="6504" spans="23:23" s="10" customFormat="1">
      <c r="W6504"/>
    </row>
    <row r="6505" spans="23:23" s="10" customFormat="1">
      <c r="W6505"/>
    </row>
    <row r="6506" spans="23:23" s="10" customFormat="1">
      <c r="W6506"/>
    </row>
    <row r="6507" spans="23:23" s="10" customFormat="1">
      <c r="W6507"/>
    </row>
    <row r="6508" spans="23:23" s="10" customFormat="1">
      <c r="W6508"/>
    </row>
    <row r="6509" spans="23:23" s="10" customFormat="1">
      <c r="W6509"/>
    </row>
    <row r="6510" spans="23:23" s="10" customFormat="1">
      <c r="W6510"/>
    </row>
    <row r="6511" spans="23:23" s="10" customFormat="1">
      <c r="W6511"/>
    </row>
    <row r="6512" spans="23:23" s="10" customFormat="1">
      <c r="W6512"/>
    </row>
    <row r="6513" spans="23:23" s="10" customFormat="1">
      <c r="W6513"/>
    </row>
    <row r="6514" spans="23:23" s="10" customFormat="1">
      <c r="W6514"/>
    </row>
    <row r="6515" spans="23:23" s="10" customFormat="1">
      <c r="W6515"/>
    </row>
    <row r="6516" spans="23:23" s="10" customFormat="1">
      <c r="W6516"/>
    </row>
    <row r="6517" spans="23:23" s="10" customFormat="1">
      <c r="W6517"/>
    </row>
    <row r="6518" spans="23:23" s="10" customFormat="1">
      <c r="W6518"/>
    </row>
    <row r="6519" spans="23:23" s="10" customFormat="1">
      <c r="W6519"/>
    </row>
    <row r="6520" spans="23:23" s="10" customFormat="1">
      <c r="W6520"/>
    </row>
    <row r="6521" spans="23:23" s="10" customFormat="1">
      <c r="W6521"/>
    </row>
    <row r="6522" spans="23:23" s="10" customFormat="1">
      <c r="W6522"/>
    </row>
    <row r="6523" spans="23:23" s="10" customFormat="1">
      <c r="W6523"/>
    </row>
    <row r="6524" spans="23:23" s="10" customFormat="1">
      <c r="W6524"/>
    </row>
    <row r="6525" spans="23:23" s="10" customFormat="1">
      <c r="W6525"/>
    </row>
    <row r="6526" spans="23:23" s="10" customFormat="1">
      <c r="W6526"/>
    </row>
    <row r="6527" spans="23:23" s="10" customFormat="1">
      <c r="W6527"/>
    </row>
    <row r="6528" spans="23:23" s="10" customFormat="1">
      <c r="W6528"/>
    </row>
    <row r="6529" spans="23:23" s="10" customFormat="1">
      <c r="W6529"/>
    </row>
    <row r="6530" spans="23:23" s="10" customFormat="1">
      <c r="W6530"/>
    </row>
    <row r="6531" spans="23:23" s="10" customFormat="1">
      <c r="W6531"/>
    </row>
    <row r="6532" spans="23:23" s="10" customFormat="1">
      <c r="W6532"/>
    </row>
    <row r="6533" spans="23:23" s="10" customFormat="1">
      <c r="W6533"/>
    </row>
    <row r="6534" spans="23:23" s="10" customFormat="1">
      <c r="W6534"/>
    </row>
    <row r="6535" spans="23:23" s="10" customFormat="1">
      <c r="W6535"/>
    </row>
    <row r="6536" spans="23:23" s="10" customFormat="1">
      <c r="W6536"/>
    </row>
    <row r="6537" spans="23:23" s="10" customFormat="1">
      <c r="W6537"/>
    </row>
    <row r="6538" spans="23:23" s="10" customFormat="1">
      <c r="W6538"/>
    </row>
    <row r="6539" spans="23:23" s="10" customFormat="1">
      <c r="W6539"/>
    </row>
    <row r="6540" spans="23:23" s="10" customFormat="1">
      <c r="W6540"/>
    </row>
    <row r="6541" spans="23:23" s="10" customFormat="1">
      <c r="W6541"/>
    </row>
    <row r="6542" spans="23:23" s="10" customFormat="1">
      <c r="W6542"/>
    </row>
    <row r="6543" spans="23:23" s="10" customFormat="1">
      <c r="W6543"/>
    </row>
    <row r="6544" spans="23:23" s="10" customFormat="1">
      <c r="W6544"/>
    </row>
    <row r="6545" spans="23:23" s="10" customFormat="1">
      <c r="W6545"/>
    </row>
    <row r="6546" spans="23:23" s="10" customFormat="1">
      <c r="W6546"/>
    </row>
    <row r="6547" spans="23:23" s="10" customFormat="1">
      <c r="W6547"/>
    </row>
    <row r="6548" spans="23:23" s="10" customFormat="1">
      <c r="W6548"/>
    </row>
    <row r="6549" spans="23:23" s="10" customFormat="1">
      <c r="W6549"/>
    </row>
    <row r="6550" spans="23:23" s="10" customFormat="1">
      <c r="W6550"/>
    </row>
    <row r="6551" spans="23:23" s="10" customFormat="1">
      <c r="W6551"/>
    </row>
    <row r="6552" spans="23:23" s="10" customFormat="1">
      <c r="W6552"/>
    </row>
    <row r="6553" spans="23:23" s="10" customFormat="1">
      <c r="W6553"/>
    </row>
    <row r="6554" spans="23:23" s="10" customFormat="1">
      <c r="W6554"/>
    </row>
    <row r="6555" spans="23:23" s="10" customFormat="1">
      <c r="W6555"/>
    </row>
    <row r="6556" spans="23:23" s="10" customFormat="1">
      <c r="W6556"/>
    </row>
    <row r="6557" spans="23:23" s="10" customFormat="1">
      <c r="W6557"/>
    </row>
    <row r="6558" spans="23:23" s="10" customFormat="1">
      <c r="W6558"/>
    </row>
    <row r="6559" spans="23:23" s="10" customFormat="1">
      <c r="W6559"/>
    </row>
    <row r="6560" spans="23:23" s="10" customFormat="1">
      <c r="W6560"/>
    </row>
    <row r="6561" spans="23:23" s="10" customFormat="1">
      <c r="W6561"/>
    </row>
    <row r="6562" spans="23:23" s="10" customFormat="1">
      <c r="W6562"/>
    </row>
    <row r="6563" spans="23:23" s="10" customFormat="1">
      <c r="W6563"/>
    </row>
    <row r="6564" spans="23:23" s="10" customFormat="1">
      <c r="W6564"/>
    </row>
    <row r="6565" spans="23:23" s="10" customFormat="1">
      <c r="W6565"/>
    </row>
    <row r="6566" spans="23:23" s="10" customFormat="1">
      <c r="W6566"/>
    </row>
    <row r="6567" spans="23:23" s="10" customFormat="1">
      <c r="W6567"/>
    </row>
    <row r="6568" spans="23:23" s="10" customFormat="1">
      <c r="W6568"/>
    </row>
    <row r="6569" spans="23:23" s="10" customFormat="1">
      <c r="W6569"/>
    </row>
    <row r="6570" spans="23:23" s="10" customFormat="1">
      <c r="W6570"/>
    </row>
    <row r="6571" spans="23:23" s="10" customFormat="1">
      <c r="W6571"/>
    </row>
    <row r="6572" spans="23:23" s="10" customFormat="1">
      <c r="W6572"/>
    </row>
    <row r="6573" spans="23:23" s="10" customFormat="1">
      <c r="W6573"/>
    </row>
    <row r="6574" spans="23:23" s="10" customFormat="1">
      <c r="W6574"/>
    </row>
    <row r="6575" spans="23:23" s="10" customFormat="1">
      <c r="W6575"/>
    </row>
    <row r="6576" spans="23:23" s="10" customFormat="1">
      <c r="W6576"/>
    </row>
    <row r="6577" spans="23:23" s="10" customFormat="1">
      <c r="W6577"/>
    </row>
    <row r="6578" spans="23:23" s="10" customFormat="1">
      <c r="W6578"/>
    </row>
    <row r="6579" spans="23:23" s="10" customFormat="1">
      <c r="W6579"/>
    </row>
    <row r="6580" spans="23:23" s="10" customFormat="1">
      <c r="W6580"/>
    </row>
    <row r="6581" spans="23:23" s="10" customFormat="1">
      <c r="W6581"/>
    </row>
    <row r="6582" spans="23:23" s="10" customFormat="1">
      <c r="W6582"/>
    </row>
    <row r="6583" spans="23:23" s="10" customFormat="1">
      <c r="W6583"/>
    </row>
    <row r="6584" spans="23:23" s="10" customFormat="1">
      <c r="W6584"/>
    </row>
    <row r="6585" spans="23:23" s="10" customFormat="1">
      <c r="W6585"/>
    </row>
    <row r="6586" spans="23:23" s="10" customFormat="1">
      <c r="W6586"/>
    </row>
    <row r="6587" spans="23:23" s="10" customFormat="1">
      <c r="W6587"/>
    </row>
    <row r="6588" spans="23:23" s="10" customFormat="1">
      <c r="W6588"/>
    </row>
    <row r="6589" spans="23:23" s="10" customFormat="1">
      <c r="W6589"/>
    </row>
    <row r="6590" spans="23:23" s="10" customFormat="1">
      <c r="W6590"/>
    </row>
    <row r="6591" spans="23:23" s="10" customFormat="1">
      <c r="W6591"/>
    </row>
    <row r="6592" spans="23:23" s="10" customFormat="1">
      <c r="W6592"/>
    </row>
    <row r="6593" spans="23:23" s="10" customFormat="1">
      <c r="W6593"/>
    </row>
    <row r="6594" spans="23:23" s="10" customFormat="1">
      <c r="W6594"/>
    </row>
    <row r="6595" spans="23:23" s="10" customFormat="1">
      <c r="W6595"/>
    </row>
    <row r="6596" spans="23:23" s="10" customFormat="1">
      <c r="W6596"/>
    </row>
    <row r="6597" spans="23:23" s="10" customFormat="1">
      <c r="W6597"/>
    </row>
    <row r="6598" spans="23:23" s="10" customFormat="1">
      <c r="W6598"/>
    </row>
    <row r="6599" spans="23:23" s="10" customFormat="1">
      <c r="W6599"/>
    </row>
    <row r="6600" spans="23:23" s="10" customFormat="1">
      <c r="W6600"/>
    </row>
    <row r="6601" spans="23:23" s="10" customFormat="1">
      <c r="W6601"/>
    </row>
    <row r="6602" spans="23:23" s="10" customFormat="1">
      <c r="W6602"/>
    </row>
    <row r="6603" spans="23:23" s="10" customFormat="1">
      <c r="W6603"/>
    </row>
    <row r="6604" spans="23:23" s="10" customFormat="1">
      <c r="W6604"/>
    </row>
    <row r="6605" spans="23:23" s="10" customFormat="1">
      <c r="W6605"/>
    </row>
    <row r="6606" spans="23:23" s="10" customFormat="1">
      <c r="W6606"/>
    </row>
    <row r="6607" spans="23:23" s="10" customFormat="1">
      <c r="W6607"/>
    </row>
    <row r="6608" spans="23:23" s="10" customFormat="1">
      <c r="W6608"/>
    </row>
    <row r="6609" spans="23:23" s="10" customFormat="1">
      <c r="W6609"/>
    </row>
    <row r="6610" spans="23:23" s="10" customFormat="1">
      <c r="W6610"/>
    </row>
    <row r="6611" spans="23:23" s="10" customFormat="1">
      <c r="W6611"/>
    </row>
    <row r="6612" spans="23:23" s="10" customFormat="1">
      <c r="W6612"/>
    </row>
    <row r="6613" spans="23:23" s="10" customFormat="1">
      <c r="W6613"/>
    </row>
    <row r="6614" spans="23:23" s="10" customFormat="1">
      <c r="W6614"/>
    </row>
    <row r="6615" spans="23:23" s="10" customFormat="1">
      <c r="W6615"/>
    </row>
    <row r="6616" spans="23:23" s="10" customFormat="1">
      <c r="W6616"/>
    </row>
    <row r="6617" spans="23:23" s="10" customFormat="1">
      <c r="W6617"/>
    </row>
    <row r="6618" spans="23:23" s="10" customFormat="1">
      <c r="W6618"/>
    </row>
    <row r="6619" spans="23:23" s="10" customFormat="1">
      <c r="W6619"/>
    </row>
    <row r="6620" spans="23:23" s="10" customFormat="1">
      <c r="W6620"/>
    </row>
    <row r="6621" spans="23:23" s="10" customFormat="1">
      <c r="W6621"/>
    </row>
    <row r="6622" spans="23:23" s="10" customFormat="1">
      <c r="W6622"/>
    </row>
    <row r="6623" spans="23:23" s="10" customFormat="1">
      <c r="W6623"/>
    </row>
    <row r="6624" spans="23:23" s="10" customFormat="1">
      <c r="W6624"/>
    </row>
    <row r="6625" spans="23:23" s="10" customFormat="1">
      <c r="W6625"/>
    </row>
    <row r="6626" spans="23:23" s="10" customFormat="1">
      <c r="W6626"/>
    </row>
    <row r="6627" spans="23:23" s="10" customFormat="1">
      <c r="W6627"/>
    </row>
    <row r="6628" spans="23:23" s="10" customFormat="1">
      <c r="W6628"/>
    </row>
    <row r="6629" spans="23:23" s="10" customFormat="1">
      <c r="W6629"/>
    </row>
    <row r="6630" spans="23:23" s="10" customFormat="1">
      <c r="W6630"/>
    </row>
    <row r="6631" spans="23:23" s="10" customFormat="1">
      <c r="W6631"/>
    </row>
    <row r="6632" spans="23:23" s="10" customFormat="1">
      <c r="W6632"/>
    </row>
    <row r="6633" spans="23:23" s="10" customFormat="1">
      <c r="W6633"/>
    </row>
    <row r="6634" spans="23:23" s="10" customFormat="1">
      <c r="W6634"/>
    </row>
    <row r="6635" spans="23:23" s="10" customFormat="1">
      <c r="W6635"/>
    </row>
    <row r="6636" spans="23:23" s="10" customFormat="1">
      <c r="W6636"/>
    </row>
    <row r="6637" spans="23:23" s="10" customFormat="1">
      <c r="W6637"/>
    </row>
    <row r="6638" spans="23:23" s="10" customFormat="1">
      <c r="W6638"/>
    </row>
    <row r="6639" spans="23:23" s="10" customFormat="1">
      <c r="W6639"/>
    </row>
    <row r="6640" spans="23:23" s="10" customFormat="1">
      <c r="W6640"/>
    </row>
    <row r="6641" spans="23:23" s="10" customFormat="1">
      <c r="W6641"/>
    </row>
    <row r="6642" spans="23:23" s="10" customFormat="1">
      <c r="W6642"/>
    </row>
    <row r="6643" spans="23:23" s="10" customFormat="1">
      <c r="W6643"/>
    </row>
    <row r="6644" spans="23:23" s="10" customFormat="1">
      <c r="W6644"/>
    </row>
    <row r="6645" spans="23:23" s="10" customFormat="1">
      <c r="W6645"/>
    </row>
    <row r="6646" spans="23:23" s="10" customFormat="1">
      <c r="W6646"/>
    </row>
    <row r="6647" spans="23:23" s="10" customFormat="1">
      <c r="W6647"/>
    </row>
    <row r="6648" spans="23:23" s="10" customFormat="1">
      <c r="W6648"/>
    </row>
    <row r="6649" spans="23:23" s="10" customFormat="1">
      <c r="W6649"/>
    </row>
    <row r="6650" spans="23:23" s="10" customFormat="1">
      <c r="W6650"/>
    </row>
    <row r="6651" spans="23:23" s="10" customFormat="1">
      <c r="W6651"/>
    </row>
    <row r="6652" spans="23:23" s="10" customFormat="1">
      <c r="W6652"/>
    </row>
    <row r="6653" spans="23:23" s="10" customFormat="1">
      <c r="W6653"/>
    </row>
    <row r="6654" spans="23:23" s="10" customFormat="1">
      <c r="W6654"/>
    </row>
    <row r="6655" spans="23:23" s="10" customFormat="1">
      <c r="W6655"/>
    </row>
    <row r="6656" spans="23:23" s="10" customFormat="1">
      <c r="W6656"/>
    </row>
    <row r="6657" spans="23:23" s="10" customFormat="1">
      <c r="W6657"/>
    </row>
    <row r="6658" spans="23:23" s="10" customFormat="1">
      <c r="W6658"/>
    </row>
    <row r="6659" spans="23:23" s="10" customFormat="1">
      <c r="W6659"/>
    </row>
    <row r="6660" spans="23:23" s="10" customFormat="1">
      <c r="W6660"/>
    </row>
    <row r="6661" spans="23:23" s="10" customFormat="1">
      <c r="W6661"/>
    </row>
    <row r="6662" spans="23:23" s="10" customFormat="1">
      <c r="W6662"/>
    </row>
    <row r="6663" spans="23:23" s="10" customFormat="1">
      <c r="W6663"/>
    </row>
    <row r="6664" spans="23:23" s="10" customFormat="1">
      <c r="W6664"/>
    </row>
    <row r="6665" spans="23:23" s="10" customFormat="1">
      <c r="W6665"/>
    </row>
    <row r="6666" spans="23:23" s="10" customFormat="1">
      <c r="W6666"/>
    </row>
    <row r="6667" spans="23:23" s="10" customFormat="1">
      <c r="W6667"/>
    </row>
    <row r="6668" spans="23:23" s="10" customFormat="1">
      <c r="W6668"/>
    </row>
    <row r="6669" spans="23:23" s="10" customFormat="1">
      <c r="W6669"/>
    </row>
    <row r="6670" spans="23:23" s="10" customFormat="1">
      <c r="W6670"/>
    </row>
    <row r="6671" spans="23:23" s="10" customFormat="1">
      <c r="W6671"/>
    </row>
    <row r="6672" spans="23:23" s="10" customFormat="1">
      <c r="W6672"/>
    </row>
    <row r="6673" spans="23:23" s="10" customFormat="1">
      <c r="W6673"/>
    </row>
    <row r="6674" spans="23:23" s="10" customFormat="1">
      <c r="W6674"/>
    </row>
    <row r="6675" spans="23:23" s="10" customFormat="1">
      <c r="W6675"/>
    </row>
    <row r="6676" spans="23:23" s="10" customFormat="1">
      <c r="W6676"/>
    </row>
    <row r="6677" spans="23:23" s="10" customFormat="1">
      <c r="W6677"/>
    </row>
    <row r="6678" spans="23:23" s="10" customFormat="1">
      <c r="W6678"/>
    </row>
    <row r="6679" spans="23:23" s="10" customFormat="1">
      <c r="W6679"/>
    </row>
    <row r="6680" spans="23:23" s="10" customFormat="1">
      <c r="W6680"/>
    </row>
    <row r="6681" spans="23:23" s="10" customFormat="1">
      <c r="W6681"/>
    </row>
    <row r="6682" spans="23:23" s="10" customFormat="1">
      <c r="W6682"/>
    </row>
    <row r="6683" spans="23:23" s="10" customFormat="1">
      <c r="W6683"/>
    </row>
    <row r="6684" spans="23:23" s="10" customFormat="1">
      <c r="W6684"/>
    </row>
    <row r="6685" spans="23:23" s="10" customFormat="1">
      <c r="W6685"/>
    </row>
    <row r="6686" spans="23:23" s="10" customFormat="1">
      <c r="W6686"/>
    </row>
    <row r="6687" spans="23:23" s="10" customFormat="1">
      <c r="W6687"/>
    </row>
    <row r="6688" spans="23:23" s="10" customFormat="1">
      <c r="W6688"/>
    </row>
    <row r="6689" spans="23:23" s="10" customFormat="1">
      <c r="W6689"/>
    </row>
    <row r="6690" spans="23:23" s="10" customFormat="1">
      <c r="W6690"/>
    </row>
    <row r="6691" spans="23:23" s="10" customFormat="1">
      <c r="W6691"/>
    </row>
    <row r="6692" spans="23:23" s="10" customFormat="1">
      <c r="W6692"/>
    </row>
    <row r="6693" spans="23:23" s="10" customFormat="1">
      <c r="W6693"/>
    </row>
    <row r="6694" spans="23:23" s="10" customFormat="1">
      <c r="W6694"/>
    </row>
    <row r="6695" spans="23:23" s="10" customFormat="1">
      <c r="W6695"/>
    </row>
    <row r="6696" spans="23:23" s="10" customFormat="1">
      <c r="W6696"/>
    </row>
    <row r="6697" spans="23:23" s="10" customFormat="1">
      <c r="W6697"/>
    </row>
    <row r="6698" spans="23:23" s="10" customFormat="1">
      <c r="W6698"/>
    </row>
    <row r="6699" spans="23:23" s="10" customFormat="1">
      <c r="W6699"/>
    </row>
    <row r="6700" spans="23:23" s="10" customFormat="1">
      <c r="W6700"/>
    </row>
    <row r="6701" spans="23:23" s="10" customFormat="1">
      <c r="W6701"/>
    </row>
    <row r="6702" spans="23:23" s="10" customFormat="1">
      <c r="W6702"/>
    </row>
    <row r="6703" spans="23:23" s="10" customFormat="1">
      <c r="W6703"/>
    </row>
    <row r="6704" spans="23:23" s="10" customFormat="1">
      <c r="W6704"/>
    </row>
    <row r="6705" spans="23:23" s="10" customFormat="1">
      <c r="W6705"/>
    </row>
    <row r="6706" spans="23:23" s="10" customFormat="1">
      <c r="W6706"/>
    </row>
    <row r="6707" spans="23:23" s="10" customFormat="1">
      <c r="W6707"/>
    </row>
    <row r="6708" spans="23:23" s="10" customFormat="1">
      <c r="W6708"/>
    </row>
    <row r="6709" spans="23:23" s="10" customFormat="1">
      <c r="W6709"/>
    </row>
    <row r="6710" spans="23:23" s="10" customFormat="1">
      <c r="W6710"/>
    </row>
    <row r="6711" spans="23:23" s="10" customFormat="1">
      <c r="W6711"/>
    </row>
    <row r="6712" spans="23:23" s="10" customFormat="1">
      <c r="W6712"/>
    </row>
    <row r="6713" spans="23:23" s="10" customFormat="1">
      <c r="W6713"/>
    </row>
    <row r="6714" spans="23:23" s="10" customFormat="1">
      <c r="W6714"/>
    </row>
    <row r="6715" spans="23:23" s="10" customFormat="1">
      <c r="W6715"/>
    </row>
    <row r="6716" spans="23:23" s="10" customFormat="1">
      <c r="W6716"/>
    </row>
    <row r="6717" spans="23:23" s="10" customFormat="1">
      <c r="W6717"/>
    </row>
    <row r="6718" spans="23:23" s="10" customFormat="1">
      <c r="W6718"/>
    </row>
    <row r="6719" spans="23:23" s="10" customFormat="1">
      <c r="W6719"/>
    </row>
    <row r="6720" spans="23:23" s="10" customFormat="1">
      <c r="W6720"/>
    </row>
    <row r="6721" spans="23:23" s="10" customFormat="1">
      <c r="W6721"/>
    </row>
    <row r="6722" spans="23:23" s="10" customFormat="1">
      <c r="W6722"/>
    </row>
    <row r="6723" spans="23:23" s="10" customFormat="1">
      <c r="W6723"/>
    </row>
    <row r="6724" spans="23:23" s="10" customFormat="1">
      <c r="W6724"/>
    </row>
    <row r="6725" spans="23:23" s="10" customFormat="1">
      <c r="W6725"/>
    </row>
    <row r="6726" spans="23:23" s="10" customFormat="1">
      <c r="W6726"/>
    </row>
    <row r="6727" spans="23:23" s="10" customFormat="1">
      <c r="W6727"/>
    </row>
    <row r="6728" spans="23:23" s="10" customFormat="1">
      <c r="W6728"/>
    </row>
    <row r="6729" spans="23:23" s="10" customFormat="1">
      <c r="W6729"/>
    </row>
    <row r="6730" spans="23:23" s="10" customFormat="1">
      <c r="W6730"/>
    </row>
    <row r="6731" spans="23:23" s="10" customFormat="1">
      <c r="W6731"/>
    </row>
    <row r="6732" spans="23:23" s="10" customFormat="1">
      <c r="W6732"/>
    </row>
    <row r="6733" spans="23:23" s="10" customFormat="1">
      <c r="W6733"/>
    </row>
    <row r="6734" spans="23:23" s="10" customFormat="1">
      <c r="W6734"/>
    </row>
    <row r="6735" spans="23:23" s="10" customFormat="1">
      <c r="W6735"/>
    </row>
    <row r="6736" spans="23:23" s="10" customFormat="1">
      <c r="W6736"/>
    </row>
    <row r="6737" spans="23:23" s="10" customFormat="1">
      <c r="W6737"/>
    </row>
    <row r="6738" spans="23:23" s="10" customFormat="1">
      <c r="W6738"/>
    </row>
    <row r="6739" spans="23:23" s="10" customFormat="1">
      <c r="W6739"/>
    </row>
    <row r="6740" spans="23:23" s="10" customFormat="1">
      <c r="W6740"/>
    </row>
    <row r="6741" spans="23:23" s="10" customFormat="1">
      <c r="W6741"/>
    </row>
    <row r="6742" spans="23:23" s="10" customFormat="1">
      <c r="W6742"/>
    </row>
    <row r="6743" spans="23:23" s="10" customFormat="1">
      <c r="W6743"/>
    </row>
    <row r="6744" spans="23:23" s="10" customFormat="1">
      <c r="W6744"/>
    </row>
    <row r="6745" spans="23:23" s="10" customFormat="1">
      <c r="W6745"/>
    </row>
    <row r="6746" spans="23:23" s="10" customFormat="1">
      <c r="W6746"/>
    </row>
    <row r="6747" spans="23:23" s="10" customFormat="1">
      <c r="W6747"/>
    </row>
    <row r="6748" spans="23:23" s="10" customFormat="1">
      <c r="W6748"/>
    </row>
    <row r="6749" spans="23:23" s="10" customFormat="1">
      <c r="W6749"/>
    </row>
    <row r="6750" spans="23:23" s="10" customFormat="1">
      <c r="W6750"/>
    </row>
    <row r="6751" spans="23:23" s="10" customFormat="1">
      <c r="W6751"/>
    </row>
    <row r="6752" spans="23:23" s="10" customFormat="1">
      <c r="W6752"/>
    </row>
    <row r="6753" spans="23:23" s="10" customFormat="1">
      <c r="W6753"/>
    </row>
    <row r="6754" spans="23:23" s="10" customFormat="1">
      <c r="W6754"/>
    </row>
    <row r="6755" spans="23:23" s="10" customFormat="1">
      <c r="W6755"/>
    </row>
    <row r="6756" spans="23:23" s="10" customFormat="1">
      <c r="W6756"/>
    </row>
    <row r="6757" spans="23:23" s="10" customFormat="1">
      <c r="W6757"/>
    </row>
    <row r="6758" spans="23:23" s="10" customFormat="1">
      <c r="W6758"/>
    </row>
    <row r="6759" spans="23:23" s="10" customFormat="1">
      <c r="W6759"/>
    </row>
    <row r="6760" spans="23:23" s="10" customFormat="1">
      <c r="W6760"/>
    </row>
    <row r="6761" spans="23:23" s="10" customFormat="1">
      <c r="W6761"/>
    </row>
    <row r="6762" spans="23:23" s="10" customFormat="1">
      <c r="W6762"/>
    </row>
    <row r="6763" spans="23:23" s="10" customFormat="1">
      <c r="W6763"/>
    </row>
    <row r="6764" spans="23:23" s="10" customFormat="1">
      <c r="W6764"/>
    </row>
    <row r="6765" spans="23:23" s="10" customFormat="1">
      <c r="W6765"/>
    </row>
    <row r="6766" spans="23:23" s="10" customFormat="1">
      <c r="W6766"/>
    </row>
    <row r="6767" spans="23:23" s="10" customFormat="1">
      <c r="W6767"/>
    </row>
    <row r="6768" spans="23:23" s="10" customFormat="1">
      <c r="W6768"/>
    </row>
    <row r="6769" spans="23:23" s="10" customFormat="1">
      <c r="W6769"/>
    </row>
    <row r="6770" spans="23:23" s="10" customFormat="1">
      <c r="W6770"/>
    </row>
    <row r="6771" spans="23:23" s="10" customFormat="1">
      <c r="W6771"/>
    </row>
    <row r="6772" spans="23:23" s="10" customFormat="1">
      <c r="W6772"/>
    </row>
    <row r="6773" spans="23:23" s="10" customFormat="1">
      <c r="W6773"/>
    </row>
    <row r="6774" spans="23:23" s="10" customFormat="1">
      <c r="W6774"/>
    </row>
    <row r="6775" spans="23:23" s="10" customFormat="1">
      <c r="W6775"/>
    </row>
    <row r="6776" spans="23:23" s="10" customFormat="1">
      <c r="W6776"/>
    </row>
    <row r="6777" spans="23:23" s="10" customFormat="1">
      <c r="W6777"/>
    </row>
    <row r="6778" spans="23:23" s="10" customFormat="1">
      <c r="W6778"/>
    </row>
    <row r="6779" spans="23:23" s="10" customFormat="1">
      <c r="W6779"/>
    </row>
    <row r="6780" spans="23:23" s="10" customFormat="1">
      <c r="W6780"/>
    </row>
    <row r="6781" spans="23:23" s="10" customFormat="1">
      <c r="W6781"/>
    </row>
    <row r="6782" spans="23:23" s="10" customFormat="1">
      <c r="W6782"/>
    </row>
    <row r="6783" spans="23:23" s="10" customFormat="1">
      <c r="W6783"/>
    </row>
    <row r="6784" spans="23:23" s="10" customFormat="1">
      <c r="W6784"/>
    </row>
    <row r="6785" spans="23:23" s="10" customFormat="1">
      <c r="W6785"/>
    </row>
    <row r="6786" spans="23:23" s="10" customFormat="1">
      <c r="W6786"/>
    </row>
    <row r="6787" spans="23:23" s="10" customFormat="1">
      <c r="W6787"/>
    </row>
    <row r="6788" spans="23:23" s="10" customFormat="1">
      <c r="W6788"/>
    </row>
    <row r="6789" spans="23:23" s="10" customFormat="1">
      <c r="W6789"/>
    </row>
    <row r="6790" spans="23:23" s="10" customFormat="1">
      <c r="W6790"/>
    </row>
    <row r="6791" spans="23:23" s="10" customFormat="1">
      <c r="W6791"/>
    </row>
    <row r="6792" spans="23:23" s="10" customFormat="1">
      <c r="W6792"/>
    </row>
    <row r="6793" spans="23:23" s="10" customFormat="1">
      <c r="W6793"/>
    </row>
    <row r="6794" spans="23:23" s="10" customFormat="1">
      <c r="W6794"/>
    </row>
    <row r="6795" spans="23:23" s="10" customFormat="1">
      <c r="W6795"/>
    </row>
    <row r="6796" spans="23:23" s="10" customFormat="1">
      <c r="W6796"/>
    </row>
    <row r="6797" spans="23:23" s="10" customFormat="1">
      <c r="W6797"/>
    </row>
    <row r="6798" spans="23:23" s="10" customFormat="1">
      <c r="W6798"/>
    </row>
    <row r="6799" spans="23:23" s="10" customFormat="1">
      <c r="W6799"/>
    </row>
    <row r="6800" spans="23:23" s="10" customFormat="1">
      <c r="W6800"/>
    </row>
    <row r="6801" spans="23:23" s="10" customFormat="1">
      <c r="W6801"/>
    </row>
    <row r="6802" spans="23:23" s="10" customFormat="1">
      <c r="W6802"/>
    </row>
    <row r="6803" spans="23:23" s="10" customFormat="1">
      <c r="W6803"/>
    </row>
    <row r="6804" spans="23:23" s="10" customFormat="1">
      <c r="W6804"/>
    </row>
    <row r="6805" spans="23:23" s="10" customFormat="1">
      <c r="W6805"/>
    </row>
    <row r="6806" spans="23:23" s="10" customFormat="1">
      <c r="W6806"/>
    </row>
    <row r="6807" spans="23:23" s="10" customFormat="1">
      <c r="W6807"/>
    </row>
    <row r="6808" spans="23:23" s="10" customFormat="1">
      <c r="W6808"/>
    </row>
    <row r="6809" spans="23:23" s="10" customFormat="1">
      <c r="W6809"/>
    </row>
    <row r="6810" spans="23:23" s="10" customFormat="1">
      <c r="W6810"/>
    </row>
    <row r="6811" spans="23:23" s="10" customFormat="1">
      <c r="W6811"/>
    </row>
    <row r="6812" spans="23:23" s="10" customFormat="1">
      <c r="W6812"/>
    </row>
    <row r="6813" spans="23:23" s="10" customFormat="1">
      <c r="W6813"/>
    </row>
    <row r="6814" spans="23:23" s="10" customFormat="1">
      <c r="W6814"/>
    </row>
    <row r="6815" spans="23:23" s="10" customFormat="1">
      <c r="W6815"/>
    </row>
    <row r="6816" spans="23:23" s="10" customFormat="1">
      <c r="W6816"/>
    </row>
    <row r="6817" spans="23:23" s="10" customFormat="1">
      <c r="W6817"/>
    </row>
    <row r="6818" spans="23:23" s="10" customFormat="1">
      <c r="W6818"/>
    </row>
    <row r="6819" spans="23:23" s="10" customFormat="1">
      <c r="W6819"/>
    </row>
    <row r="6820" spans="23:23" s="10" customFormat="1">
      <c r="W6820"/>
    </row>
    <row r="6821" spans="23:23" s="10" customFormat="1">
      <c r="W6821"/>
    </row>
    <row r="6822" spans="23:23" s="10" customFormat="1">
      <c r="W6822"/>
    </row>
    <row r="6823" spans="23:23" s="10" customFormat="1">
      <c r="W6823"/>
    </row>
    <row r="6824" spans="23:23" s="10" customFormat="1">
      <c r="W6824"/>
    </row>
    <row r="6825" spans="23:23" s="10" customFormat="1">
      <c r="W6825"/>
    </row>
    <row r="6826" spans="23:23" s="10" customFormat="1">
      <c r="W6826"/>
    </row>
    <row r="6827" spans="23:23" s="10" customFormat="1">
      <c r="W6827"/>
    </row>
    <row r="6828" spans="23:23" s="10" customFormat="1">
      <c r="W6828"/>
    </row>
    <row r="6829" spans="23:23" s="10" customFormat="1">
      <c r="W6829"/>
    </row>
    <row r="6830" spans="23:23" s="10" customFormat="1">
      <c r="W6830"/>
    </row>
    <row r="6831" spans="23:23" s="10" customFormat="1">
      <c r="W6831"/>
    </row>
    <row r="6832" spans="23:23" s="10" customFormat="1">
      <c r="W6832"/>
    </row>
    <row r="6833" spans="23:23" s="10" customFormat="1">
      <c r="W6833"/>
    </row>
    <row r="6834" spans="23:23" s="10" customFormat="1">
      <c r="W6834"/>
    </row>
    <row r="6835" spans="23:23" s="10" customFormat="1">
      <c r="W6835"/>
    </row>
    <row r="6836" spans="23:23" s="10" customFormat="1">
      <c r="W6836"/>
    </row>
    <row r="6837" spans="23:23" s="10" customFormat="1">
      <c r="W6837"/>
    </row>
    <row r="6838" spans="23:23" s="10" customFormat="1">
      <c r="W6838"/>
    </row>
    <row r="6839" spans="23:23" s="10" customFormat="1">
      <c r="W6839"/>
    </row>
    <row r="6840" spans="23:23" s="10" customFormat="1">
      <c r="W6840"/>
    </row>
    <row r="6841" spans="23:23" s="10" customFormat="1">
      <c r="W6841"/>
    </row>
    <row r="6842" spans="23:23" s="10" customFormat="1">
      <c r="W6842"/>
    </row>
    <row r="6843" spans="23:23" s="10" customFormat="1">
      <c r="W6843"/>
    </row>
    <row r="6844" spans="23:23" s="10" customFormat="1">
      <c r="W6844"/>
    </row>
    <row r="6845" spans="23:23" s="10" customFormat="1">
      <c r="W6845"/>
    </row>
    <row r="6846" spans="23:23" s="10" customFormat="1">
      <c r="W6846"/>
    </row>
    <row r="6847" spans="23:23" s="10" customFormat="1">
      <c r="W6847"/>
    </row>
    <row r="6848" spans="23:23" s="10" customFormat="1">
      <c r="W6848"/>
    </row>
    <row r="6849" spans="23:23" s="10" customFormat="1">
      <c r="W6849"/>
    </row>
    <row r="6850" spans="23:23" s="10" customFormat="1">
      <c r="W6850"/>
    </row>
    <row r="6851" spans="23:23" s="10" customFormat="1">
      <c r="W6851"/>
    </row>
    <row r="6852" spans="23:23" s="10" customFormat="1">
      <c r="W6852"/>
    </row>
    <row r="6853" spans="23:23" s="10" customFormat="1">
      <c r="W6853"/>
    </row>
    <row r="6854" spans="23:23" s="10" customFormat="1">
      <c r="W6854"/>
    </row>
    <row r="6855" spans="23:23" s="10" customFormat="1">
      <c r="W6855"/>
    </row>
    <row r="6856" spans="23:23" s="10" customFormat="1">
      <c r="W6856"/>
    </row>
    <row r="6857" spans="23:23" s="10" customFormat="1">
      <c r="W6857"/>
    </row>
    <row r="6858" spans="23:23" s="10" customFormat="1">
      <c r="W6858"/>
    </row>
    <row r="6859" spans="23:23" s="10" customFormat="1">
      <c r="W6859"/>
    </row>
    <row r="6860" spans="23:23" s="10" customFormat="1">
      <c r="W6860"/>
    </row>
    <row r="6861" spans="23:23" s="10" customFormat="1">
      <c r="W6861"/>
    </row>
    <row r="6862" spans="23:23" s="10" customFormat="1">
      <c r="W6862"/>
    </row>
    <row r="6863" spans="23:23" s="10" customFormat="1">
      <c r="W6863"/>
    </row>
    <row r="6864" spans="23:23" s="10" customFormat="1">
      <c r="W6864"/>
    </row>
    <row r="6865" spans="23:23" s="10" customFormat="1">
      <c r="W6865"/>
    </row>
    <row r="6866" spans="23:23" s="10" customFormat="1">
      <c r="W6866"/>
    </row>
    <row r="6867" spans="23:23" s="10" customFormat="1">
      <c r="W6867"/>
    </row>
    <row r="6868" spans="23:23" s="10" customFormat="1">
      <c r="W6868"/>
    </row>
    <row r="6869" spans="23:23" s="10" customFormat="1">
      <c r="W6869"/>
    </row>
    <row r="6870" spans="23:23" s="10" customFormat="1">
      <c r="W6870"/>
    </row>
    <row r="6871" spans="23:23" s="10" customFormat="1">
      <c r="W6871"/>
    </row>
    <row r="6872" spans="23:23" s="10" customFormat="1">
      <c r="W6872"/>
    </row>
    <row r="6873" spans="23:23" s="10" customFormat="1">
      <c r="W6873"/>
    </row>
    <row r="6874" spans="23:23" s="10" customFormat="1">
      <c r="W6874"/>
    </row>
    <row r="6875" spans="23:23" s="10" customFormat="1">
      <c r="W6875"/>
    </row>
    <row r="6876" spans="23:23" s="10" customFormat="1">
      <c r="W6876"/>
    </row>
    <row r="6877" spans="23:23" s="10" customFormat="1">
      <c r="W6877"/>
    </row>
    <row r="6878" spans="23:23" s="10" customFormat="1">
      <c r="W6878"/>
    </row>
    <row r="6879" spans="23:23" s="10" customFormat="1">
      <c r="W6879"/>
    </row>
    <row r="6880" spans="23:23" s="10" customFormat="1">
      <c r="W6880"/>
    </row>
    <row r="6881" spans="23:23" s="10" customFormat="1">
      <c r="W6881"/>
    </row>
    <row r="6882" spans="23:23" s="10" customFormat="1">
      <c r="W6882"/>
    </row>
    <row r="6883" spans="23:23" s="10" customFormat="1">
      <c r="W6883"/>
    </row>
    <row r="6884" spans="23:23" s="10" customFormat="1">
      <c r="W6884"/>
    </row>
    <row r="6885" spans="23:23" s="10" customFormat="1">
      <c r="W6885"/>
    </row>
    <row r="6886" spans="23:23" s="10" customFormat="1">
      <c r="W6886"/>
    </row>
    <row r="6887" spans="23:23" s="10" customFormat="1">
      <c r="W6887"/>
    </row>
    <row r="6888" spans="23:23" s="10" customFormat="1">
      <c r="W6888"/>
    </row>
    <row r="6889" spans="23:23" s="10" customFormat="1">
      <c r="W6889"/>
    </row>
    <row r="6890" spans="23:23" s="10" customFormat="1">
      <c r="W6890"/>
    </row>
    <row r="6891" spans="23:23" s="10" customFormat="1">
      <c r="W6891"/>
    </row>
    <row r="6892" spans="23:23" s="10" customFormat="1">
      <c r="W6892"/>
    </row>
    <row r="6893" spans="23:23" s="10" customFormat="1">
      <c r="W6893"/>
    </row>
    <row r="6894" spans="23:23" s="10" customFormat="1">
      <c r="W6894"/>
    </row>
    <row r="6895" spans="23:23" s="10" customFormat="1">
      <c r="W6895"/>
    </row>
    <row r="6896" spans="23:23" s="10" customFormat="1">
      <c r="W6896"/>
    </row>
    <row r="6897" spans="23:23" s="10" customFormat="1">
      <c r="W6897"/>
    </row>
    <row r="6898" spans="23:23" s="10" customFormat="1">
      <c r="W6898"/>
    </row>
    <row r="6899" spans="23:23" s="10" customFormat="1">
      <c r="W6899"/>
    </row>
    <row r="6900" spans="23:23" s="10" customFormat="1">
      <c r="W6900"/>
    </row>
    <row r="6901" spans="23:23" s="10" customFormat="1">
      <c r="W6901"/>
    </row>
    <row r="6902" spans="23:23" s="10" customFormat="1">
      <c r="W6902"/>
    </row>
    <row r="6903" spans="23:23" s="10" customFormat="1">
      <c r="W6903"/>
    </row>
    <row r="6904" spans="23:23" s="10" customFormat="1">
      <c r="W6904"/>
    </row>
    <row r="6905" spans="23:23" s="10" customFormat="1">
      <c r="W6905"/>
    </row>
    <row r="6906" spans="23:23" s="10" customFormat="1">
      <c r="W6906"/>
    </row>
    <row r="6907" spans="23:23" s="10" customFormat="1">
      <c r="W6907"/>
    </row>
    <row r="6908" spans="23:23" s="10" customFormat="1">
      <c r="W6908"/>
    </row>
    <row r="6909" spans="23:23" s="10" customFormat="1">
      <c r="W6909"/>
    </row>
    <row r="6910" spans="23:23" s="10" customFormat="1">
      <c r="W6910"/>
    </row>
    <row r="6911" spans="23:23" s="10" customFormat="1">
      <c r="W6911"/>
    </row>
    <row r="6912" spans="23:23" s="10" customFormat="1">
      <c r="W6912"/>
    </row>
    <row r="6913" spans="23:23" s="10" customFormat="1">
      <c r="W6913"/>
    </row>
    <row r="6914" spans="23:23" s="10" customFormat="1">
      <c r="W6914"/>
    </row>
    <row r="6915" spans="23:23" s="10" customFormat="1">
      <c r="W6915"/>
    </row>
    <row r="6916" spans="23:23" s="10" customFormat="1">
      <c r="W6916"/>
    </row>
    <row r="6917" spans="23:23" s="10" customFormat="1">
      <c r="W6917"/>
    </row>
    <row r="6918" spans="23:23" s="10" customFormat="1">
      <c r="W6918"/>
    </row>
    <row r="6919" spans="23:23" s="10" customFormat="1">
      <c r="W6919"/>
    </row>
    <row r="6920" spans="23:23" s="10" customFormat="1">
      <c r="W6920"/>
    </row>
    <row r="6921" spans="23:23" s="10" customFormat="1">
      <c r="W6921"/>
    </row>
    <row r="6922" spans="23:23" s="10" customFormat="1">
      <c r="W6922"/>
    </row>
    <row r="6923" spans="23:23" s="10" customFormat="1">
      <c r="W6923"/>
    </row>
    <row r="6924" spans="23:23" s="10" customFormat="1">
      <c r="W6924"/>
    </row>
    <row r="6925" spans="23:23" s="10" customFormat="1">
      <c r="W6925"/>
    </row>
    <row r="6926" spans="23:23" s="10" customFormat="1">
      <c r="W6926"/>
    </row>
    <row r="6927" spans="23:23" s="10" customFormat="1">
      <c r="W6927"/>
    </row>
    <row r="6928" spans="23:23" s="10" customFormat="1">
      <c r="W6928"/>
    </row>
    <row r="6929" spans="23:23" s="10" customFormat="1">
      <c r="W6929"/>
    </row>
    <row r="6930" spans="23:23" s="10" customFormat="1">
      <c r="W6930"/>
    </row>
    <row r="6931" spans="23:23" s="10" customFormat="1">
      <c r="W6931"/>
    </row>
    <row r="6932" spans="23:23" s="10" customFormat="1">
      <c r="W6932"/>
    </row>
    <row r="6933" spans="23:23" s="10" customFormat="1">
      <c r="W6933"/>
    </row>
    <row r="6934" spans="23:23" s="10" customFormat="1">
      <c r="W6934"/>
    </row>
    <row r="6935" spans="23:23" s="10" customFormat="1">
      <c r="W6935"/>
    </row>
    <row r="6936" spans="23:23" s="10" customFormat="1">
      <c r="W6936"/>
    </row>
    <row r="6937" spans="23:23" s="10" customFormat="1">
      <c r="W6937"/>
    </row>
    <row r="6938" spans="23:23" s="10" customFormat="1">
      <c r="W6938"/>
    </row>
    <row r="6939" spans="23:23" s="10" customFormat="1">
      <c r="W6939"/>
    </row>
    <row r="6940" spans="23:23" s="10" customFormat="1">
      <c r="W6940"/>
    </row>
    <row r="6941" spans="23:23" s="10" customFormat="1">
      <c r="W6941"/>
    </row>
    <row r="6942" spans="23:23" s="10" customFormat="1">
      <c r="W6942"/>
    </row>
    <row r="6943" spans="23:23" s="10" customFormat="1">
      <c r="W6943"/>
    </row>
    <row r="6944" spans="23:23" s="10" customFormat="1">
      <c r="W6944"/>
    </row>
    <row r="6945" spans="23:23" s="10" customFormat="1">
      <c r="W6945"/>
    </row>
    <row r="6946" spans="23:23" s="10" customFormat="1">
      <c r="W6946"/>
    </row>
    <row r="6947" spans="23:23" s="10" customFormat="1">
      <c r="W6947"/>
    </row>
    <row r="6948" spans="23:23" s="10" customFormat="1">
      <c r="W6948"/>
    </row>
    <row r="6949" spans="23:23" s="10" customFormat="1">
      <c r="W6949"/>
    </row>
    <row r="6950" spans="23:23" s="10" customFormat="1">
      <c r="W6950"/>
    </row>
    <row r="6951" spans="23:23" s="10" customFormat="1">
      <c r="W6951"/>
    </row>
    <row r="6952" spans="23:23" s="10" customFormat="1">
      <c r="W6952"/>
    </row>
    <row r="6953" spans="23:23" s="10" customFormat="1">
      <c r="W6953"/>
    </row>
    <row r="6954" spans="23:23" s="10" customFormat="1">
      <c r="W6954"/>
    </row>
    <row r="6955" spans="23:23" s="10" customFormat="1">
      <c r="W6955"/>
    </row>
    <row r="6956" spans="23:23" s="10" customFormat="1">
      <c r="W6956"/>
    </row>
    <row r="6957" spans="23:23" s="10" customFormat="1">
      <c r="W6957"/>
    </row>
    <row r="6958" spans="23:23" s="10" customFormat="1">
      <c r="W6958"/>
    </row>
    <row r="6959" spans="23:23" s="10" customFormat="1">
      <c r="W6959"/>
    </row>
    <row r="6960" spans="23:23" s="10" customFormat="1">
      <c r="W6960"/>
    </row>
    <row r="6961" spans="23:23" s="10" customFormat="1">
      <c r="W6961"/>
    </row>
    <row r="6962" spans="23:23" s="10" customFormat="1">
      <c r="W6962"/>
    </row>
    <row r="6963" spans="23:23" s="10" customFormat="1">
      <c r="W6963"/>
    </row>
    <row r="6964" spans="23:23" s="10" customFormat="1">
      <c r="W6964"/>
    </row>
    <row r="6965" spans="23:23" s="10" customFormat="1">
      <c r="W6965"/>
    </row>
    <row r="6966" spans="23:23" s="10" customFormat="1">
      <c r="W6966"/>
    </row>
    <row r="6967" spans="23:23" s="10" customFormat="1">
      <c r="W6967"/>
    </row>
    <row r="6968" spans="23:23" s="10" customFormat="1">
      <c r="W6968"/>
    </row>
    <row r="6969" spans="23:23" s="10" customFormat="1">
      <c r="W6969"/>
    </row>
    <row r="6970" spans="23:23" s="10" customFormat="1">
      <c r="W6970"/>
    </row>
    <row r="6971" spans="23:23" s="10" customFormat="1">
      <c r="W6971"/>
    </row>
    <row r="6972" spans="23:23" s="10" customFormat="1">
      <c r="W6972"/>
    </row>
    <row r="6973" spans="23:23" s="10" customFormat="1">
      <c r="W6973"/>
    </row>
    <row r="6974" spans="23:23" s="10" customFormat="1">
      <c r="W6974"/>
    </row>
    <row r="6975" spans="23:23" s="10" customFormat="1">
      <c r="W6975"/>
    </row>
    <row r="6976" spans="23:23" s="10" customFormat="1">
      <c r="W6976"/>
    </row>
    <row r="6977" spans="23:23" s="10" customFormat="1">
      <c r="W6977"/>
    </row>
    <row r="6978" spans="23:23" s="10" customFormat="1">
      <c r="W6978"/>
    </row>
    <row r="6979" spans="23:23" s="10" customFormat="1">
      <c r="W6979"/>
    </row>
    <row r="6980" spans="23:23" s="10" customFormat="1">
      <c r="W6980"/>
    </row>
    <row r="6981" spans="23:23" s="10" customFormat="1">
      <c r="W6981"/>
    </row>
    <row r="6982" spans="23:23" s="10" customFormat="1">
      <c r="W6982"/>
    </row>
    <row r="6983" spans="23:23" s="10" customFormat="1">
      <c r="W6983"/>
    </row>
    <row r="6984" spans="23:23" s="10" customFormat="1">
      <c r="W6984"/>
    </row>
    <row r="6985" spans="23:23" s="10" customFormat="1">
      <c r="W6985"/>
    </row>
    <row r="6986" spans="23:23" s="10" customFormat="1">
      <c r="W6986"/>
    </row>
    <row r="6987" spans="23:23" s="10" customFormat="1">
      <c r="W6987"/>
    </row>
    <row r="6988" spans="23:23" s="10" customFormat="1">
      <c r="W6988"/>
    </row>
    <row r="6989" spans="23:23" s="10" customFormat="1">
      <c r="W6989"/>
    </row>
    <row r="6990" spans="23:23" s="10" customFormat="1">
      <c r="W6990"/>
    </row>
    <row r="6991" spans="23:23" s="10" customFormat="1">
      <c r="W6991"/>
    </row>
    <row r="6992" spans="23:23" s="10" customFormat="1">
      <c r="W6992"/>
    </row>
    <row r="6993" spans="23:23" s="10" customFormat="1">
      <c r="W6993"/>
    </row>
    <row r="6994" spans="23:23" s="10" customFormat="1">
      <c r="W6994"/>
    </row>
    <row r="6995" spans="23:23" s="10" customFormat="1">
      <c r="W6995"/>
    </row>
    <row r="6996" spans="23:23" s="10" customFormat="1">
      <c r="W6996"/>
    </row>
    <row r="6997" spans="23:23" s="10" customFormat="1">
      <c r="W6997"/>
    </row>
    <row r="6998" spans="23:23" s="10" customFormat="1">
      <c r="W6998"/>
    </row>
    <row r="6999" spans="23:23" s="10" customFormat="1">
      <c r="W6999"/>
    </row>
    <row r="7000" spans="23:23" s="10" customFormat="1">
      <c r="W7000"/>
    </row>
    <row r="7001" spans="23:23" s="10" customFormat="1">
      <c r="W7001"/>
    </row>
    <row r="7002" spans="23:23" s="10" customFormat="1">
      <c r="W7002"/>
    </row>
    <row r="7003" spans="23:23" s="10" customFormat="1">
      <c r="W7003"/>
    </row>
    <row r="7004" spans="23:23" s="10" customFormat="1">
      <c r="W7004"/>
    </row>
    <row r="7005" spans="23:23" s="10" customFormat="1">
      <c r="W7005"/>
    </row>
    <row r="7006" spans="23:23" s="10" customFormat="1">
      <c r="W7006"/>
    </row>
    <row r="7007" spans="23:23" s="10" customFormat="1">
      <c r="W7007"/>
    </row>
    <row r="7008" spans="23:23" s="10" customFormat="1">
      <c r="W7008"/>
    </row>
    <row r="7009" spans="23:23" s="10" customFormat="1">
      <c r="W7009"/>
    </row>
    <row r="7010" spans="23:23" s="10" customFormat="1">
      <c r="W7010"/>
    </row>
    <row r="7011" spans="23:23" s="10" customFormat="1">
      <c r="W7011"/>
    </row>
    <row r="7012" spans="23:23" s="10" customFormat="1">
      <c r="W7012"/>
    </row>
    <row r="7013" spans="23:23" s="10" customFormat="1">
      <c r="W7013"/>
    </row>
    <row r="7014" spans="23:23" s="10" customFormat="1">
      <c r="W7014"/>
    </row>
    <row r="7015" spans="23:23" s="10" customFormat="1">
      <c r="W7015"/>
    </row>
    <row r="7016" spans="23:23" s="10" customFormat="1">
      <c r="W7016"/>
    </row>
    <row r="7017" spans="23:23" s="10" customFormat="1">
      <c r="W7017"/>
    </row>
    <row r="7018" spans="23:23" s="10" customFormat="1">
      <c r="W7018"/>
    </row>
    <row r="7019" spans="23:23" s="10" customFormat="1">
      <c r="W7019"/>
    </row>
    <row r="7020" spans="23:23" s="10" customFormat="1">
      <c r="W7020"/>
    </row>
    <row r="7021" spans="23:23" s="10" customFormat="1">
      <c r="W7021"/>
    </row>
    <row r="7022" spans="23:23" s="10" customFormat="1">
      <c r="W7022"/>
    </row>
    <row r="7023" spans="23:23" s="10" customFormat="1">
      <c r="W7023"/>
    </row>
    <row r="7024" spans="23:23" s="10" customFormat="1">
      <c r="W7024"/>
    </row>
    <row r="7025" spans="23:23" s="10" customFormat="1">
      <c r="W7025"/>
    </row>
    <row r="7026" spans="23:23" s="10" customFormat="1">
      <c r="W7026"/>
    </row>
    <row r="7027" spans="23:23" s="10" customFormat="1">
      <c r="W7027"/>
    </row>
    <row r="7028" spans="23:23" s="10" customFormat="1">
      <c r="W7028"/>
    </row>
    <row r="7029" spans="23:23" s="10" customFormat="1">
      <c r="W7029"/>
    </row>
    <row r="7030" spans="23:23" s="10" customFormat="1">
      <c r="W7030"/>
    </row>
    <row r="7031" spans="23:23" s="10" customFormat="1">
      <c r="W7031"/>
    </row>
    <row r="7032" spans="23:23" s="10" customFormat="1">
      <c r="W7032"/>
    </row>
    <row r="7033" spans="23:23" s="10" customFormat="1">
      <c r="W7033"/>
    </row>
    <row r="7034" spans="23:23" s="10" customFormat="1">
      <c r="W7034"/>
    </row>
    <row r="7035" spans="23:23" s="10" customFormat="1">
      <c r="W7035"/>
    </row>
    <row r="7036" spans="23:23" s="10" customFormat="1">
      <c r="W7036"/>
    </row>
    <row r="7037" spans="23:23" s="10" customFormat="1">
      <c r="W7037"/>
    </row>
    <row r="7038" spans="23:23" s="10" customFormat="1">
      <c r="W7038"/>
    </row>
    <row r="7039" spans="23:23" s="10" customFormat="1">
      <c r="W7039"/>
    </row>
    <row r="7040" spans="23:23" s="10" customFormat="1">
      <c r="W7040"/>
    </row>
    <row r="7041" spans="23:23" s="10" customFormat="1">
      <c r="W7041"/>
    </row>
    <row r="7042" spans="23:23" s="10" customFormat="1">
      <c r="W7042"/>
    </row>
    <row r="7043" spans="23:23" s="10" customFormat="1">
      <c r="W7043"/>
    </row>
    <row r="7044" spans="23:23" s="10" customFormat="1">
      <c r="W7044"/>
    </row>
    <row r="7045" spans="23:23" s="10" customFormat="1">
      <c r="W7045"/>
    </row>
    <row r="7046" spans="23:23" s="10" customFormat="1">
      <c r="W7046"/>
    </row>
    <row r="7047" spans="23:23" s="10" customFormat="1">
      <c r="W7047"/>
    </row>
    <row r="7048" spans="23:23" s="10" customFormat="1">
      <c r="W7048"/>
    </row>
    <row r="7049" spans="23:23" s="10" customFormat="1">
      <c r="W7049"/>
    </row>
    <row r="7050" spans="23:23" s="10" customFormat="1">
      <c r="W7050"/>
    </row>
    <row r="7051" spans="23:23" s="10" customFormat="1">
      <c r="W7051"/>
    </row>
    <row r="7052" spans="23:23" s="10" customFormat="1">
      <c r="W7052"/>
    </row>
    <row r="7053" spans="23:23" s="10" customFormat="1">
      <c r="W7053"/>
    </row>
    <row r="7054" spans="23:23" s="10" customFormat="1">
      <c r="W7054"/>
    </row>
    <row r="7055" spans="23:23" s="10" customFormat="1">
      <c r="W7055"/>
    </row>
    <row r="7056" spans="23:23" s="10" customFormat="1">
      <c r="W7056"/>
    </row>
    <row r="7057" spans="23:23" s="10" customFormat="1">
      <c r="W7057"/>
    </row>
    <row r="7058" spans="23:23" s="10" customFormat="1">
      <c r="W7058"/>
    </row>
    <row r="7059" spans="23:23" s="10" customFormat="1">
      <c r="W7059"/>
    </row>
    <row r="7060" spans="23:23" s="10" customFormat="1">
      <c r="W7060"/>
    </row>
    <row r="7061" spans="23:23" s="10" customFormat="1">
      <c r="W7061"/>
    </row>
    <row r="7062" spans="23:23" s="10" customFormat="1">
      <c r="W7062"/>
    </row>
    <row r="7063" spans="23:23" s="10" customFormat="1">
      <c r="W7063"/>
    </row>
    <row r="7064" spans="23:23" s="10" customFormat="1">
      <c r="W7064"/>
    </row>
    <row r="7065" spans="23:23" s="10" customFormat="1">
      <c r="W7065"/>
    </row>
    <row r="7066" spans="23:23" s="10" customFormat="1">
      <c r="W7066"/>
    </row>
    <row r="7067" spans="23:23" s="10" customFormat="1">
      <c r="W7067"/>
    </row>
    <row r="7068" spans="23:23" s="10" customFormat="1">
      <c r="W7068"/>
    </row>
    <row r="7069" spans="23:23" s="10" customFormat="1">
      <c r="W7069"/>
    </row>
    <row r="7070" spans="23:23" s="10" customFormat="1">
      <c r="W7070"/>
    </row>
    <row r="7071" spans="23:23" s="10" customFormat="1">
      <c r="W7071"/>
    </row>
    <row r="7072" spans="23:23" s="10" customFormat="1">
      <c r="W7072"/>
    </row>
    <row r="7073" spans="23:23" s="10" customFormat="1">
      <c r="W7073"/>
    </row>
    <row r="7074" spans="23:23" s="10" customFormat="1">
      <c r="W7074"/>
    </row>
    <row r="7075" spans="23:23" s="10" customFormat="1">
      <c r="W7075"/>
    </row>
    <row r="7076" spans="23:23" s="10" customFormat="1">
      <c r="W7076"/>
    </row>
    <row r="7077" spans="23:23" s="10" customFormat="1">
      <c r="W7077"/>
    </row>
    <row r="7078" spans="23:23" s="10" customFormat="1">
      <c r="W7078"/>
    </row>
    <row r="7079" spans="23:23" s="10" customFormat="1">
      <c r="W7079"/>
    </row>
    <row r="7080" spans="23:23" s="10" customFormat="1">
      <c r="W7080"/>
    </row>
    <row r="7081" spans="23:23" s="10" customFormat="1">
      <c r="W7081"/>
    </row>
    <row r="7082" spans="23:23" s="10" customFormat="1">
      <c r="W7082"/>
    </row>
    <row r="7083" spans="23:23" s="10" customFormat="1">
      <c r="W7083"/>
    </row>
    <row r="7084" spans="23:23" s="10" customFormat="1">
      <c r="W7084"/>
    </row>
    <row r="7085" spans="23:23" s="10" customFormat="1">
      <c r="W7085"/>
    </row>
    <row r="7086" spans="23:23" s="10" customFormat="1">
      <c r="W7086"/>
    </row>
    <row r="7087" spans="23:23" s="10" customFormat="1">
      <c r="W7087"/>
    </row>
    <row r="7088" spans="23:23" s="10" customFormat="1">
      <c r="W7088"/>
    </row>
    <row r="7089" spans="23:23" s="10" customFormat="1">
      <c r="W7089"/>
    </row>
    <row r="7090" spans="23:23" s="10" customFormat="1">
      <c r="W7090"/>
    </row>
    <row r="7091" spans="23:23" s="10" customFormat="1">
      <c r="W7091"/>
    </row>
    <row r="7092" spans="23:23" s="10" customFormat="1">
      <c r="W7092"/>
    </row>
    <row r="7093" spans="23:23" s="10" customFormat="1">
      <c r="W7093"/>
    </row>
    <row r="7094" spans="23:23" s="10" customFormat="1">
      <c r="W7094"/>
    </row>
    <row r="7095" spans="23:23" s="10" customFormat="1">
      <c r="W7095"/>
    </row>
    <row r="7096" spans="23:23" s="10" customFormat="1">
      <c r="W7096"/>
    </row>
    <row r="7097" spans="23:23" s="10" customFormat="1">
      <c r="W7097"/>
    </row>
    <row r="7098" spans="23:23" s="10" customFormat="1">
      <c r="W7098"/>
    </row>
    <row r="7099" spans="23:23" s="10" customFormat="1">
      <c r="W7099"/>
    </row>
    <row r="7100" spans="23:23" s="10" customFormat="1">
      <c r="W7100"/>
    </row>
    <row r="7101" spans="23:23" s="10" customFormat="1">
      <c r="W7101"/>
    </row>
    <row r="7102" spans="23:23" s="10" customFormat="1">
      <c r="W7102"/>
    </row>
    <row r="7103" spans="23:23" s="10" customFormat="1">
      <c r="W7103"/>
    </row>
    <row r="7104" spans="23:23" s="10" customFormat="1">
      <c r="W7104"/>
    </row>
    <row r="7105" spans="23:23" s="10" customFormat="1">
      <c r="W7105"/>
    </row>
    <row r="7106" spans="23:23" s="10" customFormat="1">
      <c r="W7106"/>
    </row>
    <row r="7107" spans="23:23" s="10" customFormat="1">
      <c r="W7107"/>
    </row>
    <row r="7108" spans="23:23" s="10" customFormat="1">
      <c r="W7108"/>
    </row>
    <row r="7109" spans="23:23" s="10" customFormat="1">
      <c r="W7109"/>
    </row>
    <row r="7110" spans="23:23" s="10" customFormat="1">
      <c r="W7110"/>
    </row>
    <row r="7111" spans="23:23" s="10" customFormat="1">
      <c r="W7111"/>
    </row>
    <row r="7112" spans="23:23" s="10" customFormat="1">
      <c r="W7112"/>
    </row>
    <row r="7113" spans="23:23" s="10" customFormat="1">
      <c r="W7113"/>
    </row>
    <row r="7114" spans="23:23" s="10" customFormat="1">
      <c r="W7114"/>
    </row>
    <row r="7115" spans="23:23" s="10" customFormat="1">
      <c r="W7115"/>
    </row>
    <row r="7116" spans="23:23" s="10" customFormat="1">
      <c r="W7116"/>
    </row>
    <row r="7117" spans="23:23" s="10" customFormat="1">
      <c r="W7117"/>
    </row>
    <row r="7118" spans="23:23" s="10" customFormat="1">
      <c r="W7118"/>
    </row>
    <row r="7119" spans="23:23" s="10" customFormat="1">
      <c r="W7119"/>
    </row>
    <row r="7120" spans="23:23" s="10" customFormat="1">
      <c r="W7120"/>
    </row>
    <row r="7121" spans="23:23" s="10" customFormat="1">
      <c r="W7121"/>
    </row>
    <row r="7122" spans="23:23" s="10" customFormat="1">
      <c r="W7122"/>
    </row>
    <row r="7123" spans="23:23" s="10" customFormat="1">
      <c r="W7123"/>
    </row>
    <row r="7124" spans="23:23" s="10" customFormat="1">
      <c r="W7124"/>
    </row>
    <row r="7125" spans="23:23" s="10" customFormat="1">
      <c r="W7125"/>
    </row>
    <row r="7126" spans="23:23" s="10" customFormat="1">
      <c r="W7126"/>
    </row>
    <row r="7127" spans="23:23" s="10" customFormat="1">
      <c r="W7127"/>
    </row>
    <row r="7128" spans="23:23" s="10" customFormat="1">
      <c r="W7128"/>
    </row>
    <row r="7129" spans="23:23" s="10" customFormat="1">
      <c r="W7129"/>
    </row>
    <row r="7130" spans="23:23" s="10" customFormat="1">
      <c r="W7130"/>
    </row>
    <row r="7131" spans="23:23" s="10" customFormat="1">
      <c r="W7131"/>
    </row>
    <row r="7132" spans="23:23" s="10" customFormat="1">
      <c r="W7132"/>
    </row>
    <row r="7133" spans="23:23" s="10" customFormat="1">
      <c r="W7133"/>
    </row>
    <row r="7134" spans="23:23" s="10" customFormat="1">
      <c r="W7134"/>
    </row>
    <row r="7135" spans="23:23" s="10" customFormat="1">
      <c r="W7135"/>
    </row>
    <row r="7136" spans="23:23" s="10" customFormat="1">
      <c r="W7136"/>
    </row>
    <row r="7137" spans="23:23" s="10" customFormat="1">
      <c r="W7137"/>
    </row>
    <row r="7138" spans="23:23" s="10" customFormat="1">
      <c r="W7138"/>
    </row>
    <row r="7139" spans="23:23" s="10" customFormat="1">
      <c r="W7139"/>
    </row>
    <row r="7140" spans="23:23" s="10" customFormat="1">
      <c r="W7140"/>
    </row>
    <row r="7141" spans="23:23" s="10" customFormat="1">
      <c r="W7141"/>
    </row>
    <row r="7142" spans="23:23" s="10" customFormat="1">
      <c r="W7142"/>
    </row>
    <row r="7143" spans="23:23" s="10" customFormat="1">
      <c r="W7143"/>
    </row>
    <row r="7144" spans="23:23" s="10" customFormat="1">
      <c r="W7144"/>
    </row>
    <row r="7145" spans="23:23" s="10" customFormat="1">
      <c r="W7145"/>
    </row>
    <row r="7146" spans="23:23" s="10" customFormat="1">
      <c r="W7146"/>
    </row>
    <row r="7147" spans="23:23" s="10" customFormat="1">
      <c r="W7147"/>
    </row>
    <row r="7148" spans="23:23" s="10" customFormat="1">
      <c r="W7148"/>
    </row>
    <row r="7149" spans="23:23" s="10" customFormat="1">
      <c r="W7149"/>
    </row>
    <row r="7150" spans="23:23" s="10" customFormat="1">
      <c r="W7150"/>
    </row>
    <row r="7151" spans="23:23" s="10" customFormat="1">
      <c r="W7151"/>
    </row>
    <row r="7152" spans="23:23" s="10" customFormat="1">
      <c r="W7152"/>
    </row>
    <row r="7153" spans="23:23" s="10" customFormat="1">
      <c r="W7153"/>
    </row>
    <row r="7154" spans="23:23" s="10" customFormat="1">
      <c r="W7154"/>
    </row>
    <row r="7155" spans="23:23" s="10" customFormat="1">
      <c r="W7155"/>
    </row>
    <row r="7156" spans="23:23" s="10" customFormat="1">
      <c r="W7156"/>
    </row>
    <row r="7157" spans="23:23" s="10" customFormat="1">
      <c r="W7157"/>
    </row>
    <row r="7158" spans="23:23" s="10" customFormat="1">
      <c r="W7158"/>
    </row>
    <row r="7159" spans="23:23" s="10" customFormat="1">
      <c r="W7159"/>
    </row>
    <row r="7160" spans="23:23" s="10" customFormat="1">
      <c r="W7160"/>
    </row>
    <row r="7161" spans="23:23" s="10" customFormat="1">
      <c r="W7161"/>
    </row>
    <row r="7162" spans="23:23" s="10" customFormat="1">
      <c r="W7162"/>
    </row>
    <row r="7163" spans="23:23" s="10" customFormat="1">
      <c r="W7163"/>
    </row>
    <row r="7164" spans="23:23" s="10" customFormat="1">
      <c r="W7164"/>
    </row>
    <row r="7165" spans="23:23" s="10" customFormat="1">
      <c r="W7165"/>
    </row>
    <row r="7166" spans="23:23" s="10" customFormat="1">
      <c r="W7166"/>
    </row>
    <row r="7167" spans="23:23" s="10" customFormat="1">
      <c r="W7167"/>
    </row>
    <row r="7168" spans="23:23" s="10" customFormat="1">
      <c r="W7168"/>
    </row>
    <row r="7169" spans="23:23" s="10" customFormat="1">
      <c r="W7169"/>
    </row>
    <row r="7170" spans="23:23" s="10" customFormat="1">
      <c r="W7170"/>
    </row>
    <row r="7171" spans="23:23" s="10" customFormat="1">
      <c r="W7171"/>
    </row>
    <row r="7172" spans="23:23" s="10" customFormat="1">
      <c r="W7172"/>
    </row>
    <row r="7173" spans="23:23" s="10" customFormat="1">
      <c r="W7173"/>
    </row>
    <row r="7174" spans="23:23" s="10" customFormat="1">
      <c r="W7174"/>
    </row>
    <row r="7175" spans="23:23" s="10" customFormat="1">
      <c r="W7175"/>
    </row>
    <row r="7176" spans="23:23" s="10" customFormat="1">
      <c r="W7176"/>
    </row>
    <row r="7177" spans="23:23" s="10" customFormat="1">
      <c r="W7177"/>
    </row>
    <row r="7178" spans="23:23" s="10" customFormat="1">
      <c r="W7178"/>
    </row>
    <row r="7179" spans="23:23" s="10" customFormat="1">
      <c r="W7179"/>
    </row>
    <row r="7180" spans="23:23" s="10" customFormat="1">
      <c r="W7180"/>
    </row>
    <row r="7181" spans="23:23" s="10" customFormat="1">
      <c r="W7181"/>
    </row>
    <row r="7182" spans="23:23" s="10" customFormat="1">
      <c r="W7182"/>
    </row>
    <row r="7183" spans="23:23" s="10" customFormat="1">
      <c r="W7183"/>
    </row>
    <row r="7184" spans="23:23" s="10" customFormat="1">
      <c r="W7184"/>
    </row>
    <row r="7185" spans="23:23" s="10" customFormat="1">
      <c r="W7185"/>
    </row>
    <row r="7186" spans="23:23" s="10" customFormat="1">
      <c r="W7186"/>
    </row>
    <row r="7187" spans="23:23" s="10" customFormat="1">
      <c r="W7187"/>
    </row>
    <row r="7188" spans="23:23" s="10" customFormat="1">
      <c r="W7188"/>
    </row>
    <row r="7189" spans="23:23" s="10" customFormat="1">
      <c r="W7189"/>
    </row>
    <row r="7190" spans="23:23" s="10" customFormat="1">
      <c r="W7190"/>
    </row>
    <row r="7191" spans="23:23" s="10" customFormat="1">
      <c r="W7191"/>
    </row>
    <row r="7192" spans="23:23" s="10" customFormat="1">
      <c r="W7192"/>
    </row>
    <row r="7193" spans="23:23" s="10" customFormat="1">
      <c r="W7193"/>
    </row>
    <row r="7194" spans="23:23" s="10" customFormat="1">
      <c r="W7194"/>
    </row>
    <row r="7195" spans="23:23" s="10" customFormat="1">
      <c r="W7195"/>
    </row>
    <row r="7196" spans="23:23" s="10" customFormat="1">
      <c r="W7196"/>
    </row>
    <row r="7197" spans="23:23" s="10" customFormat="1">
      <c r="W7197"/>
    </row>
    <row r="7198" spans="23:23" s="10" customFormat="1">
      <c r="W7198"/>
    </row>
    <row r="7199" spans="23:23" s="10" customFormat="1">
      <c r="W7199"/>
    </row>
    <row r="7200" spans="23:23" s="10" customFormat="1">
      <c r="W7200"/>
    </row>
    <row r="7201" spans="23:23" s="10" customFormat="1">
      <c r="W7201"/>
    </row>
    <row r="7202" spans="23:23" s="10" customFormat="1">
      <c r="W7202"/>
    </row>
    <row r="7203" spans="23:23" s="10" customFormat="1">
      <c r="W7203"/>
    </row>
    <row r="7204" spans="23:23" s="10" customFormat="1">
      <c r="W7204"/>
    </row>
    <row r="7205" spans="23:23" s="10" customFormat="1">
      <c r="W7205"/>
    </row>
    <row r="7206" spans="23:23" s="10" customFormat="1">
      <c r="W7206"/>
    </row>
    <row r="7207" spans="23:23" s="10" customFormat="1">
      <c r="W7207"/>
    </row>
    <row r="7208" spans="23:23" s="10" customFormat="1">
      <c r="W7208"/>
    </row>
    <row r="7209" spans="23:23" s="10" customFormat="1">
      <c r="W7209"/>
    </row>
    <row r="7210" spans="23:23" s="10" customFormat="1">
      <c r="W7210"/>
    </row>
    <row r="7211" spans="23:23" s="10" customFormat="1">
      <c r="W7211"/>
    </row>
    <row r="7212" spans="23:23" s="10" customFormat="1">
      <c r="W7212"/>
    </row>
    <row r="7213" spans="23:23" s="10" customFormat="1">
      <c r="W7213"/>
    </row>
    <row r="7214" spans="23:23" s="10" customFormat="1">
      <c r="W7214"/>
    </row>
    <row r="7215" spans="23:23" s="10" customFormat="1">
      <c r="W7215"/>
    </row>
    <row r="7216" spans="23:23" s="10" customFormat="1">
      <c r="W7216"/>
    </row>
    <row r="7217" spans="23:23" s="10" customFormat="1">
      <c r="W7217"/>
    </row>
    <row r="7218" spans="23:23" s="10" customFormat="1">
      <c r="W7218"/>
    </row>
    <row r="7219" spans="23:23" s="10" customFormat="1">
      <c r="W7219"/>
    </row>
    <row r="7220" spans="23:23" s="10" customFormat="1">
      <c r="W7220"/>
    </row>
    <row r="7221" spans="23:23" s="10" customFormat="1">
      <c r="W7221"/>
    </row>
    <row r="7222" spans="23:23" s="10" customFormat="1">
      <c r="W7222"/>
    </row>
    <row r="7223" spans="23:23" s="10" customFormat="1">
      <c r="W7223"/>
    </row>
    <row r="7224" spans="23:23" s="10" customFormat="1">
      <c r="W7224"/>
    </row>
    <row r="7225" spans="23:23" s="10" customFormat="1">
      <c r="W7225"/>
    </row>
    <row r="7226" spans="23:23" s="10" customFormat="1">
      <c r="W7226"/>
    </row>
    <row r="7227" spans="23:23" s="10" customFormat="1">
      <c r="W7227"/>
    </row>
    <row r="7228" spans="23:23" s="10" customFormat="1">
      <c r="W7228"/>
    </row>
    <row r="7229" spans="23:23" s="10" customFormat="1">
      <c r="W7229"/>
    </row>
    <row r="7230" spans="23:23" s="10" customFormat="1">
      <c r="W7230"/>
    </row>
    <row r="7231" spans="23:23" s="10" customFormat="1">
      <c r="W7231"/>
    </row>
    <row r="7232" spans="23:23" s="10" customFormat="1">
      <c r="W7232"/>
    </row>
    <row r="7233" spans="23:23" s="10" customFormat="1">
      <c r="W7233"/>
    </row>
    <row r="7234" spans="23:23" s="10" customFormat="1">
      <c r="W7234"/>
    </row>
    <row r="7235" spans="23:23" s="10" customFormat="1">
      <c r="W7235"/>
    </row>
    <row r="7236" spans="23:23" s="10" customFormat="1">
      <c r="W7236"/>
    </row>
    <row r="7237" spans="23:23" s="10" customFormat="1">
      <c r="W7237"/>
    </row>
    <row r="7238" spans="23:23" s="10" customFormat="1">
      <c r="W7238"/>
    </row>
    <row r="7239" spans="23:23" s="10" customFormat="1">
      <c r="W7239"/>
    </row>
    <row r="7240" spans="23:23" s="10" customFormat="1">
      <c r="W7240"/>
    </row>
    <row r="7241" spans="23:23" s="10" customFormat="1">
      <c r="W7241"/>
    </row>
    <row r="7242" spans="23:23" s="10" customFormat="1">
      <c r="W7242"/>
    </row>
    <row r="7243" spans="23:23" s="10" customFormat="1">
      <c r="W7243"/>
    </row>
    <row r="7244" spans="23:23" s="10" customFormat="1">
      <c r="W7244"/>
    </row>
    <row r="7245" spans="23:23" s="10" customFormat="1">
      <c r="W7245"/>
    </row>
    <row r="7246" spans="23:23" s="10" customFormat="1">
      <c r="W7246"/>
    </row>
    <row r="7247" spans="23:23" s="10" customFormat="1">
      <c r="W7247"/>
    </row>
    <row r="7248" spans="23:23" s="10" customFormat="1">
      <c r="W7248"/>
    </row>
    <row r="7249" spans="23:23" s="10" customFormat="1">
      <c r="W7249"/>
    </row>
    <row r="7250" spans="23:23" s="10" customFormat="1">
      <c r="W7250"/>
    </row>
    <row r="7251" spans="23:23" s="10" customFormat="1">
      <c r="W7251"/>
    </row>
    <row r="7252" spans="23:23" s="10" customFormat="1">
      <c r="W7252"/>
    </row>
    <row r="7253" spans="23:23" s="10" customFormat="1">
      <c r="W7253"/>
    </row>
    <row r="7254" spans="23:23" s="10" customFormat="1">
      <c r="W7254"/>
    </row>
    <row r="7255" spans="23:23" s="10" customFormat="1">
      <c r="W7255"/>
    </row>
    <row r="7256" spans="23:23" s="10" customFormat="1">
      <c r="W7256"/>
    </row>
    <row r="7257" spans="23:23" s="10" customFormat="1">
      <c r="W7257"/>
    </row>
    <row r="7258" spans="23:23" s="10" customFormat="1">
      <c r="W7258"/>
    </row>
    <row r="7259" spans="23:23" s="10" customFormat="1">
      <c r="W7259"/>
    </row>
    <row r="7260" spans="23:23" s="10" customFormat="1">
      <c r="W7260"/>
    </row>
    <row r="7261" spans="23:23" s="10" customFormat="1">
      <c r="W7261"/>
    </row>
    <row r="7262" spans="23:23" s="10" customFormat="1">
      <c r="W7262"/>
    </row>
    <row r="7263" spans="23:23" s="10" customFormat="1">
      <c r="W7263"/>
    </row>
    <row r="7264" spans="23:23" s="10" customFormat="1">
      <c r="W7264"/>
    </row>
    <row r="7265" spans="23:23" s="10" customFormat="1">
      <c r="W7265"/>
    </row>
    <row r="7266" spans="23:23" s="10" customFormat="1">
      <c r="W7266"/>
    </row>
    <row r="7267" spans="23:23" s="10" customFormat="1">
      <c r="W7267"/>
    </row>
    <row r="7268" spans="23:23" s="10" customFormat="1">
      <c r="W7268"/>
    </row>
    <row r="7269" spans="23:23" s="10" customFormat="1">
      <c r="W7269"/>
    </row>
    <row r="7270" spans="23:23" s="10" customFormat="1">
      <c r="W7270"/>
    </row>
    <row r="7271" spans="23:23" s="10" customFormat="1">
      <c r="W7271"/>
    </row>
    <row r="7272" spans="23:23" s="10" customFormat="1">
      <c r="W7272"/>
    </row>
    <row r="7273" spans="23:23" s="10" customFormat="1">
      <c r="W7273"/>
    </row>
    <row r="7274" spans="23:23" s="10" customFormat="1">
      <c r="W7274"/>
    </row>
    <row r="7275" spans="23:23" s="10" customFormat="1">
      <c r="W7275"/>
    </row>
    <row r="7276" spans="23:23" s="10" customFormat="1">
      <c r="W7276"/>
    </row>
    <row r="7277" spans="23:23" s="10" customFormat="1">
      <c r="W7277"/>
    </row>
    <row r="7278" spans="23:23" s="10" customFormat="1">
      <c r="W7278"/>
    </row>
    <row r="7279" spans="23:23" s="10" customFormat="1">
      <c r="W7279"/>
    </row>
    <row r="7280" spans="23:23" s="10" customFormat="1">
      <c r="W7280"/>
    </row>
    <row r="7281" spans="23:23" s="10" customFormat="1">
      <c r="W7281"/>
    </row>
    <row r="7282" spans="23:23" s="10" customFormat="1">
      <c r="W7282"/>
    </row>
    <row r="7283" spans="23:23" s="10" customFormat="1">
      <c r="W7283"/>
    </row>
    <row r="7284" spans="23:23" s="10" customFormat="1">
      <c r="W7284"/>
    </row>
    <row r="7285" spans="23:23" s="10" customFormat="1">
      <c r="W7285"/>
    </row>
    <row r="7286" spans="23:23" s="10" customFormat="1">
      <c r="W7286"/>
    </row>
    <row r="7287" spans="23:23" s="10" customFormat="1">
      <c r="W7287"/>
    </row>
    <row r="7288" spans="23:23" s="10" customFormat="1">
      <c r="W7288"/>
    </row>
    <row r="7289" spans="23:23" s="10" customFormat="1">
      <c r="W7289"/>
    </row>
    <row r="7290" spans="23:23" s="10" customFormat="1">
      <c r="W7290"/>
    </row>
    <row r="7291" spans="23:23" s="10" customFormat="1">
      <c r="W7291"/>
    </row>
    <row r="7292" spans="23:23" s="10" customFormat="1">
      <c r="W7292"/>
    </row>
    <row r="7293" spans="23:23" s="10" customFormat="1">
      <c r="W7293"/>
    </row>
    <row r="7294" spans="23:23" s="10" customFormat="1">
      <c r="W7294"/>
    </row>
    <row r="7295" spans="23:23" s="10" customFormat="1">
      <c r="W7295"/>
    </row>
    <row r="7296" spans="23:23" s="10" customFormat="1">
      <c r="W7296"/>
    </row>
    <row r="7297" spans="23:23" s="10" customFormat="1">
      <c r="W7297"/>
    </row>
    <row r="7298" spans="23:23" s="10" customFormat="1">
      <c r="W7298"/>
    </row>
    <row r="7299" spans="23:23" s="10" customFormat="1">
      <c r="W7299"/>
    </row>
    <row r="7300" spans="23:23" s="10" customFormat="1">
      <c r="W7300"/>
    </row>
    <row r="7301" spans="23:23" s="10" customFormat="1">
      <c r="W7301"/>
    </row>
    <row r="7302" spans="23:23" s="10" customFormat="1">
      <c r="W7302"/>
    </row>
    <row r="7303" spans="23:23" s="10" customFormat="1">
      <c r="W7303"/>
    </row>
    <row r="7304" spans="23:23" s="10" customFormat="1">
      <c r="W7304"/>
    </row>
    <row r="7305" spans="23:23" s="10" customFormat="1">
      <c r="W7305"/>
    </row>
    <row r="7306" spans="23:23" s="10" customFormat="1">
      <c r="W7306"/>
    </row>
    <row r="7307" spans="23:23" s="10" customFormat="1">
      <c r="W7307"/>
    </row>
    <row r="7308" spans="23:23" s="10" customFormat="1">
      <c r="W7308"/>
    </row>
    <row r="7309" spans="23:23" s="10" customFormat="1">
      <c r="W7309"/>
    </row>
    <row r="7310" spans="23:23" s="10" customFormat="1">
      <c r="W7310"/>
    </row>
    <row r="7311" spans="23:23" s="10" customFormat="1">
      <c r="W7311"/>
    </row>
    <row r="7312" spans="23:23" s="10" customFormat="1">
      <c r="W7312"/>
    </row>
    <row r="7313" spans="23:23" s="10" customFormat="1">
      <c r="W7313"/>
    </row>
    <row r="7314" spans="23:23" s="10" customFormat="1">
      <c r="W7314"/>
    </row>
    <row r="7315" spans="23:23" s="10" customFormat="1">
      <c r="W7315"/>
    </row>
    <row r="7316" spans="23:23" s="10" customFormat="1">
      <c r="W7316"/>
    </row>
    <row r="7317" spans="23:23" s="10" customFormat="1">
      <c r="W7317"/>
    </row>
    <row r="7318" spans="23:23" s="10" customFormat="1">
      <c r="W7318"/>
    </row>
    <row r="7319" spans="23:23" s="10" customFormat="1">
      <c r="W7319"/>
    </row>
    <row r="7320" spans="23:23" s="10" customFormat="1">
      <c r="W7320"/>
    </row>
    <row r="7321" spans="23:23" s="10" customFormat="1">
      <c r="W7321"/>
    </row>
    <row r="7322" spans="23:23" s="10" customFormat="1">
      <c r="W7322"/>
    </row>
    <row r="7323" spans="23:23" s="10" customFormat="1">
      <c r="W7323"/>
    </row>
    <row r="7324" spans="23:23" s="10" customFormat="1">
      <c r="W7324"/>
    </row>
    <row r="7325" spans="23:23" s="10" customFormat="1">
      <c r="W7325"/>
    </row>
    <row r="7326" spans="23:23" s="10" customFormat="1">
      <c r="W7326"/>
    </row>
    <row r="7327" spans="23:23" s="10" customFormat="1">
      <c r="W7327"/>
    </row>
    <row r="7328" spans="23:23" s="10" customFormat="1">
      <c r="W7328"/>
    </row>
    <row r="7329" spans="23:23" s="10" customFormat="1">
      <c r="W7329"/>
    </row>
    <row r="7330" spans="23:23" s="10" customFormat="1">
      <c r="W7330"/>
    </row>
    <row r="7331" spans="23:23" s="10" customFormat="1">
      <c r="W7331"/>
    </row>
    <row r="7332" spans="23:23" s="10" customFormat="1">
      <c r="W7332"/>
    </row>
    <row r="7333" spans="23:23" s="10" customFormat="1">
      <c r="W7333"/>
    </row>
    <row r="7334" spans="23:23" s="10" customFormat="1">
      <c r="W7334"/>
    </row>
    <row r="7335" spans="23:23" s="10" customFormat="1">
      <c r="W7335"/>
    </row>
    <row r="7336" spans="23:23" s="10" customFormat="1">
      <c r="W7336"/>
    </row>
    <row r="7337" spans="23:23" s="10" customFormat="1">
      <c r="W7337"/>
    </row>
    <row r="7338" spans="23:23" s="10" customFormat="1">
      <c r="W7338"/>
    </row>
    <row r="7339" spans="23:23" s="10" customFormat="1">
      <c r="W7339"/>
    </row>
    <row r="7340" spans="23:23" s="10" customFormat="1">
      <c r="W7340"/>
    </row>
    <row r="7341" spans="23:23" s="10" customFormat="1">
      <c r="W7341"/>
    </row>
    <row r="7342" spans="23:23" s="10" customFormat="1">
      <c r="W7342"/>
    </row>
    <row r="7343" spans="23:23" s="10" customFormat="1">
      <c r="W7343"/>
    </row>
    <row r="7344" spans="23:23" s="10" customFormat="1">
      <c r="W7344"/>
    </row>
    <row r="7345" spans="23:23" s="10" customFormat="1">
      <c r="W7345"/>
    </row>
    <row r="7346" spans="23:23" s="10" customFormat="1">
      <c r="W7346"/>
    </row>
    <row r="7347" spans="23:23" s="10" customFormat="1">
      <c r="W7347"/>
    </row>
    <row r="7348" spans="23:23" s="10" customFormat="1">
      <c r="W7348"/>
    </row>
    <row r="7349" spans="23:23" s="10" customFormat="1">
      <c r="W7349"/>
    </row>
    <row r="7350" spans="23:23" s="10" customFormat="1">
      <c r="W7350"/>
    </row>
    <row r="7351" spans="23:23" s="10" customFormat="1">
      <c r="W7351"/>
    </row>
    <row r="7352" spans="23:23" s="10" customFormat="1">
      <c r="W7352"/>
    </row>
    <row r="7353" spans="23:23" s="10" customFormat="1">
      <c r="W7353"/>
    </row>
    <row r="7354" spans="23:23" s="10" customFormat="1">
      <c r="W7354"/>
    </row>
    <row r="7355" spans="23:23" s="10" customFormat="1">
      <c r="W7355"/>
    </row>
    <row r="7356" spans="23:23" s="10" customFormat="1">
      <c r="W7356"/>
    </row>
    <row r="7357" spans="23:23" s="10" customFormat="1">
      <c r="W7357"/>
    </row>
    <row r="7358" spans="23:23" s="10" customFormat="1">
      <c r="W7358"/>
    </row>
    <row r="7359" spans="23:23" s="10" customFormat="1">
      <c r="W7359"/>
    </row>
    <row r="7360" spans="23:23" s="10" customFormat="1">
      <c r="W7360"/>
    </row>
    <row r="7361" spans="23:23" s="10" customFormat="1">
      <c r="W7361"/>
    </row>
    <row r="7362" spans="23:23" s="10" customFormat="1">
      <c r="W7362"/>
    </row>
    <row r="7363" spans="23:23" s="10" customFormat="1">
      <c r="W7363"/>
    </row>
    <row r="7364" spans="23:23" s="10" customFormat="1">
      <c r="W7364"/>
    </row>
    <row r="7365" spans="23:23" s="10" customFormat="1">
      <c r="W7365"/>
    </row>
    <row r="7366" spans="23:23" s="10" customFormat="1">
      <c r="W7366"/>
    </row>
    <row r="7367" spans="23:23" s="10" customFormat="1">
      <c r="W7367"/>
    </row>
    <row r="7368" spans="23:23" s="10" customFormat="1">
      <c r="W7368"/>
    </row>
    <row r="7369" spans="23:23" s="10" customFormat="1">
      <c r="W7369"/>
    </row>
    <row r="7370" spans="23:23" s="10" customFormat="1">
      <c r="W7370"/>
    </row>
    <row r="7371" spans="23:23" s="10" customFormat="1">
      <c r="W7371"/>
    </row>
    <row r="7372" spans="23:23" s="10" customFormat="1">
      <c r="W7372"/>
    </row>
    <row r="7373" spans="23:23" s="10" customFormat="1">
      <c r="W7373"/>
    </row>
    <row r="7374" spans="23:23" s="10" customFormat="1">
      <c r="W7374"/>
    </row>
    <row r="7375" spans="23:23" s="10" customFormat="1">
      <c r="W7375"/>
    </row>
    <row r="7376" spans="23:23" s="10" customFormat="1">
      <c r="W7376"/>
    </row>
    <row r="7377" spans="23:23" s="10" customFormat="1">
      <c r="W7377"/>
    </row>
    <row r="7378" spans="23:23" s="10" customFormat="1">
      <c r="W7378"/>
    </row>
    <row r="7379" spans="23:23" s="10" customFormat="1">
      <c r="W7379"/>
    </row>
    <row r="7380" spans="23:23" s="10" customFormat="1">
      <c r="W7380"/>
    </row>
    <row r="7381" spans="23:23" s="10" customFormat="1">
      <c r="W7381"/>
    </row>
    <row r="7382" spans="23:23" s="10" customFormat="1">
      <c r="W7382"/>
    </row>
    <row r="7383" spans="23:23" s="10" customFormat="1">
      <c r="W7383"/>
    </row>
    <row r="7384" spans="23:23" s="10" customFormat="1">
      <c r="W7384"/>
    </row>
    <row r="7385" spans="23:23" s="10" customFormat="1">
      <c r="W7385"/>
    </row>
    <row r="7386" spans="23:23" s="10" customFormat="1">
      <c r="W7386"/>
    </row>
    <row r="7387" spans="23:23" s="10" customFormat="1">
      <c r="W7387"/>
    </row>
    <row r="7388" spans="23:23" s="10" customFormat="1">
      <c r="W7388"/>
    </row>
    <row r="7389" spans="23:23" s="10" customFormat="1">
      <c r="W7389"/>
    </row>
    <row r="7390" spans="23:23" s="10" customFormat="1">
      <c r="W7390"/>
    </row>
    <row r="7391" spans="23:23" s="10" customFormat="1">
      <c r="W7391"/>
    </row>
    <row r="7392" spans="23:23" s="10" customFormat="1">
      <c r="W7392"/>
    </row>
    <row r="7393" spans="23:23" s="10" customFormat="1">
      <c r="W7393"/>
    </row>
    <row r="7394" spans="23:23" s="10" customFormat="1">
      <c r="W7394"/>
    </row>
    <row r="7395" spans="23:23" s="10" customFormat="1">
      <c r="W7395"/>
    </row>
    <row r="7396" spans="23:23" s="10" customFormat="1">
      <c r="W7396"/>
    </row>
    <row r="7397" spans="23:23" s="10" customFormat="1">
      <c r="W7397"/>
    </row>
    <row r="7398" spans="23:23" s="10" customFormat="1">
      <c r="W7398"/>
    </row>
    <row r="7399" spans="23:23" s="10" customFormat="1">
      <c r="W7399"/>
    </row>
    <row r="7400" spans="23:23" s="10" customFormat="1">
      <c r="W7400"/>
    </row>
    <row r="7401" spans="23:23" s="10" customFormat="1">
      <c r="W7401"/>
    </row>
    <row r="7402" spans="23:23" s="10" customFormat="1">
      <c r="W7402"/>
    </row>
    <row r="7403" spans="23:23" s="10" customFormat="1">
      <c r="W7403"/>
    </row>
    <row r="7404" spans="23:23" s="10" customFormat="1">
      <c r="W7404"/>
    </row>
    <row r="7405" spans="23:23" s="10" customFormat="1">
      <c r="W7405"/>
    </row>
    <row r="7406" spans="23:23" s="10" customFormat="1">
      <c r="W7406"/>
    </row>
    <row r="7407" spans="23:23" s="10" customFormat="1">
      <c r="W7407"/>
    </row>
    <row r="7408" spans="23:23" s="10" customFormat="1">
      <c r="W7408"/>
    </row>
    <row r="7409" spans="23:23" s="10" customFormat="1">
      <c r="W7409"/>
    </row>
    <row r="7410" spans="23:23" s="10" customFormat="1">
      <c r="W7410"/>
    </row>
    <row r="7411" spans="23:23" s="10" customFormat="1">
      <c r="W7411"/>
    </row>
    <row r="7412" spans="23:23" s="10" customFormat="1">
      <c r="W7412"/>
    </row>
    <row r="7413" spans="23:23" s="10" customFormat="1">
      <c r="W7413"/>
    </row>
    <row r="7414" spans="23:23" s="10" customFormat="1">
      <c r="W7414"/>
    </row>
    <row r="7415" spans="23:23" s="10" customFormat="1">
      <c r="W7415"/>
    </row>
    <row r="7416" spans="23:23" s="10" customFormat="1">
      <c r="W7416"/>
    </row>
    <row r="7417" spans="23:23" s="10" customFormat="1">
      <c r="W7417"/>
    </row>
    <row r="7418" spans="23:23" s="10" customFormat="1">
      <c r="W7418"/>
    </row>
    <row r="7419" spans="23:23" s="10" customFormat="1">
      <c r="W7419"/>
    </row>
    <row r="7420" spans="23:23" s="10" customFormat="1">
      <c r="W7420"/>
    </row>
    <row r="7421" spans="23:23" s="10" customFormat="1">
      <c r="W7421"/>
    </row>
    <row r="7422" spans="23:23" s="10" customFormat="1">
      <c r="W7422"/>
    </row>
    <row r="7423" spans="23:23" s="10" customFormat="1">
      <c r="W7423"/>
    </row>
    <row r="7424" spans="23:23" s="10" customFormat="1">
      <c r="W7424"/>
    </row>
    <row r="7425" spans="23:23" s="10" customFormat="1">
      <c r="W7425"/>
    </row>
    <row r="7426" spans="23:23" s="10" customFormat="1">
      <c r="W7426"/>
    </row>
    <row r="7427" spans="23:23" s="10" customFormat="1">
      <c r="W7427"/>
    </row>
    <row r="7428" spans="23:23" s="10" customFormat="1">
      <c r="W7428"/>
    </row>
    <row r="7429" spans="23:23" s="10" customFormat="1">
      <c r="W7429"/>
    </row>
    <row r="7430" spans="23:23" s="10" customFormat="1">
      <c r="W7430"/>
    </row>
    <row r="7431" spans="23:23" s="10" customFormat="1">
      <c r="W7431"/>
    </row>
    <row r="7432" spans="23:23" s="10" customFormat="1">
      <c r="W7432"/>
    </row>
    <row r="7433" spans="23:23" s="10" customFormat="1">
      <c r="W7433"/>
    </row>
    <row r="7434" spans="23:23" s="10" customFormat="1">
      <c r="W7434"/>
    </row>
    <row r="7435" spans="23:23" s="10" customFormat="1">
      <c r="W7435"/>
    </row>
    <row r="7436" spans="23:23" s="10" customFormat="1">
      <c r="W7436"/>
    </row>
    <row r="7437" spans="23:23" s="10" customFormat="1">
      <c r="W7437"/>
    </row>
    <row r="7438" spans="23:23" s="10" customFormat="1">
      <c r="W7438"/>
    </row>
    <row r="7439" spans="23:23" s="10" customFormat="1">
      <c r="W7439"/>
    </row>
    <row r="7440" spans="23:23" s="10" customFormat="1">
      <c r="W7440"/>
    </row>
    <row r="7441" spans="23:23" s="10" customFormat="1">
      <c r="W7441"/>
    </row>
    <row r="7442" spans="23:23" s="10" customFormat="1">
      <c r="W7442"/>
    </row>
    <row r="7443" spans="23:23" s="10" customFormat="1">
      <c r="W7443"/>
    </row>
    <row r="7444" spans="23:23" s="10" customFormat="1">
      <c r="W7444"/>
    </row>
    <row r="7445" spans="23:23" s="10" customFormat="1">
      <c r="W7445"/>
    </row>
    <row r="7446" spans="23:23" s="10" customFormat="1">
      <c r="W7446"/>
    </row>
    <row r="7447" spans="23:23" s="10" customFormat="1">
      <c r="W7447"/>
    </row>
    <row r="7448" spans="23:23" s="10" customFormat="1">
      <c r="W7448"/>
    </row>
    <row r="7449" spans="23:23" s="10" customFormat="1">
      <c r="W7449"/>
    </row>
    <row r="7450" spans="23:23" s="10" customFormat="1">
      <c r="W7450"/>
    </row>
    <row r="7451" spans="23:23" s="10" customFormat="1">
      <c r="W7451"/>
    </row>
    <row r="7452" spans="23:23" s="10" customFormat="1">
      <c r="W7452"/>
    </row>
    <row r="7453" spans="23:23" s="10" customFormat="1">
      <c r="W7453"/>
    </row>
    <row r="7454" spans="23:23" s="10" customFormat="1">
      <c r="W7454"/>
    </row>
    <row r="7455" spans="23:23" s="10" customFormat="1">
      <c r="W7455"/>
    </row>
    <row r="7456" spans="23:23" s="10" customFormat="1">
      <c r="W7456"/>
    </row>
    <row r="7457" spans="23:23" s="10" customFormat="1">
      <c r="W7457"/>
    </row>
    <row r="7458" spans="23:23" s="10" customFormat="1">
      <c r="W7458"/>
    </row>
    <row r="7459" spans="23:23" s="10" customFormat="1">
      <c r="W7459"/>
    </row>
    <row r="7460" spans="23:23" s="10" customFormat="1">
      <c r="W7460"/>
    </row>
    <row r="7461" spans="23:23" s="10" customFormat="1">
      <c r="W7461"/>
    </row>
    <row r="7462" spans="23:23" s="10" customFormat="1">
      <c r="W7462"/>
    </row>
    <row r="7463" spans="23:23" s="10" customFormat="1">
      <c r="W7463"/>
    </row>
    <row r="7464" spans="23:23" s="10" customFormat="1">
      <c r="W7464"/>
    </row>
    <row r="7465" spans="23:23" s="10" customFormat="1">
      <c r="W7465"/>
    </row>
    <row r="7466" spans="23:23" s="10" customFormat="1">
      <c r="W7466"/>
    </row>
    <row r="7467" spans="23:23" s="10" customFormat="1">
      <c r="W7467"/>
    </row>
    <row r="7468" spans="23:23" s="10" customFormat="1">
      <c r="W7468"/>
    </row>
    <row r="7469" spans="23:23" s="10" customFormat="1">
      <c r="W7469"/>
    </row>
    <row r="7470" spans="23:23" s="10" customFormat="1">
      <c r="W7470"/>
    </row>
    <row r="7471" spans="23:23" s="10" customFormat="1">
      <c r="W7471"/>
    </row>
    <row r="7472" spans="23:23" s="10" customFormat="1">
      <c r="W7472"/>
    </row>
    <row r="7473" spans="23:23" s="10" customFormat="1">
      <c r="W7473"/>
    </row>
    <row r="7474" spans="23:23" s="10" customFormat="1">
      <c r="W7474"/>
    </row>
    <row r="7475" spans="23:23" s="10" customFormat="1">
      <c r="W7475"/>
    </row>
    <row r="7476" spans="23:23" s="10" customFormat="1">
      <c r="W7476"/>
    </row>
    <row r="7477" spans="23:23" s="10" customFormat="1">
      <c r="W7477"/>
    </row>
    <row r="7478" spans="23:23" s="10" customFormat="1">
      <c r="W7478"/>
    </row>
    <row r="7479" spans="23:23" s="10" customFormat="1">
      <c r="W7479"/>
    </row>
    <row r="7480" spans="23:23" s="10" customFormat="1">
      <c r="W7480"/>
    </row>
    <row r="7481" spans="23:23" s="10" customFormat="1">
      <c r="W7481"/>
    </row>
    <row r="7482" spans="23:23" s="10" customFormat="1">
      <c r="W7482"/>
    </row>
    <row r="7483" spans="23:23" s="10" customFormat="1">
      <c r="W7483"/>
    </row>
    <row r="7484" spans="23:23" s="10" customFormat="1">
      <c r="W7484"/>
    </row>
    <row r="7485" spans="23:23" s="10" customFormat="1">
      <c r="W7485"/>
    </row>
    <row r="7486" spans="23:23" s="10" customFormat="1">
      <c r="W7486"/>
    </row>
    <row r="7487" spans="23:23" s="10" customFormat="1">
      <c r="W7487"/>
    </row>
    <row r="7488" spans="23:23" s="10" customFormat="1">
      <c r="W7488"/>
    </row>
    <row r="7489" spans="23:23" s="10" customFormat="1">
      <c r="W7489"/>
    </row>
    <row r="7490" spans="23:23" s="10" customFormat="1">
      <c r="W7490"/>
    </row>
    <row r="7491" spans="23:23" s="10" customFormat="1">
      <c r="W7491"/>
    </row>
    <row r="7492" spans="23:23" s="10" customFormat="1">
      <c r="W7492"/>
    </row>
    <row r="7493" spans="23:23" s="10" customFormat="1">
      <c r="W7493"/>
    </row>
    <row r="7494" spans="23:23" s="10" customFormat="1">
      <c r="W7494"/>
    </row>
    <row r="7495" spans="23:23" s="10" customFormat="1">
      <c r="W7495"/>
    </row>
    <row r="7496" spans="23:23" s="10" customFormat="1">
      <c r="W7496"/>
    </row>
    <row r="7497" spans="23:23" s="10" customFormat="1">
      <c r="W7497"/>
    </row>
    <row r="7498" spans="23:23" s="10" customFormat="1">
      <c r="W7498"/>
    </row>
    <row r="7499" spans="23:23" s="10" customFormat="1">
      <c r="W7499"/>
    </row>
    <row r="7500" spans="23:23" s="10" customFormat="1">
      <c r="W7500"/>
    </row>
    <row r="7501" spans="23:23" s="10" customFormat="1">
      <c r="W7501"/>
    </row>
    <row r="7502" spans="23:23" s="10" customFormat="1">
      <c r="W7502"/>
    </row>
    <row r="7503" spans="23:23" s="10" customFormat="1">
      <c r="W7503"/>
    </row>
    <row r="7504" spans="23:23" s="10" customFormat="1">
      <c r="W7504"/>
    </row>
    <row r="7505" spans="23:23" s="10" customFormat="1">
      <c r="W7505"/>
    </row>
    <row r="7506" spans="23:23" s="10" customFormat="1">
      <c r="W7506"/>
    </row>
    <row r="7507" spans="23:23" s="10" customFormat="1">
      <c r="W7507"/>
    </row>
    <row r="7508" spans="23:23" s="10" customFormat="1">
      <c r="W7508"/>
    </row>
    <row r="7509" spans="23:23" s="10" customFormat="1">
      <c r="W7509"/>
    </row>
    <row r="7510" spans="23:23" s="10" customFormat="1">
      <c r="W7510"/>
    </row>
    <row r="7511" spans="23:23" s="10" customFormat="1">
      <c r="W7511"/>
    </row>
    <row r="7512" spans="23:23" s="10" customFormat="1">
      <c r="W7512"/>
    </row>
    <row r="7513" spans="23:23" s="10" customFormat="1">
      <c r="W7513"/>
    </row>
    <row r="7514" spans="23:23" s="10" customFormat="1">
      <c r="W7514"/>
    </row>
    <row r="7515" spans="23:23" s="10" customFormat="1">
      <c r="W7515"/>
    </row>
    <row r="7516" spans="23:23" s="10" customFormat="1">
      <c r="W7516"/>
    </row>
    <row r="7517" spans="23:23" s="10" customFormat="1">
      <c r="W7517"/>
    </row>
    <row r="7518" spans="23:23" s="10" customFormat="1">
      <c r="W7518"/>
    </row>
    <row r="7519" spans="23:23" s="10" customFormat="1">
      <c r="W7519"/>
    </row>
    <row r="7520" spans="23:23" s="10" customFormat="1">
      <c r="W7520"/>
    </row>
    <row r="7521" spans="23:23" s="10" customFormat="1">
      <c r="W7521"/>
    </row>
    <row r="7522" spans="23:23" s="10" customFormat="1">
      <c r="W7522"/>
    </row>
    <row r="7523" spans="23:23" s="10" customFormat="1">
      <c r="W7523"/>
    </row>
    <row r="7524" spans="23:23" s="10" customFormat="1">
      <c r="W7524"/>
    </row>
    <row r="7525" spans="23:23" s="10" customFormat="1">
      <c r="W7525"/>
    </row>
    <row r="7526" spans="23:23" s="10" customFormat="1">
      <c r="W7526"/>
    </row>
    <row r="7527" spans="23:23" s="10" customFormat="1">
      <c r="W7527"/>
    </row>
    <row r="7528" spans="23:23" s="10" customFormat="1">
      <c r="W7528"/>
    </row>
    <row r="7529" spans="23:23" s="10" customFormat="1">
      <c r="W7529"/>
    </row>
    <row r="7530" spans="23:23" s="10" customFormat="1">
      <c r="W7530"/>
    </row>
    <row r="7531" spans="23:23" s="10" customFormat="1">
      <c r="W7531"/>
    </row>
    <row r="7532" spans="23:23" s="10" customFormat="1">
      <c r="W7532"/>
    </row>
    <row r="7533" spans="23:23" s="10" customFormat="1">
      <c r="W7533"/>
    </row>
    <row r="7534" spans="23:23" s="10" customFormat="1">
      <c r="W7534"/>
    </row>
    <row r="7535" spans="23:23" s="10" customFormat="1">
      <c r="W7535"/>
    </row>
    <row r="7536" spans="23:23" s="10" customFormat="1">
      <c r="W7536"/>
    </row>
    <row r="7537" spans="23:23" s="10" customFormat="1">
      <c r="W7537"/>
    </row>
    <row r="7538" spans="23:23" s="10" customFormat="1">
      <c r="W7538"/>
    </row>
    <row r="7539" spans="23:23" s="10" customFormat="1">
      <c r="W7539"/>
    </row>
    <row r="7540" spans="23:23" s="10" customFormat="1">
      <c r="W7540"/>
    </row>
    <row r="7541" spans="23:23" s="10" customFormat="1">
      <c r="W7541"/>
    </row>
    <row r="7542" spans="23:23" s="10" customFormat="1">
      <c r="W7542"/>
    </row>
    <row r="7543" spans="23:23" s="10" customFormat="1">
      <c r="W7543"/>
    </row>
    <row r="7544" spans="23:23" s="10" customFormat="1">
      <c r="W7544"/>
    </row>
    <row r="7545" spans="23:23" s="10" customFormat="1">
      <c r="W7545"/>
    </row>
    <row r="7546" spans="23:23" s="10" customFormat="1">
      <c r="W7546"/>
    </row>
    <row r="7547" spans="23:23" s="10" customFormat="1">
      <c r="W7547"/>
    </row>
    <row r="7548" spans="23:23" s="10" customFormat="1">
      <c r="W7548"/>
    </row>
    <row r="7549" spans="23:23" s="10" customFormat="1">
      <c r="W7549"/>
    </row>
    <row r="7550" spans="23:23" s="10" customFormat="1">
      <c r="W7550"/>
    </row>
    <row r="7551" spans="23:23" s="10" customFormat="1">
      <c r="W7551"/>
    </row>
    <row r="7552" spans="23:23" s="10" customFormat="1">
      <c r="W7552"/>
    </row>
    <row r="7553" spans="23:23" s="10" customFormat="1">
      <c r="W7553"/>
    </row>
    <row r="7554" spans="23:23" s="10" customFormat="1">
      <c r="W7554"/>
    </row>
    <row r="7555" spans="23:23" s="10" customFormat="1">
      <c r="W7555"/>
    </row>
    <row r="7556" spans="23:23" s="10" customFormat="1">
      <c r="W7556"/>
    </row>
    <row r="7557" spans="23:23" s="10" customFormat="1">
      <c r="W7557"/>
    </row>
    <row r="7558" spans="23:23" s="10" customFormat="1">
      <c r="W7558"/>
    </row>
    <row r="7559" spans="23:23" s="10" customFormat="1">
      <c r="W7559"/>
    </row>
    <row r="7560" spans="23:23" s="10" customFormat="1">
      <c r="W7560"/>
    </row>
    <row r="7561" spans="23:23" s="10" customFormat="1">
      <c r="W7561"/>
    </row>
    <row r="7562" spans="23:23" s="10" customFormat="1">
      <c r="W7562"/>
    </row>
    <row r="7563" spans="23:23" s="10" customFormat="1">
      <c r="W7563"/>
    </row>
    <row r="7564" spans="23:23" s="10" customFormat="1">
      <c r="W7564"/>
    </row>
    <row r="7565" spans="23:23" s="10" customFormat="1">
      <c r="W7565"/>
    </row>
    <row r="7566" spans="23:23" s="10" customFormat="1">
      <c r="W7566"/>
    </row>
    <row r="7567" spans="23:23" s="10" customFormat="1">
      <c r="W7567"/>
    </row>
    <row r="7568" spans="23:23" s="10" customFormat="1">
      <c r="W7568"/>
    </row>
    <row r="7569" spans="23:23" s="10" customFormat="1">
      <c r="W7569"/>
    </row>
    <row r="7570" spans="23:23" s="10" customFormat="1">
      <c r="W7570"/>
    </row>
    <row r="7571" spans="23:23" s="10" customFormat="1">
      <c r="W7571"/>
    </row>
    <row r="7572" spans="23:23" s="10" customFormat="1">
      <c r="W7572"/>
    </row>
    <row r="7573" spans="23:23" s="10" customFormat="1">
      <c r="W7573"/>
    </row>
    <row r="7574" spans="23:23" s="10" customFormat="1">
      <c r="W7574"/>
    </row>
    <row r="7575" spans="23:23" s="10" customFormat="1">
      <c r="W7575"/>
    </row>
    <row r="7576" spans="23:23" s="10" customFormat="1">
      <c r="W7576"/>
    </row>
    <row r="7577" spans="23:23" s="10" customFormat="1">
      <c r="W7577"/>
    </row>
    <row r="7578" spans="23:23" s="10" customFormat="1">
      <c r="W7578"/>
    </row>
    <row r="7579" spans="23:23" s="10" customFormat="1">
      <c r="W7579"/>
    </row>
    <row r="7580" spans="23:23" s="10" customFormat="1">
      <c r="W7580"/>
    </row>
    <row r="7581" spans="23:23" s="10" customFormat="1">
      <c r="W7581"/>
    </row>
    <row r="7582" spans="23:23" s="10" customFormat="1">
      <c r="W7582"/>
    </row>
    <row r="7583" spans="23:23" s="10" customFormat="1">
      <c r="W7583"/>
    </row>
    <row r="7584" spans="23:23" s="10" customFormat="1">
      <c r="W7584"/>
    </row>
    <row r="7585" spans="23:23" s="10" customFormat="1">
      <c r="W7585"/>
    </row>
    <row r="7586" spans="23:23" s="10" customFormat="1">
      <c r="W7586"/>
    </row>
    <row r="7587" spans="23:23" s="10" customFormat="1">
      <c r="W7587"/>
    </row>
    <row r="7588" spans="23:23" s="10" customFormat="1">
      <c r="W7588"/>
    </row>
    <row r="7589" spans="23:23" s="10" customFormat="1">
      <c r="W7589"/>
    </row>
    <row r="7590" spans="23:23" s="10" customFormat="1">
      <c r="W7590"/>
    </row>
    <row r="7591" spans="23:23" s="10" customFormat="1">
      <c r="W7591"/>
    </row>
    <row r="7592" spans="23:23" s="10" customFormat="1">
      <c r="W7592"/>
    </row>
    <row r="7593" spans="23:23" s="10" customFormat="1">
      <c r="W7593"/>
    </row>
    <row r="7594" spans="23:23" s="10" customFormat="1">
      <c r="W7594"/>
    </row>
    <row r="7595" spans="23:23" s="10" customFormat="1">
      <c r="W7595"/>
    </row>
    <row r="7596" spans="23:23" s="10" customFormat="1">
      <c r="W7596"/>
    </row>
    <row r="7597" spans="23:23" s="10" customFormat="1">
      <c r="W7597"/>
    </row>
    <row r="7598" spans="23:23" s="10" customFormat="1">
      <c r="W7598"/>
    </row>
    <row r="7599" spans="23:23" s="10" customFormat="1">
      <c r="W7599"/>
    </row>
    <row r="7600" spans="23:23" s="10" customFormat="1">
      <c r="W7600"/>
    </row>
    <row r="7601" spans="23:23" s="10" customFormat="1">
      <c r="W7601"/>
    </row>
    <row r="7602" spans="23:23" s="10" customFormat="1">
      <c r="W7602"/>
    </row>
    <row r="7603" spans="23:23" s="10" customFormat="1">
      <c r="W7603"/>
    </row>
    <row r="7604" spans="23:23" s="10" customFormat="1">
      <c r="W7604"/>
    </row>
    <row r="7605" spans="23:23" s="10" customFormat="1">
      <c r="W7605"/>
    </row>
    <row r="7606" spans="23:23" s="10" customFormat="1">
      <c r="W7606"/>
    </row>
    <row r="7607" spans="23:23" s="10" customFormat="1">
      <c r="W7607"/>
    </row>
    <row r="7608" spans="23:23" s="10" customFormat="1">
      <c r="W7608"/>
    </row>
    <row r="7609" spans="23:23" s="10" customFormat="1">
      <c r="W7609"/>
    </row>
    <row r="7610" spans="23:23" s="10" customFormat="1">
      <c r="W7610"/>
    </row>
    <row r="7611" spans="23:23" s="10" customFormat="1">
      <c r="W7611"/>
    </row>
    <row r="7612" spans="23:23" s="10" customFormat="1">
      <c r="W7612"/>
    </row>
    <row r="7613" spans="23:23" s="10" customFormat="1">
      <c r="W7613"/>
    </row>
    <row r="7614" spans="23:23" s="10" customFormat="1">
      <c r="W7614"/>
    </row>
    <row r="7615" spans="23:23" s="10" customFormat="1">
      <c r="W7615"/>
    </row>
    <row r="7616" spans="23:23" s="10" customFormat="1">
      <c r="W7616"/>
    </row>
    <row r="7617" spans="23:23" s="10" customFormat="1">
      <c r="W7617"/>
    </row>
    <row r="7618" spans="23:23" s="10" customFormat="1">
      <c r="W7618"/>
    </row>
    <row r="7619" spans="23:23" s="10" customFormat="1">
      <c r="W7619"/>
    </row>
    <row r="7620" spans="23:23" s="10" customFormat="1">
      <c r="W7620"/>
    </row>
    <row r="7621" spans="23:23" s="10" customFormat="1">
      <c r="W7621"/>
    </row>
    <row r="7622" spans="23:23" s="10" customFormat="1">
      <c r="W7622"/>
    </row>
    <row r="7623" spans="23:23" s="10" customFormat="1">
      <c r="W7623"/>
    </row>
    <row r="7624" spans="23:23" s="10" customFormat="1">
      <c r="W7624"/>
    </row>
    <row r="7625" spans="23:23" s="10" customFormat="1">
      <c r="W7625"/>
    </row>
    <row r="7626" spans="23:23" s="10" customFormat="1">
      <c r="W7626"/>
    </row>
    <row r="7627" spans="23:23" s="10" customFormat="1">
      <c r="W7627"/>
    </row>
    <row r="7628" spans="23:23" s="10" customFormat="1">
      <c r="W7628"/>
    </row>
    <row r="7629" spans="23:23" s="10" customFormat="1">
      <c r="W7629"/>
    </row>
    <row r="7630" spans="23:23" s="10" customFormat="1">
      <c r="W7630"/>
    </row>
    <row r="7631" spans="23:23" s="10" customFormat="1">
      <c r="W7631"/>
    </row>
    <row r="7632" spans="23:23" s="10" customFormat="1">
      <c r="W7632"/>
    </row>
    <row r="7633" spans="23:23" s="10" customFormat="1">
      <c r="W7633"/>
    </row>
    <row r="7634" spans="23:23" s="10" customFormat="1">
      <c r="W7634"/>
    </row>
    <row r="7635" spans="23:23" s="10" customFormat="1">
      <c r="W7635"/>
    </row>
    <row r="7636" spans="23:23" s="10" customFormat="1">
      <c r="W7636"/>
    </row>
    <row r="7637" spans="23:23" s="10" customFormat="1">
      <c r="W7637"/>
    </row>
    <row r="7638" spans="23:23" s="10" customFormat="1">
      <c r="W7638"/>
    </row>
    <row r="7639" spans="23:23" s="10" customFormat="1">
      <c r="W7639"/>
    </row>
    <row r="7640" spans="23:23" s="10" customFormat="1">
      <c r="W7640"/>
    </row>
  </sheetData>
  <mergeCells count="9">
    <mergeCell ref="B38:F38"/>
    <mergeCell ref="B37:O37"/>
    <mergeCell ref="B2:U2"/>
    <mergeCell ref="B4:B5"/>
    <mergeCell ref="C4:C5"/>
    <mergeCell ref="D4:F4"/>
    <mergeCell ref="G4:N4"/>
    <mergeCell ref="O4:T4"/>
    <mergeCell ref="U4:U5"/>
  </mergeCells>
  <hyperlinks>
    <hyperlink ref="W6" location="INDICE!A39" display="INICIO"/>
  </hyperlinks>
  <printOptions horizontalCentered="1"/>
  <pageMargins left="0.39370078740157483" right="0" top="1.1811023622047245" bottom="0" header="0.11811023622047245" footer="0"/>
  <pageSetup paperSize="9" scale="85" firstPageNumber="68" orientation="landscape" useFirstPageNumber="1" r:id="rId1"/>
  <headerFooter>
    <oddHeader>&amp;C&amp;G</oddHeader>
    <oddFooter>&amp;C&amp;14&amp;P</oddFoot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0"/>
  <sheetViews>
    <sheetView showGridLines="0" workbookViewId="0"/>
  </sheetViews>
  <sheetFormatPr baseColWidth="10" defaultRowHeight="15"/>
  <cols>
    <col min="1" max="1" width="26.42578125" customWidth="1"/>
  </cols>
  <sheetData>
    <row r="1" spans="1:11" ht="68.25" customHeight="1"/>
    <row r="3" spans="1:11" ht="28.5">
      <c r="A3" s="62" t="s">
        <v>207</v>
      </c>
      <c r="B3" s="46"/>
      <c r="C3" s="46"/>
      <c r="D3" s="46"/>
      <c r="E3" s="46"/>
      <c r="F3" s="46"/>
      <c r="G3" s="46"/>
      <c r="H3" s="46"/>
      <c r="I3" s="46"/>
      <c r="J3" s="46"/>
      <c r="K3" s="46"/>
    </row>
    <row r="4" spans="1:11" ht="15" customHeight="1">
      <c r="A4" s="46"/>
      <c r="B4" s="53"/>
      <c r="C4" s="53"/>
      <c r="D4" s="53"/>
      <c r="E4" s="53"/>
      <c r="F4" s="53"/>
      <c r="G4" s="53"/>
      <c r="H4" s="53"/>
      <c r="I4" s="53"/>
      <c r="J4" s="53"/>
      <c r="K4" s="53"/>
    </row>
    <row r="5" spans="1:11" ht="16.5">
      <c r="A5" s="70" t="s">
        <v>95</v>
      </c>
      <c r="B5" s="46"/>
      <c r="C5" s="46"/>
      <c r="D5" s="46"/>
      <c r="E5" s="46"/>
      <c r="F5" s="46"/>
      <c r="G5" s="46"/>
      <c r="H5" s="46"/>
      <c r="I5" s="46"/>
      <c r="J5" s="46"/>
      <c r="K5" s="46"/>
    </row>
    <row r="6" spans="1:11" ht="16.5">
      <c r="A6" s="46"/>
      <c r="B6" s="46"/>
      <c r="C6" s="46"/>
      <c r="D6" s="46"/>
      <c r="E6" s="46"/>
      <c r="F6" s="46"/>
      <c r="G6" s="46"/>
      <c r="H6" s="46"/>
      <c r="I6" s="46"/>
      <c r="J6" s="46"/>
      <c r="K6" s="46"/>
    </row>
    <row r="7" spans="1:11" ht="16.5">
      <c r="A7" s="59" t="s">
        <v>61</v>
      </c>
      <c r="B7" s="46"/>
      <c r="C7" s="46"/>
      <c r="D7" s="46"/>
      <c r="E7" s="46"/>
      <c r="F7" s="46"/>
      <c r="G7" s="46"/>
      <c r="H7" s="46"/>
      <c r="I7" s="46"/>
      <c r="J7" s="46"/>
      <c r="K7" s="46"/>
    </row>
    <row r="8" spans="1:11" ht="16.5">
      <c r="A8" s="59"/>
      <c r="B8" s="46"/>
      <c r="C8" s="46"/>
      <c r="D8" s="46"/>
      <c r="E8" s="46"/>
      <c r="F8" s="46"/>
      <c r="G8" s="46"/>
      <c r="H8" s="46"/>
      <c r="I8" s="46"/>
      <c r="J8" s="46"/>
      <c r="K8" s="46"/>
    </row>
    <row r="9" spans="1:11" ht="15.75" customHeight="1">
      <c r="A9" s="350" t="s">
        <v>214</v>
      </c>
      <c r="B9" s="350"/>
      <c r="C9" s="350"/>
      <c r="D9" s="350"/>
      <c r="E9" s="350"/>
      <c r="F9" s="350"/>
      <c r="G9" s="350"/>
      <c r="H9" s="350"/>
      <c r="I9" s="350"/>
      <c r="J9" s="350"/>
      <c r="K9" s="350"/>
    </row>
    <row r="10" spans="1:11" ht="15.75" customHeight="1">
      <c r="A10" s="350"/>
      <c r="B10" s="350"/>
      <c r="C10" s="350"/>
      <c r="D10" s="350"/>
      <c r="E10" s="350"/>
      <c r="F10" s="350"/>
      <c r="G10" s="350"/>
      <c r="H10" s="350"/>
      <c r="I10" s="350"/>
      <c r="J10" s="350"/>
      <c r="K10" s="350"/>
    </row>
    <row r="11" spans="1:11" ht="15.75" customHeight="1">
      <c r="A11" s="350"/>
      <c r="B11" s="350"/>
      <c r="C11" s="350"/>
      <c r="D11" s="350"/>
      <c r="E11" s="350"/>
      <c r="F11" s="350"/>
      <c r="G11" s="350"/>
      <c r="H11" s="350"/>
      <c r="I11" s="350"/>
      <c r="J11" s="350"/>
      <c r="K11" s="350"/>
    </row>
    <row r="12" spans="1:11" ht="15.75" customHeight="1">
      <c r="A12" s="77"/>
      <c r="B12" s="77"/>
      <c r="C12" s="77"/>
      <c r="D12" s="77"/>
      <c r="E12" s="77"/>
      <c r="F12" s="77"/>
      <c r="G12" s="77"/>
      <c r="H12" s="77"/>
      <c r="I12" s="77"/>
      <c r="J12" s="77"/>
      <c r="K12" s="77"/>
    </row>
    <row r="13" spans="1:11" ht="16.5">
      <c r="A13" s="59" t="s">
        <v>60</v>
      </c>
      <c r="B13" s="46"/>
      <c r="C13" s="46"/>
      <c r="D13" s="46"/>
      <c r="E13" s="46"/>
      <c r="F13" s="46"/>
      <c r="G13" s="46"/>
      <c r="H13" s="46"/>
      <c r="I13" s="46"/>
      <c r="J13" s="46"/>
      <c r="K13" s="46"/>
    </row>
    <row r="14" spans="1:11" ht="16.5">
      <c r="A14" s="59"/>
      <c r="B14" s="46"/>
      <c r="C14" s="46"/>
      <c r="D14" s="46"/>
      <c r="E14" s="46"/>
      <c r="F14" s="46"/>
      <c r="G14" s="46"/>
      <c r="H14" s="46"/>
      <c r="I14" s="46"/>
      <c r="J14" s="46"/>
      <c r="K14" s="46"/>
    </row>
    <row r="15" spans="1:11" ht="15.75" customHeight="1">
      <c r="A15" s="350" t="s">
        <v>215</v>
      </c>
      <c r="B15" s="350"/>
      <c r="C15" s="350"/>
      <c r="D15" s="350"/>
      <c r="E15" s="350"/>
      <c r="F15" s="350"/>
      <c r="G15" s="350"/>
      <c r="H15" s="350"/>
      <c r="I15" s="350"/>
      <c r="J15" s="350"/>
      <c r="K15" s="350"/>
    </row>
    <row r="16" spans="1:11" ht="15.75" customHeight="1">
      <c r="A16" s="350"/>
      <c r="B16" s="350"/>
      <c r="C16" s="350"/>
      <c r="D16" s="350"/>
      <c r="E16" s="350"/>
      <c r="F16" s="350"/>
      <c r="G16" s="350"/>
      <c r="H16" s="350"/>
      <c r="I16" s="350"/>
      <c r="J16" s="350"/>
      <c r="K16" s="350"/>
    </row>
    <row r="17" spans="1:11" ht="15.75" customHeight="1">
      <c r="A17" s="350"/>
      <c r="B17" s="350"/>
      <c r="C17" s="350"/>
      <c r="D17" s="350"/>
      <c r="E17" s="350"/>
      <c r="F17" s="350"/>
      <c r="G17" s="350"/>
      <c r="H17" s="350"/>
      <c r="I17" s="350"/>
      <c r="J17" s="350"/>
      <c r="K17" s="350"/>
    </row>
    <row r="18" spans="1:11" ht="15.75" customHeight="1">
      <c r="A18" s="350"/>
      <c r="B18" s="350"/>
      <c r="C18" s="350"/>
      <c r="D18" s="350"/>
      <c r="E18" s="350"/>
      <c r="F18" s="350"/>
      <c r="G18" s="350"/>
      <c r="H18" s="350"/>
      <c r="I18" s="350"/>
      <c r="J18" s="350"/>
      <c r="K18" s="350"/>
    </row>
    <row r="19" spans="1:11" ht="15.75" customHeight="1">
      <c r="A19" s="77"/>
      <c r="B19" s="77"/>
      <c r="C19" s="77"/>
      <c r="D19" s="77"/>
      <c r="E19" s="77"/>
      <c r="F19" s="77"/>
      <c r="G19" s="77"/>
      <c r="H19" s="77"/>
      <c r="I19" s="77"/>
      <c r="J19" s="77"/>
      <c r="K19" s="77"/>
    </row>
    <row r="20" spans="1:11" ht="16.5">
      <c r="A20" s="59" t="s">
        <v>59</v>
      </c>
      <c r="B20" s="46"/>
      <c r="C20" s="46"/>
      <c r="D20" s="46"/>
      <c r="E20" s="46"/>
      <c r="F20" s="46"/>
      <c r="G20" s="46"/>
      <c r="H20" s="46"/>
      <c r="I20" s="46"/>
      <c r="J20" s="46"/>
      <c r="K20" s="46"/>
    </row>
    <row r="21" spans="1:11" ht="16.5">
      <c r="A21" s="59"/>
      <c r="B21" s="46"/>
      <c r="C21" s="46"/>
      <c r="D21" s="46"/>
      <c r="E21" s="46"/>
      <c r="F21" s="46"/>
      <c r="G21" s="46"/>
      <c r="H21" s="46"/>
      <c r="I21" s="46"/>
      <c r="J21" s="46"/>
      <c r="K21" s="46"/>
    </row>
    <row r="22" spans="1:11" ht="15.75" customHeight="1">
      <c r="A22" s="350" t="s">
        <v>216</v>
      </c>
      <c r="B22" s="350"/>
      <c r="C22" s="350"/>
      <c r="D22" s="350"/>
      <c r="E22" s="350"/>
      <c r="F22" s="350"/>
      <c r="G22" s="350"/>
      <c r="H22" s="350"/>
      <c r="I22" s="350"/>
      <c r="J22" s="350"/>
      <c r="K22" s="350"/>
    </row>
    <row r="23" spans="1:11" ht="15.75" customHeight="1">
      <c r="A23" s="350"/>
      <c r="B23" s="350"/>
      <c r="C23" s="350"/>
      <c r="D23" s="350"/>
      <c r="E23" s="350"/>
      <c r="F23" s="350"/>
      <c r="G23" s="350"/>
      <c r="H23" s="350"/>
      <c r="I23" s="350"/>
      <c r="J23" s="350"/>
      <c r="K23" s="350"/>
    </row>
    <row r="24" spans="1:11" ht="15.75" customHeight="1">
      <c r="A24" s="350"/>
      <c r="B24" s="350"/>
      <c r="C24" s="350"/>
      <c r="D24" s="350"/>
      <c r="E24" s="350"/>
      <c r="F24" s="350"/>
      <c r="G24" s="350"/>
      <c r="H24" s="350"/>
      <c r="I24" s="350"/>
      <c r="J24" s="350"/>
      <c r="K24" s="350"/>
    </row>
    <row r="25" spans="1:11" ht="15.75" customHeight="1">
      <c r="A25" s="350"/>
      <c r="B25" s="350"/>
      <c r="C25" s="350"/>
      <c r="D25" s="350"/>
      <c r="E25" s="350"/>
      <c r="F25" s="350"/>
      <c r="G25" s="350"/>
      <c r="H25" s="350"/>
      <c r="I25" s="350"/>
      <c r="J25" s="350"/>
      <c r="K25" s="350"/>
    </row>
    <row r="26" spans="1:11" ht="15.75" customHeight="1">
      <c r="A26" s="350"/>
      <c r="B26" s="350"/>
      <c r="C26" s="350"/>
      <c r="D26" s="350"/>
      <c r="E26" s="350"/>
      <c r="F26" s="350"/>
      <c r="G26" s="350"/>
      <c r="H26" s="350"/>
      <c r="I26" s="350"/>
      <c r="J26" s="350"/>
      <c r="K26" s="350"/>
    </row>
    <row r="27" spans="1:11" ht="15.75" customHeight="1">
      <c r="A27" s="350"/>
      <c r="B27" s="350"/>
      <c r="C27" s="350"/>
      <c r="D27" s="350"/>
      <c r="E27" s="350"/>
      <c r="F27" s="350"/>
      <c r="G27" s="350"/>
      <c r="H27" s="350"/>
      <c r="I27" s="350"/>
      <c r="J27" s="350"/>
      <c r="K27" s="350"/>
    </row>
    <row r="28" spans="1:11" ht="22.5" customHeight="1">
      <c r="A28" s="350"/>
      <c r="B28" s="350"/>
      <c r="C28" s="350"/>
      <c r="D28" s="350"/>
      <c r="E28" s="350"/>
      <c r="F28" s="350"/>
      <c r="G28" s="350"/>
      <c r="H28" s="350"/>
      <c r="I28" s="350"/>
      <c r="J28" s="350"/>
      <c r="K28" s="350"/>
    </row>
    <row r="29" spans="1:11" ht="16.5">
      <c r="A29" s="63"/>
      <c r="B29" s="46"/>
      <c r="C29" s="46"/>
      <c r="D29" s="46"/>
      <c r="E29" s="46"/>
      <c r="F29" s="46"/>
      <c r="G29" s="46"/>
      <c r="H29" s="46"/>
      <c r="I29" s="46"/>
      <c r="J29" s="46"/>
      <c r="K29" s="46"/>
    </row>
    <row r="30" spans="1:11" ht="16.5">
      <c r="A30" s="59" t="s">
        <v>58</v>
      </c>
      <c r="B30" s="46"/>
      <c r="C30" s="46"/>
      <c r="D30" s="46"/>
      <c r="E30" s="46"/>
      <c r="F30" s="46"/>
      <c r="G30" s="46"/>
      <c r="H30" s="46"/>
      <c r="I30" s="46"/>
      <c r="J30" s="46"/>
      <c r="K30" s="46"/>
    </row>
    <row r="31" spans="1:11" ht="16.5">
      <c r="A31" s="59"/>
      <c r="B31" s="46"/>
      <c r="C31" s="46"/>
      <c r="D31" s="46"/>
      <c r="E31" s="46"/>
      <c r="F31" s="46"/>
      <c r="G31" s="46"/>
      <c r="H31" s="46"/>
      <c r="I31" s="46"/>
      <c r="J31" s="46"/>
      <c r="K31" s="46"/>
    </row>
    <row r="32" spans="1:11" ht="15.75" customHeight="1">
      <c r="A32" s="350" t="s">
        <v>217</v>
      </c>
      <c r="B32" s="350"/>
      <c r="C32" s="350"/>
      <c r="D32" s="350"/>
      <c r="E32" s="350"/>
      <c r="F32" s="350"/>
      <c r="G32" s="350"/>
      <c r="H32" s="350"/>
      <c r="I32" s="350"/>
      <c r="J32" s="350"/>
      <c r="K32" s="350"/>
    </row>
    <row r="33" spans="1:11" ht="15.75" customHeight="1">
      <c r="A33" s="350"/>
      <c r="B33" s="350"/>
      <c r="C33" s="350"/>
      <c r="D33" s="350"/>
      <c r="E33" s="350"/>
      <c r="F33" s="350"/>
      <c r="G33" s="350"/>
      <c r="H33" s="350"/>
      <c r="I33" s="350"/>
      <c r="J33" s="350"/>
      <c r="K33" s="350"/>
    </row>
    <row r="34" spans="1:11" ht="15.75" customHeight="1">
      <c r="A34" s="350"/>
      <c r="B34" s="350"/>
      <c r="C34" s="350"/>
      <c r="D34" s="350"/>
      <c r="E34" s="350"/>
      <c r="F34" s="350"/>
      <c r="G34" s="350"/>
      <c r="H34" s="350"/>
      <c r="I34" s="350"/>
      <c r="J34" s="350"/>
      <c r="K34" s="350"/>
    </row>
    <row r="35" spans="1:11" ht="15.75" customHeight="1">
      <c r="A35" s="350"/>
      <c r="B35" s="350"/>
      <c r="C35" s="350"/>
      <c r="D35" s="350"/>
      <c r="E35" s="350"/>
      <c r="F35" s="350"/>
      <c r="G35" s="350"/>
      <c r="H35" s="350"/>
      <c r="I35" s="350"/>
      <c r="J35" s="350"/>
      <c r="K35" s="350"/>
    </row>
    <row r="36" spans="1:11" ht="15.75" customHeight="1">
      <c r="A36" s="350"/>
      <c r="B36" s="350"/>
      <c r="C36" s="350"/>
      <c r="D36" s="350"/>
      <c r="E36" s="350"/>
      <c r="F36" s="350"/>
      <c r="G36" s="350"/>
      <c r="H36" s="350"/>
      <c r="I36" s="350"/>
      <c r="J36" s="350"/>
      <c r="K36" s="350"/>
    </row>
    <row r="37" spans="1:11" ht="15.75" customHeight="1">
      <c r="A37" s="350"/>
      <c r="B37" s="350"/>
      <c r="C37" s="350"/>
      <c r="D37" s="350"/>
      <c r="E37" s="350"/>
      <c r="F37" s="350"/>
      <c r="G37" s="350"/>
      <c r="H37" s="350"/>
      <c r="I37" s="350"/>
      <c r="J37" s="350"/>
      <c r="K37" s="350"/>
    </row>
    <row r="38" spans="1:11" ht="15.75" customHeight="1">
      <c r="A38" s="350"/>
      <c r="B38" s="350"/>
      <c r="C38" s="350"/>
      <c r="D38" s="350"/>
      <c r="E38" s="350"/>
      <c r="F38" s="350"/>
      <c r="G38" s="350"/>
      <c r="H38" s="350"/>
      <c r="I38" s="350"/>
      <c r="J38" s="350"/>
      <c r="K38" s="350"/>
    </row>
    <row r="39" spans="1:11" ht="15.75" customHeight="1">
      <c r="A39" s="350"/>
      <c r="B39" s="350"/>
      <c r="C39" s="350"/>
      <c r="D39" s="350"/>
      <c r="E39" s="350"/>
      <c r="F39" s="350"/>
      <c r="G39" s="350"/>
      <c r="H39" s="350"/>
      <c r="I39" s="350"/>
      <c r="J39" s="350"/>
      <c r="K39" s="350"/>
    </row>
    <row r="40" spans="1:11" ht="15.75" customHeight="1">
      <c r="A40" s="350"/>
      <c r="B40" s="350"/>
      <c r="C40" s="350"/>
      <c r="D40" s="350"/>
      <c r="E40" s="350"/>
      <c r="F40" s="350"/>
      <c r="G40" s="350"/>
      <c r="H40" s="350"/>
      <c r="I40" s="350"/>
      <c r="J40" s="350"/>
      <c r="K40" s="350"/>
    </row>
    <row r="41" spans="1:11" ht="15.75" customHeight="1">
      <c r="A41" s="350"/>
      <c r="B41" s="350"/>
      <c r="C41" s="350"/>
      <c r="D41" s="350"/>
      <c r="E41" s="350"/>
      <c r="F41" s="350"/>
      <c r="G41" s="350"/>
      <c r="H41" s="350"/>
      <c r="I41" s="350"/>
      <c r="J41" s="350"/>
      <c r="K41" s="350"/>
    </row>
    <row r="42" spans="1:11" ht="24.75" customHeight="1">
      <c r="A42" s="350"/>
      <c r="B42" s="350"/>
      <c r="C42" s="350"/>
      <c r="D42" s="350"/>
      <c r="E42" s="350"/>
      <c r="F42" s="350"/>
      <c r="G42" s="350"/>
      <c r="H42" s="350"/>
      <c r="I42" s="350"/>
      <c r="J42" s="350"/>
      <c r="K42" s="350"/>
    </row>
    <row r="43" spans="1:11" ht="16.5">
      <c r="A43" s="59" t="s">
        <v>104</v>
      </c>
      <c r="B43" s="46"/>
      <c r="C43" s="46"/>
      <c r="D43" s="46"/>
      <c r="E43" s="46"/>
      <c r="F43" s="46"/>
      <c r="G43" s="46"/>
      <c r="H43" s="46"/>
      <c r="I43" s="46"/>
      <c r="J43" s="46"/>
      <c r="K43" s="46"/>
    </row>
    <row r="44" spans="1:11" ht="16.5">
      <c r="A44" s="70"/>
      <c r="B44" s="46"/>
      <c r="C44" s="46"/>
      <c r="D44" s="46"/>
      <c r="E44" s="46"/>
      <c r="F44" s="46"/>
      <c r="G44" s="46"/>
      <c r="H44" s="46"/>
      <c r="I44" s="46"/>
      <c r="J44" s="46"/>
      <c r="K44" s="46"/>
    </row>
    <row r="45" spans="1:11" ht="15.75" customHeight="1">
      <c r="A45" s="350" t="s">
        <v>218</v>
      </c>
      <c r="B45" s="350"/>
      <c r="C45" s="350"/>
      <c r="D45" s="350"/>
      <c r="E45" s="350"/>
      <c r="F45" s="350"/>
      <c r="G45" s="350"/>
      <c r="H45" s="350"/>
      <c r="I45" s="350"/>
      <c r="J45" s="350"/>
      <c r="K45" s="350"/>
    </row>
    <row r="46" spans="1:11" ht="15.75" customHeight="1">
      <c r="A46" s="350"/>
      <c r="B46" s="350"/>
      <c r="C46" s="350"/>
      <c r="D46" s="350"/>
      <c r="E46" s="350"/>
      <c r="F46" s="350"/>
      <c r="G46" s="350"/>
      <c r="H46" s="350"/>
      <c r="I46" s="350"/>
      <c r="J46" s="350"/>
      <c r="K46" s="350"/>
    </row>
    <row r="47" spans="1:11" ht="15.75" customHeight="1">
      <c r="A47" s="350"/>
      <c r="B47" s="350"/>
      <c r="C47" s="350"/>
      <c r="D47" s="350"/>
      <c r="E47" s="350"/>
      <c r="F47" s="350"/>
      <c r="G47" s="350"/>
      <c r="H47" s="350"/>
      <c r="I47" s="350"/>
      <c r="J47" s="350"/>
      <c r="K47" s="350"/>
    </row>
    <row r="48" spans="1:11" ht="15.75" customHeight="1">
      <c r="A48" s="77"/>
      <c r="B48" s="77"/>
      <c r="C48" s="77"/>
      <c r="D48" s="77"/>
      <c r="E48" s="77"/>
      <c r="F48" s="77"/>
      <c r="G48" s="77"/>
      <c r="H48" s="77"/>
      <c r="I48" s="77"/>
      <c r="J48" s="77"/>
      <c r="K48" s="77"/>
    </row>
    <row r="49" spans="1:11" ht="16.5">
      <c r="A49" s="59" t="s">
        <v>62</v>
      </c>
      <c r="B49" s="46"/>
      <c r="C49" s="46"/>
      <c r="D49" s="46"/>
      <c r="E49" s="46"/>
      <c r="F49" s="46"/>
      <c r="G49" s="46"/>
      <c r="H49" s="46"/>
      <c r="I49" s="46"/>
      <c r="J49" s="46"/>
      <c r="K49" s="46"/>
    </row>
    <row r="50" spans="1:11" ht="16.5">
      <c r="A50" s="70"/>
      <c r="B50" s="46"/>
      <c r="C50" s="46"/>
      <c r="D50" s="46"/>
      <c r="E50" s="46"/>
      <c r="F50" s="46"/>
      <c r="G50" s="46"/>
      <c r="H50" s="46"/>
      <c r="I50" s="46"/>
      <c r="J50" s="46"/>
      <c r="K50" s="46"/>
    </row>
    <row r="51" spans="1:11" ht="15.75" customHeight="1">
      <c r="A51" s="350" t="s">
        <v>219</v>
      </c>
      <c r="B51" s="350"/>
      <c r="C51" s="350"/>
      <c r="D51" s="350"/>
      <c r="E51" s="350"/>
      <c r="F51" s="350"/>
      <c r="G51" s="350"/>
      <c r="H51" s="350"/>
      <c r="I51" s="350"/>
      <c r="J51" s="350"/>
      <c r="K51" s="350"/>
    </row>
    <row r="52" spans="1:11" ht="15.75" customHeight="1">
      <c r="A52" s="350"/>
      <c r="B52" s="350"/>
      <c r="C52" s="350"/>
      <c r="D52" s="350"/>
      <c r="E52" s="350"/>
      <c r="F52" s="350"/>
      <c r="G52" s="350"/>
      <c r="H52" s="350"/>
      <c r="I52" s="350"/>
      <c r="J52" s="350"/>
      <c r="K52" s="350"/>
    </row>
    <row r="53" spans="1:11" ht="15.75" customHeight="1">
      <c r="A53" s="350"/>
      <c r="B53" s="350"/>
      <c r="C53" s="350"/>
      <c r="D53" s="350"/>
      <c r="E53" s="350"/>
      <c r="F53" s="350"/>
      <c r="G53" s="350"/>
      <c r="H53" s="350"/>
      <c r="I53" s="350"/>
      <c r="J53" s="350"/>
      <c r="K53" s="350"/>
    </row>
    <row r="54" spans="1:11" ht="18" customHeight="1">
      <c r="A54" s="350"/>
      <c r="B54" s="350"/>
      <c r="C54" s="350"/>
      <c r="D54" s="350"/>
      <c r="E54" s="350"/>
      <c r="F54" s="350"/>
      <c r="G54" s="350"/>
      <c r="H54" s="350"/>
      <c r="I54" s="350"/>
      <c r="J54" s="350"/>
      <c r="K54" s="350"/>
    </row>
    <row r="55" spans="1:11" ht="15.75" customHeight="1">
      <c r="A55" s="350"/>
      <c r="B55" s="350"/>
      <c r="C55" s="350"/>
      <c r="D55" s="350"/>
      <c r="E55" s="350"/>
      <c r="F55" s="350"/>
      <c r="G55" s="350"/>
      <c r="H55" s="350"/>
      <c r="I55" s="350"/>
      <c r="J55" s="350"/>
      <c r="K55" s="350"/>
    </row>
    <row r="56" spans="1:11" ht="16.5">
      <c r="A56" s="70" t="s">
        <v>220</v>
      </c>
      <c r="B56" s="69"/>
      <c r="C56" s="69"/>
      <c r="D56" s="69"/>
      <c r="E56" s="69"/>
      <c r="F56" s="69"/>
      <c r="G56" s="69"/>
      <c r="H56" s="69"/>
      <c r="I56" s="69"/>
      <c r="J56" s="69"/>
      <c r="K56" s="69"/>
    </row>
    <row r="57" spans="1:11" ht="15.75">
      <c r="A57" s="354"/>
      <c r="B57" s="354"/>
      <c r="C57" s="354"/>
      <c r="D57" s="354"/>
      <c r="E57" s="354"/>
      <c r="F57" s="354"/>
      <c r="G57" s="354"/>
      <c r="H57" s="354"/>
      <c r="I57" s="354"/>
      <c r="J57" s="354"/>
      <c r="K57" s="354"/>
    </row>
    <row r="58" spans="1:11" ht="15" customHeight="1">
      <c r="A58" s="355" t="s">
        <v>221</v>
      </c>
      <c r="B58" s="355"/>
      <c r="C58" s="355"/>
      <c r="D58" s="355"/>
      <c r="E58" s="355"/>
      <c r="F58" s="355"/>
      <c r="G58" s="355"/>
      <c r="H58" s="355"/>
      <c r="I58" s="355"/>
      <c r="J58" s="355"/>
      <c r="K58" s="355"/>
    </row>
    <row r="59" spans="1:11" ht="15" customHeight="1">
      <c r="A59" s="77"/>
      <c r="B59" s="77"/>
      <c r="C59" s="77"/>
      <c r="D59" s="77"/>
      <c r="E59" s="77"/>
      <c r="F59" s="77"/>
      <c r="G59" s="77"/>
      <c r="H59" s="77"/>
      <c r="I59" s="77"/>
      <c r="J59" s="77"/>
      <c r="K59" s="77"/>
    </row>
    <row r="60" spans="1:11" ht="15" customHeight="1">
      <c r="A60" s="70" t="s">
        <v>222</v>
      </c>
      <c r="B60" s="77"/>
      <c r="C60" s="77"/>
      <c r="D60" s="77"/>
      <c r="E60" s="77"/>
      <c r="F60" s="77"/>
      <c r="G60" s="77"/>
      <c r="H60" s="77"/>
      <c r="I60" s="77"/>
      <c r="J60" s="77"/>
      <c r="K60" s="77"/>
    </row>
    <row r="61" spans="1:11" ht="15" customHeight="1">
      <c r="A61" s="77"/>
      <c r="B61" s="77"/>
      <c r="C61" s="77"/>
      <c r="D61" s="77"/>
      <c r="E61" s="77"/>
      <c r="F61" s="77"/>
      <c r="G61" s="77"/>
      <c r="H61" s="77"/>
      <c r="I61" s="77"/>
      <c r="J61" s="77"/>
      <c r="K61" s="77"/>
    </row>
    <row r="62" spans="1:11" ht="15" customHeight="1">
      <c r="A62" s="350" t="s">
        <v>223</v>
      </c>
      <c r="B62" s="350"/>
      <c r="C62" s="350"/>
      <c r="D62" s="350"/>
      <c r="E62" s="350"/>
      <c r="F62" s="350"/>
      <c r="G62" s="350"/>
      <c r="H62" s="350"/>
      <c r="I62" s="350"/>
      <c r="J62" s="350"/>
      <c r="K62" s="350"/>
    </row>
    <row r="63" spans="1:11" ht="16.5" customHeight="1">
      <c r="A63" s="350"/>
      <c r="B63" s="350"/>
      <c r="C63" s="350"/>
      <c r="D63" s="350"/>
      <c r="E63" s="350"/>
      <c r="F63" s="350"/>
      <c r="G63" s="350"/>
      <c r="H63" s="350"/>
      <c r="I63" s="350"/>
      <c r="J63" s="350"/>
      <c r="K63" s="350"/>
    </row>
    <row r="64" spans="1:11" ht="16.5" customHeight="1">
      <c r="A64" s="350"/>
      <c r="B64" s="350"/>
      <c r="C64" s="350"/>
      <c r="D64" s="350"/>
      <c r="E64" s="350"/>
      <c r="F64" s="350"/>
      <c r="G64" s="350"/>
      <c r="H64" s="350"/>
      <c r="I64" s="350"/>
      <c r="J64" s="350"/>
      <c r="K64" s="350"/>
    </row>
    <row r="65" spans="1:11" ht="16.5" customHeight="1">
      <c r="A65" s="350"/>
      <c r="B65" s="350"/>
      <c r="C65" s="350"/>
      <c r="D65" s="350"/>
      <c r="E65" s="350"/>
      <c r="F65" s="350"/>
      <c r="G65" s="350"/>
      <c r="H65" s="350"/>
      <c r="I65" s="350"/>
      <c r="J65" s="350"/>
      <c r="K65" s="350"/>
    </row>
    <row r="67" spans="1:11">
      <c r="A67" s="70" t="s">
        <v>224</v>
      </c>
    </row>
    <row r="69" spans="1:11">
      <c r="A69" s="350" t="s">
        <v>225</v>
      </c>
      <c r="B69" s="350"/>
      <c r="C69" s="350"/>
      <c r="D69" s="350"/>
      <c r="E69" s="350"/>
      <c r="F69" s="350"/>
      <c r="G69" s="350"/>
      <c r="H69" s="350"/>
      <c r="I69" s="350"/>
      <c r="J69" s="350"/>
      <c r="K69" s="350"/>
    </row>
    <row r="70" spans="1:11">
      <c r="A70" s="350"/>
      <c r="B70" s="350"/>
      <c r="C70" s="350"/>
      <c r="D70" s="350"/>
      <c r="E70" s="350"/>
      <c r="F70" s="350"/>
      <c r="G70" s="350"/>
      <c r="H70" s="350"/>
      <c r="I70" s="350"/>
      <c r="J70" s="350"/>
      <c r="K70" s="350"/>
    </row>
    <row r="71" spans="1:11">
      <c r="A71" s="350"/>
      <c r="B71" s="350"/>
      <c r="C71" s="350"/>
      <c r="D71" s="350"/>
      <c r="E71" s="350"/>
      <c r="F71" s="350"/>
      <c r="G71" s="350"/>
      <c r="H71" s="350"/>
      <c r="I71" s="350"/>
      <c r="J71" s="350"/>
      <c r="K71" s="350"/>
    </row>
    <row r="72" spans="1:11" ht="22.5" customHeight="1">
      <c r="A72" s="350"/>
      <c r="B72" s="350"/>
      <c r="C72" s="350"/>
      <c r="D72" s="350"/>
      <c r="E72" s="350"/>
      <c r="F72" s="350"/>
      <c r="G72" s="350"/>
      <c r="H72" s="350"/>
      <c r="I72" s="350"/>
      <c r="J72" s="350"/>
      <c r="K72" s="350"/>
    </row>
    <row r="74" spans="1:11">
      <c r="A74" s="70" t="s">
        <v>226</v>
      </c>
    </row>
    <row r="76" spans="1:11" ht="15" customHeight="1">
      <c r="A76" s="350" t="s">
        <v>227</v>
      </c>
      <c r="B76" s="350"/>
      <c r="C76" s="350"/>
      <c r="D76" s="350"/>
      <c r="E76" s="350"/>
      <c r="F76" s="350"/>
      <c r="G76" s="350"/>
      <c r="H76" s="350"/>
      <c r="I76" s="350"/>
      <c r="J76" s="350"/>
      <c r="K76" s="350"/>
    </row>
    <row r="77" spans="1:11" ht="15" customHeight="1">
      <c r="A77" s="350"/>
      <c r="B77" s="350"/>
      <c r="C77" s="350"/>
      <c r="D77" s="350"/>
      <c r="E77" s="350"/>
      <c r="F77" s="350"/>
      <c r="G77" s="350"/>
      <c r="H77" s="350"/>
      <c r="I77" s="350"/>
      <c r="J77" s="350"/>
      <c r="K77" s="350"/>
    </row>
    <row r="78" spans="1:11" ht="15" customHeight="1">
      <c r="A78" s="350"/>
      <c r="B78" s="350"/>
      <c r="C78" s="350"/>
      <c r="D78" s="350"/>
      <c r="E78" s="350"/>
      <c r="F78" s="350"/>
      <c r="G78" s="350"/>
      <c r="H78" s="350"/>
      <c r="I78" s="350"/>
      <c r="J78" s="350"/>
      <c r="K78" s="350"/>
    </row>
    <row r="79" spans="1:11" ht="15" customHeight="1">
      <c r="A79" s="350"/>
      <c r="B79" s="350"/>
      <c r="C79" s="350"/>
      <c r="D79" s="350"/>
      <c r="E79" s="350"/>
      <c r="F79" s="350"/>
      <c r="G79" s="350"/>
      <c r="H79" s="350"/>
      <c r="I79" s="350"/>
      <c r="J79" s="350"/>
      <c r="K79" s="350"/>
    </row>
    <row r="80" spans="1:11" ht="15" customHeight="1">
      <c r="A80" s="350"/>
      <c r="B80" s="350"/>
      <c r="C80" s="350"/>
      <c r="D80" s="350"/>
      <c r="E80" s="350"/>
      <c r="F80" s="350"/>
      <c r="G80" s="350"/>
      <c r="H80" s="350"/>
      <c r="I80" s="350"/>
      <c r="J80" s="350"/>
      <c r="K80" s="350"/>
    </row>
    <row r="81" spans="1:11" ht="15" customHeight="1">
      <c r="A81" s="350"/>
      <c r="B81" s="350"/>
      <c r="C81" s="350"/>
      <c r="D81" s="350"/>
      <c r="E81" s="350"/>
      <c r="F81" s="350"/>
      <c r="G81" s="350"/>
      <c r="H81" s="350"/>
      <c r="I81" s="350"/>
      <c r="J81" s="350"/>
      <c r="K81" s="350"/>
    </row>
    <row r="83" spans="1:11">
      <c r="A83" s="70" t="s">
        <v>228</v>
      </c>
    </row>
    <row r="85" spans="1:11" ht="16.5" customHeight="1">
      <c r="A85" s="356" t="s">
        <v>229</v>
      </c>
      <c r="B85" s="356"/>
      <c r="C85" s="356"/>
      <c r="D85" s="356"/>
      <c r="E85" s="356"/>
      <c r="F85" s="356"/>
      <c r="G85" s="356"/>
      <c r="H85" s="356"/>
      <c r="I85" s="356"/>
      <c r="J85" s="356"/>
      <c r="K85" s="356"/>
    </row>
    <row r="86" spans="1:11">
      <c r="A86" s="356"/>
      <c r="B86" s="356"/>
      <c r="C86" s="356"/>
      <c r="D86" s="356"/>
      <c r="E86" s="356"/>
      <c r="F86" s="356"/>
      <c r="G86" s="356"/>
      <c r="H86" s="356"/>
      <c r="I86" s="356"/>
      <c r="J86" s="356"/>
      <c r="K86" s="356"/>
    </row>
    <row r="88" spans="1:11">
      <c r="A88" s="70" t="s">
        <v>230</v>
      </c>
    </row>
    <row r="90" spans="1:11" ht="15" customHeight="1">
      <c r="A90" s="350" t="s">
        <v>231</v>
      </c>
      <c r="B90" s="350"/>
      <c r="C90" s="350"/>
      <c r="D90" s="350"/>
      <c r="E90" s="350"/>
      <c r="F90" s="350"/>
      <c r="G90" s="350"/>
      <c r="H90" s="350"/>
      <c r="I90" s="350"/>
      <c r="J90" s="350"/>
      <c r="K90" s="350"/>
    </row>
    <row r="91" spans="1:11" ht="18" customHeight="1">
      <c r="A91" s="350"/>
      <c r="B91" s="350"/>
      <c r="C91" s="350"/>
      <c r="D91" s="350"/>
      <c r="E91" s="350"/>
      <c r="F91" s="350"/>
      <c r="G91" s="350"/>
      <c r="H91" s="350"/>
      <c r="I91" s="350"/>
      <c r="J91" s="350"/>
      <c r="K91" s="350"/>
    </row>
    <row r="92" spans="1:11">
      <c r="A92" s="350"/>
      <c r="B92" s="350"/>
      <c r="C92" s="350"/>
      <c r="D92" s="350"/>
      <c r="E92" s="350"/>
      <c r="F92" s="350"/>
      <c r="G92" s="350"/>
      <c r="H92" s="350"/>
      <c r="I92" s="350"/>
      <c r="J92" s="350"/>
      <c r="K92" s="350"/>
    </row>
    <row r="93" spans="1:11">
      <c r="A93" s="79"/>
      <c r="B93" s="79"/>
      <c r="C93" s="79"/>
      <c r="D93" s="79"/>
      <c r="E93" s="79"/>
      <c r="F93" s="79"/>
      <c r="G93" s="79"/>
      <c r="H93" s="79"/>
      <c r="I93" s="79"/>
      <c r="J93" s="79"/>
      <c r="K93" s="79"/>
    </row>
    <row r="94" spans="1:11">
      <c r="A94" s="70" t="s">
        <v>232</v>
      </c>
      <c r="B94" s="79"/>
      <c r="C94" s="79"/>
      <c r="D94" s="79"/>
      <c r="E94" s="79"/>
      <c r="F94" s="79"/>
      <c r="G94" s="79"/>
      <c r="H94" s="79"/>
      <c r="I94" s="79"/>
      <c r="J94" s="79"/>
      <c r="K94" s="79"/>
    </row>
    <row r="96" spans="1:11">
      <c r="A96" s="350" t="s">
        <v>233</v>
      </c>
      <c r="B96" s="350"/>
      <c r="C96" s="350"/>
      <c r="D96" s="350"/>
      <c r="E96" s="350"/>
      <c r="F96" s="350"/>
      <c r="G96" s="350"/>
      <c r="H96" s="350"/>
      <c r="I96" s="350"/>
      <c r="J96" s="350"/>
      <c r="K96" s="350"/>
    </row>
    <row r="97" spans="1:11">
      <c r="A97" s="350"/>
      <c r="B97" s="350"/>
      <c r="C97" s="350"/>
      <c r="D97" s="350"/>
      <c r="E97" s="350"/>
      <c r="F97" s="350"/>
      <c r="G97" s="350"/>
      <c r="H97" s="350"/>
      <c r="I97" s="350"/>
      <c r="J97" s="350"/>
      <c r="K97" s="350"/>
    </row>
    <row r="98" spans="1:11" ht="19.5" customHeight="1">
      <c r="A98" s="350"/>
      <c r="B98" s="350"/>
      <c r="C98" s="350"/>
      <c r="D98" s="350"/>
      <c r="E98" s="350"/>
      <c r="F98" s="350"/>
      <c r="G98" s="350"/>
      <c r="H98" s="350"/>
      <c r="I98" s="350"/>
      <c r="J98" s="350"/>
      <c r="K98" s="350"/>
    </row>
    <row r="100" spans="1:11">
      <c r="A100" s="70" t="s">
        <v>234</v>
      </c>
    </row>
    <row r="102" spans="1:11" ht="16.5">
      <c r="A102" s="78" t="s">
        <v>235</v>
      </c>
    </row>
    <row r="104" spans="1:11">
      <c r="A104" s="70" t="s">
        <v>236</v>
      </c>
    </row>
    <row r="106" spans="1:11">
      <c r="A106" s="356" t="s">
        <v>237</v>
      </c>
      <c r="B106" s="356"/>
      <c r="C106" s="356"/>
      <c r="D106" s="356"/>
      <c r="E106" s="356"/>
      <c r="F106" s="356"/>
      <c r="G106" s="356"/>
      <c r="H106" s="356"/>
      <c r="I106" s="356"/>
      <c r="J106" s="356"/>
      <c r="K106" s="356"/>
    </row>
    <row r="107" spans="1:11">
      <c r="A107" s="356"/>
      <c r="B107" s="356"/>
      <c r="C107" s="356"/>
      <c r="D107" s="356"/>
      <c r="E107" s="356"/>
      <c r="F107" s="356"/>
      <c r="G107" s="356"/>
      <c r="H107" s="356"/>
      <c r="I107" s="356"/>
      <c r="J107" s="356"/>
      <c r="K107" s="356"/>
    </row>
    <row r="109" spans="1:11">
      <c r="A109" s="70" t="s">
        <v>238</v>
      </c>
    </row>
    <row r="111" spans="1:11" ht="15" customHeight="1">
      <c r="A111" s="350" t="s">
        <v>239</v>
      </c>
      <c r="B111" s="350"/>
      <c r="C111" s="350"/>
      <c r="D111" s="350"/>
      <c r="E111" s="350"/>
      <c r="F111" s="350"/>
      <c r="G111" s="350"/>
      <c r="H111" s="350"/>
      <c r="I111" s="350"/>
      <c r="J111" s="350"/>
      <c r="K111" s="350"/>
    </row>
    <row r="112" spans="1:11" ht="15" customHeight="1">
      <c r="A112" s="350"/>
      <c r="B112" s="350"/>
      <c r="C112" s="350"/>
      <c r="D112" s="350"/>
      <c r="E112" s="350"/>
      <c r="F112" s="350"/>
      <c r="G112" s="350"/>
      <c r="H112" s="350"/>
      <c r="I112" s="350"/>
      <c r="J112" s="350"/>
      <c r="K112" s="350"/>
    </row>
    <row r="113" spans="1:11" ht="19.5" customHeight="1">
      <c r="A113" s="350"/>
      <c r="B113" s="350"/>
      <c r="C113" s="350"/>
      <c r="D113" s="350"/>
      <c r="E113" s="350"/>
      <c r="F113" s="350"/>
      <c r="G113" s="350"/>
      <c r="H113" s="350"/>
      <c r="I113" s="350"/>
      <c r="J113" s="350"/>
      <c r="K113" s="350"/>
    </row>
    <row r="115" spans="1:11">
      <c r="A115" s="70" t="s">
        <v>240</v>
      </c>
    </row>
    <row r="117" spans="1:11" ht="16.5">
      <c r="A117" s="78" t="s">
        <v>241</v>
      </c>
    </row>
    <row r="119" spans="1:11">
      <c r="A119" s="70" t="s">
        <v>242</v>
      </c>
    </row>
    <row r="121" spans="1:11" ht="15" customHeight="1">
      <c r="A121" s="356" t="s">
        <v>243</v>
      </c>
      <c r="B121" s="356"/>
      <c r="C121" s="356"/>
      <c r="D121" s="356"/>
      <c r="E121" s="356"/>
      <c r="F121" s="356"/>
      <c r="G121" s="356"/>
      <c r="H121" s="356"/>
      <c r="I121" s="356"/>
      <c r="J121" s="356"/>
      <c r="K121" s="356"/>
    </row>
    <row r="122" spans="1:11">
      <c r="A122" s="356"/>
      <c r="B122" s="356"/>
      <c r="C122" s="356"/>
      <c r="D122" s="356"/>
      <c r="E122" s="356"/>
      <c r="F122" s="356"/>
      <c r="G122" s="356"/>
      <c r="H122" s="356"/>
      <c r="I122" s="356"/>
      <c r="J122" s="356"/>
      <c r="K122" s="356"/>
    </row>
    <row r="123" spans="1:11">
      <c r="A123" s="2"/>
      <c r="B123" s="2"/>
      <c r="C123" s="2"/>
      <c r="D123" s="2"/>
      <c r="E123" s="2"/>
      <c r="F123" s="2"/>
      <c r="G123" s="2"/>
      <c r="H123" s="2"/>
      <c r="I123" s="2"/>
      <c r="J123" s="2"/>
      <c r="K123" s="2"/>
    </row>
    <row r="124" spans="1:11">
      <c r="A124" s="70" t="s">
        <v>244</v>
      </c>
    </row>
    <row r="126" spans="1:11" ht="16.5">
      <c r="A126" s="78" t="s">
        <v>245</v>
      </c>
    </row>
    <row r="128" spans="1:11">
      <c r="A128" s="70" t="s">
        <v>246</v>
      </c>
    </row>
    <row r="130" spans="1:11">
      <c r="A130" s="356" t="s">
        <v>247</v>
      </c>
      <c r="B130" s="356"/>
      <c r="C130" s="356"/>
      <c r="D130" s="356"/>
      <c r="E130" s="356"/>
      <c r="F130" s="356"/>
      <c r="G130" s="356"/>
      <c r="H130" s="356"/>
      <c r="I130" s="356"/>
      <c r="J130" s="356"/>
      <c r="K130" s="356"/>
    </row>
    <row r="131" spans="1:11">
      <c r="A131" s="356"/>
      <c r="B131" s="356"/>
      <c r="C131" s="356"/>
      <c r="D131" s="356"/>
      <c r="E131" s="356"/>
      <c r="F131" s="356"/>
      <c r="G131" s="356"/>
      <c r="H131" s="356"/>
      <c r="I131" s="356"/>
      <c r="J131" s="356"/>
      <c r="K131" s="356"/>
    </row>
    <row r="133" spans="1:11">
      <c r="A133" s="70" t="s">
        <v>248</v>
      </c>
    </row>
    <row r="135" spans="1:11" ht="15" customHeight="1">
      <c r="A135" s="350" t="s">
        <v>249</v>
      </c>
      <c r="B135" s="350"/>
      <c r="C135" s="350"/>
      <c r="D135" s="350"/>
      <c r="E135" s="350"/>
      <c r="F135" s="350"/>
      <c r="G135" s="350"/>
      <c r="H135" s="350"/>
      <c r="I135" s="350"/>
      <c r="J135" s="350"/>
      <c r="K135" s="350"/>
    </row>
    <row r="136" spans="1:11" ht="15" customHeight="1">
      <c r="A136" s="350"/>
      <c r="B136" s="350"/>
      <c r="C136" s="350"/>
      <c r="D136" s="350"/>
      <c r="E136" s="350"/>
      <c r="F136" s="350"/>
      <c r="G136" s="350"/>
      <c r="H136" s="350"/>
      <c r="I136" s="350"/>
      <c r="J136" s="350"/>
      <c r="K136" s="350"/>
    </row>
    <row r="138" spans="1:11">
      <c r="A138" s="70" t="s">
        <v>250</v>
      </c>
    </row>
    <row r="140" spans="1:11" ht="15" customHeight="1">
      <c r="A140" s="78" t="s">
        <v>251</v>
      </c>
    </row>
    <row r="141" spans="1:11" ht="15" customHeight="1"/>
    <row r="142" spans="1:11">
      <c r="A142" s="70" t="s">
        <v>252</v>
      </c>
    </row>
    <row r="144" spans="1:11">
      <c r="A144" s="350" t="s">
        <v>253</v>
      </c>
      <c r="B144" s="350"/>
      <c r="C144" s="350"/>
      <c r="D144" s="350"/>
      <c r="E144" s="350"/>
      <c r="F144" s="350"/>
      <c r="G144" s="350"/>
      <c r="H144" s="350"/>
      <c r="I144" s="350"/>
      <c r="J144" s="350"/>
      <c r="K144" s="350"/>
    </row>
    <row r="145" spans="1:11">
      <c r="A145" s="350"/>
      <c r="B145" s="350"/>
      <c r="C145" s="350"/>
      <c r="D145" s="350"/>
      <c r="E145" s="350"/>
      <c r="F145" s="350"/>
      <c r="G145" s="350"/>
      <c r="H145" s="350"/>
      <c r="I145" s="350"/>
      <c r="J145" s="350"/>
      <c r="K145" s="350"/>
    </row>
    <row r="147" spans="1:11">
      <c r="A147" s="70" t="s">
        <v>254</v>
      </c>
    </row>
    <row r="149" spans="1:11">
      <c r="A149" s="350" t="s">
        <v>255</v>
      </c>
      <c r="B149" s="350"/>
      <c r="C149" s="350"/>
      <c r="D149" s="350"/>
      <c r="E149" s="350"/>
      <c r="F149" s="350"/>
      <c r="G149" s="350"/>
      <c r="H149" s="350"/>
      <c r="I149" s="350"/>
      <c r="J149" s="350"/>
      <c r="K149" s="350"/>
    </row>
    <row r="150" spans="1:11">
      <c r="A150" s="350"/>
      <c r="B150" s="350"/>
      <c r="C150" s="350"/>
      <c r="D150" s="350"/>
      <c r="E150" s="350"/>
      <c r="F150" s="350"/>
      <c r="G150" s="350"/>
      <c r="H150" s="350"/>
      <c r="I150" s="350"/>
      <c r="J150" s="350"/>
      <c r="K150" s="350"/>
    </row>
  </sheetData>
  <mergeCells count="22">
    <mergeCell ref="A135:K136"/>
    <mergeCell ref="A144:K145"/>
    <mergeCell ref="A149:K150"/>
    <mergeCell ref="A111:K113"/>
    <mergeCell ref="A121:K122"/>
    <mergeCell ref="A130:K131"/>
    <mergeCell ref="A85:K86"/>
    <mergeCell ref="A90:K92"/>
    <mergeCell ref="A96:K98"/>
    <mergeCell ref="A106:K107"/>
    <mergeCell ref="A69:K72"/>
    <mergeCell ref="A76:K81"/>
    <mergeCell ref="A55:K55"/>
    <mergeCell ref="A57:K57"/>
    <mergeCell ref="A58:K58"/>
    <mergeCell ref="A62:K65"/>
    <mergeCell ref="A9:K11"/>
    <mergeCell ref="A15:K18"/>
    <mergeCell ref="A22:K28"/>
    <mergeCell ref="A45:K47"/>
    <mergeCell ref="A51:K54"/>
    <mergeCell ref="A32:K42"/>
  </mergeCell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7"/>
  <dimension ref="A1:O1359"/>
  <sheetViews>
    <sheetView showGridLines="0" zoomScale="90" zoomScaleNormal="90" workbookViewId="0">
      <selection activeCell="B1" sqref="B1"/>
    </sheetView>
  </sheetViews>
  <sheetFormatPr baseColWidth="10" defaultRowHeight="15"/>
  <cols>
    <col min="1" max="1" width="3.7109375" style="304" customWidth="1"/>
    <col min="2" max="2" width="29.85546875" customWidth="1"/>
    <col min="4" max="4" width="17" customWidth="1"/>
    <col min="5" max="5" width="15" customWidth="1"/>
    <col min="7" max="7" width="15.140625" customWidth="1"/>
    <col min="8" max="8" width="15.28515625" customWidth="1"/>
    <col min="10" max="10" width="15.7109375" customWidth="1"/>
    <col min="11" max="11" width="15.140625" customWidth="1"/>
  </cols>
  <sheetData>
    <row r="1" spans="2:15" ht="68.25" customHeight="1"/>
    <row r="2" spans="2:15" ht="62.25" customHeight="1">
      <c r="B2" s="367" t="s">
        <v>552</v>
      </c>
      <c r="C2" s="367"/>
      <c r="D2" s="367"/>
      <c r="E2" s="367"/>
      <c r="F2" s="367"/>
      <c r="G2" s="367"/>
      <c r="H2" s="367"/>
      <c r="I2" s="367"/>
      <c r="J2" s="367"/>
      <c r="K2" s="367"/>
      <c r="L2" s="367"/>
      <c r="M2" s="367"/>
    </row>
    <row r="3" spans="2:15" ht="14.25" customHeight="1">
      <c r="B3" s="219"/>
      <c r="C3" s="219"/>
      <c r="D3" s="219"/>
      <c r="E3" s="219"/>
      <c r="F3" s="219"/>
      <c r="G3" s="219"/>
      <c r="H3" s="219"/>
      <c r="I3" s="219"/>
      <c r="J3" s="219"/>
      <c r="K3" s="219"/>
      <c r="L3" s="214"/>
      <c r="M3" s="214"/>
    </row>
    <row r="4" spans="2:15" ht="27" customHeight="1">
      <c r="B4" s="386" t="s">
        <v>396</v>
      </c>
      <c r="C4" s="386" t="s">
        <v>541</v>
      </c>
      <c r="D4" s="386" t="s">
        <v>542</v>
      </c>
      <c r="E4" s="386" t="s">
        <v>543</v>
      </c>
      <c r="F4" s="393" t="s">
        <v>544</v>
      </c>
      <c r="G4" s="394"/>
      <c r="H4" s="394"/>
      <c r="I4" s="394"/>
      <c r="J4" s="394"/>
      <c r="K4" s="394"/>
      <c r="L4" s="394"/>
      <c r="M4" s="395"/>
    </row>
    <row r="5" spans="2:15" ht="48.75" customHeight="1">
      <c r="B5" s="388"/>
      <c r="C5" s="388"/>
      <c r="D5" s="388"/>
      <c r="E5" s="388"/>
      <c r="F5" s="154" t="s">
        <v>1</v>
      </c>
      <c r="G5" s="154" t="s">
        <v>545</v>
      </c>
      <c r="H5" s="154" t="s">
        <v>546</v>
      </c>
      <c r="I5" s="154" t="s">
        <v>547</v>
      </c>
      <c r="J5" s="154" t="s">
        <v>548</v>
      </c>
      <c r="K5" s="154" t="s">
        <v>549</v>
      </c>
      <c r="L5" s="154" t="s">
        <v>550</v>
      </c>
      <c r="M5" s="154" t="s">
        <v>518</v>
      </c>
      <c r="O5" s="6" t="s">
        <v>30</v>
      </c>
    </row>
    <row r="6" spans="2:15" s="1" customFormat="1" ht="15.75" customHeight="1">
      <c r="B6" s="110" t="s">
        <v>405</v>
      </c>
      <c r="C6" s="45">
        <v>33358.000000000029</v>
      </c>
      <c r="D6" s="45">
        <v>3887.9999999999836</v>
      </c>
      <c r="E6" s="45">
        <v>14897.000000000018</v>
      </c>
      <c r="F6" s="45">
        <v>14573.000000000035</v>
      </c>
      <c r="G6" s="45">
        <v>1680.0000000000048</v>
      </c>
      <c r="H6" s="45">
        <v>1417.0000000000007</v>
      </c>
      <c r="I6" s="45">
        <v>4097</v>
      </c>
      <c r="J6" s="45">
        <v>3405.0000000000014</v>
      </c>
      <c r="K6" s="45">
        <v>1736.0000000000002</v>
      </c>
      <c r="L6" s="45">
        <v>1111.0000000000039</v>
      </c>
      <c r="M6" s="45">
        <v>1127.0000000000014</v>
      </c>
    </row>
    <row r="7" spans="2:15" s="1" customFormat="1" ht="15.75" customHeight="1">
      <c r="B7" s="110" t="s">
        <v>406</v>
      </c>
      <c r="C7" s="45">
        <v>15918.000000000036</v>
      </c>
      <c r="D7" s="45">
        <v>1700</v>
      </c>
      <c r="E7" s="45">
        <v>7215.9999999999936</v>
      </c>
      <c r="F7" s="45">
        <v>7002.0000000000027</v>
      </c>
      <c r="G7" s="45">
        <v>1170.9999999999995</v>
      </c>
      <c r="H7" s="45">
        <v>805.9999999999992</v>
      </c>
      <c r="I7" s="45">
        <v>2166.0000000000014</v>
      </c>
      <c r="J7" s="45">
        <v>1460.0000000000002</v>
      </c>
      <c r="K7" s="45">
        <v>825.00000000000034</v>
      </c>
      <c r="L7" s="45">
        <v>415.99999999999909</v>
      </c>
      <c r="M7" s="45">
        <v>158.00000000000037</v>
      </c>
    </row>
    <row r="8" spans="2:15" ht="15.75" customHeight="1">
      <c r="B8" s="115" t="s">
        <v>32</v>
      </c>
      <c r="C8" s="44">
        <v>1675.0000000000014</v>
      </c>
      <c r="D8" s="44">
        <v>135.00000000000006</v>
      </c>
      <c r="E8" s="44">
        <v>687.00000000000011</v>
      </c>
      <c r="F8" s="44">
        <v>853.00000000000045</v>
      </c>
      <c r="G8" s="44">
        <v>192</v>
      </c>
      <c r="H8" s="44">
        <v>90</v>
      </c>
      <c r="I8" s="44">
        <v>293</v>
      </c>
      <c r="J8" s="44">
        <v>152.99999999999997</v>
      </c>
      <c r="K8" s="44">
        <v>87.000000000000043</v>
      </c>
      <c r="L8" s="44">
        <v>32.000000000000007</v>
      </c>
      <c r="M8" s="44">
        <v>6.0000000000000009</v>
      </c>
    </row>
    <row r="9" spans="2:15" ht="15.75" customHeight="1">
      <c r="B9" s="115" t="s">
        <v>33</v>
      </c>
      <c r="C9" s="44">
        <v>215.99999999999997</v>
      </c>
      <c r="D9" s="44">
        <v>27.000000000000004</v>
      </c>
      <c r="E9" s="44">
        <v>62.000000000000014</v>
      </c>
      <c r="F9" s="44">
        <v>127</v>
      </c>
      <c r="G9" s="44">
        <v>19.000000000000018</v>
      </c>
      <c r="H9" s="44">
        <v>18.000000000000004</v>
      </c>
      <c r="I9" s="44">
        <v>29.000000000000004</v>
      </c>
      <c r="J9" s="44">
        <v>43.000000000000007</v>
      </c>
      <c r="K9" s="44">
        <v>11.999999999999998</v>
      </c>
      <c r="L9" s="44">
        <v>0</v>
      </c>
      <c r="M9" s="44">
        <v>6</v>
      </c>
    </row>
    <row r="10" spans="2:15" ht="15.75" customHeight="1">
      <c r="B10" s="115" t="s">
        <v>34</v>
      </c>
      <c r="C10" s="44">
        <v>355</v>
      </c>
      <c r="D10" s="44">
        <v>47.999999999999986</v>
      </c>
      <c r="E10" s="44">
        <v>121</v>
      </c>
      <c r="F10" s="44">
        <v>186</v>
      </c>
      <c r="G10" s="44">
        <v>40</v>
      </c>
      <c r="H10" s="44">
        <v>26.000000000000007</v>
      </c>
      <c r="I10" s="44">
        <v>30.999999999999996</v>
      </c>
      <c r="J10" s="44">
        <v>61.999999999999993</v>
      </c>
      <c r="K10" s="44">
        <v>22.999999999999989</v>
      </c>
      <c r="L10" s="44">
        <v>0</v>
      </c>
      <c r="M10" s="44">
        <v>4.0000000000000027</v>
      </c>
    </row>
    <row r="11" spans="2:15" ht="15.75" customHeight="1">
      <c r="B11" s="115" t="s">
        <v>35</v>
      </c>
      <c r="C11" s="44">
        <v>247</v>
      </c>
      <c r="D11" s="44">
        <v>21.999999999999996</v>
      </c>
      <c r="E11" s="44">
        <v>86</v>
      </c>
      <c r="F11" s="44">
        <v>139</v>
      </c>
      <c r="G11" s="44">
        <v>7</v>
      </c>
      <c r="H11" s="44">
        <v>11</v>
      </c>
      <c r="I11" s="44">
        <v>18</v>
      </c>
      <c r="J11" s="44">
        <v>66.000000000000014</v>
      </c>
      <c r="K11" s="44">
        <v>17.000000000000004</v>
      </c>
      <c r="L11" s="44">
        <v>15.000000000000004</v>
      </c>
      <c r="M11" s="44">
        <v>5</v>
      </c>
    </row>
    <row r="12" spans="2:15" ht="15.75" customHeight="1">
      <c r="B12" s="115" t="s">
        <v>36</v>
      </c>
      <c r="C12" s="44">
        <v>621.00000000000057</v>
      </c>
      <c r="D12" s="44">
        <v>86.000000000000014</v>
      </c>
      <c r="E12" s="44">
        <v>229.99999999999997</v>
      </c>
      <c r="F12" s="44">
        <v>305</v>
      </c>
      <c r="G12" s="44">
        <v>56.000000000000028</v>
      </c>
      <c r="H12" s="44">
        <v>34.000000000000007</v>
      </c>
      <c r="I12" s="44">
        <v>91.999999999999929</v>
      </c>
      <c r="J12" s="44">
        <v>75.000000000000057</v>
      </c>
      <c r="K12" s="44">
        <v>24.000000000000014</v>
      </c>
      <c r="L12" s="44">
        <v>24.000000000000007</v>
      </c>
      <c r="M12" s="44">
        <v>0</v>
      </c>
    </row>
    <row r="13" spans="2:15" ht="15.75" customHeight="1">
      <c r="B13" s="115" t="s">
        <v>37</v>
      </c>
      <c r="C13" s="44">
        <v>716.00000000000034</v>
      </c>
      <c r="D13" s="44">
        <v>65.000000000000028</v>
      </c>
      <c r="E13" s="44">
        <v>368.00000000000023</v>
      </c>
      <c r="F13" s="44">
        <v>283.00000000000011</v>
      </c>
      <c r="G13" s="44">
        <v>54.999999999999986</v>
      </c>
      <c r="H13" s="44">
        <v>41.000000000000007</v>
      </c>
      <c r="I13" s="44">
        <v>57.000000000000021</v>
      </c>
      <c r="J13" s="44">
        <v>84.999999999999986</v>
      </c>
      <c r="K13" s="44">
        <v>29.999999999999993</v>
      </c>
      <c r="L13" s="44">
        <v>13.999999999999998</v>
      </c>
      <c r="M13" s="44">
        <v>1.0000000000000002</v>
      </c>
    </row>
    <row r="14" spans="2:15" ht="15.75" customHeight="1">
      <c r="B14" s="115" t="s">
        <v>38</v>
      </c>
      <c r="C14" s="44">
        <v>596.00000000000034</v>
      </c>
      <c r="D14" s="44">
        <v>60</v>
      </c>
      <c r="E14" s="44">
        <v>207.99999999999997</v>
      </c>
      <c r="F14" s="44">
        <v>328.00000000000011</v>
      </c>
      <c r="G14" s="44">
        <v>67.000000000000057</v>
      </c>
      <c r="H14" s="44">
        <v>60.000000000000021</v>
      </c>
      <c r="I14" s="44">
        <v>47</v>
      </c>
      <c r="J14" s="44">
        <v>86</v>
      </c>
      <c r="K14" s="44">
        <v>37</v>
      </c>
      <c r="L14" s="44">
        <v>23.000000000000004</v>
      </c>
      <c r="M14" s="44">
        <v>7.9999999999999973</v>
      </c>
    </row>
    <row r="15" spans="2:15" ht="15.75" customHeight="1">
      <c r="B15" s="115" t="s">
        <v>39</v>
      </c>
      <c r="C15" s="44">
        <v>954.99999999999977</v>
      </c>
      <c r="D15" s="44">
        <v>101</v>
      </c>
      <c r="E15" s="44">
        <v>351.99999999999994</v>
      </c>
      <c r="F15" s="44">
        <v>501.99999999999983</v>
      </c>
      <c r="G15" s="44">
        <v>102</v>
      </c>
      <c r="H15" s="44">
        <v>52.999999999999993</v>
      </c>
      <c r="I15" s="44">
        <v>102.99999999999993</v>
      </c>
      <c r="J15" s="44">
        <v>157.99999999999997</v>
      </c>
      <c r="K15" s="44">
        <v>57.999999999999993</v>
      </c>
      <c r="L15" s="44">
        <v>22.000000000000004</v>
      </c>
      <c r="M15" s="44">
        <v>5.9999999999999973</v>
      </c>
    </row>
    <row r="16" spans="2:15" ht="15.75" customHeight="1">
      <c r="B16" s="115" t="s">
        <v>40</v>
      </c>
      <c r="C16" s="44">
        <v>8676.0000000000055</v>
      </c>
      <c r="D16" s="44">
        <v>953</v>
      </c>
      <c r="E16" s="44">
        <v>4319.9999999999955</v>
      </c>
      <c r="F16" s="44">
        <v>3403</v>
      </c>
      <c r="G16" s="44">
        <v>505.00000000000051</v>
      </c>
      <c r="H16" s="44">
        <v>385.99999999999994</v>
      </c>
      <c r="I16" s="44">
        <v>1256.0000000000005</v>
      </c>
      <c r="J16" s="44">
        <v>507.00000000000057</v>
      </c>
      <c r="K16" s="44">
        <v>461.00000000000051</v>
      </c>
      <c r="L16" s="44">
        <v>201.00000000000011</v>
      </c>
      <c r="M16" s="44">
        <v>87.000000000000028</v>
      </c>
    </row>
    <row r="17" spans="2:13" ht="15.75" customHeight="1">
      <c r="B17" s="115" t="s">
        <v>41</v>
      </c>
      <c r="C17" s="44">
        <v>931</v>
      </c>
      <c r="D17" s="44">
        <v>96.000000000000043</v>
      </c>
      <c r="E17" s="44">
        <v>344.99999999999989</v>
      </c>
      <c r="F17" s="44">
        <v>490.00000000000011</v>
      </c>
      <c r="G17" s="44">
        <v>94.000000000000014</v>
      </c>
      <c r="H17" s="44">
        <v>60.000000000000021</v>
      </c>
      <c r="I17" s="44">
        <v>105.00000000000001</v>
      </c>
      <c r="J17" s="44">
        <v>124.00000000000003</v>
      </c>
      <c r="K17" s="44">
        <v>28.000000000000007</v>
      </c>
      <c r="L17" s="44">
        <v>57</v>
      </c>
      <c r="M17" s="44">
        <v>22.000000000000004</v>
      </c>
    </row>
    <row r="18" spans="2:13" ht="15.75" customHeight="1">
      <c r="B18" s="115" t="s">
        <v>79</v>
      </c>
      <c r="C18" s="44">
        <v>930</v>
      </c>
      <c r="D18" s="44">
        <v>106.99999999999994</v>
      </c>
      <c r="E18" s="44">
        <v>437.00000000000006</v>
      </c>
      <c r="F18" s="44">
        <v>385.99999999999994</v>
      </c>
      <c r="G18" s="44">
        <v>34</v>
      </c>
      <c r="H18" s="44">
        <v>26.999999999999996</v>
      </c>
      <c r="I18" s="44">
        <v>135</v>
      </c>
      <c r="J18" s="44">
        <v>101</v>
      </c>
      <c r="K18" s="44">
        <v>48.000000000000014</v>
      </c>
      <c r="L18" s="44">
        <v>28.000000000000011</v>
      </c>
      <c r="M18" s="44">
        <v>13.000000000000004</v>
      </c>
    </row>
    <row r="19" spans="2:13" s="1" customFormat="1" ht="15.75" customHeight="1">
      <c r="B19" s="110" t="s">
        <v>407</v>
      </c>
      <c r="C19" s="45">
        <v>15701.000000000022</v>
      </c>
      <c r="D19" s="45">
        <v>1902.0000000000036</v>
      </c>
      <c r="E19" s="45">
        <v>7036.0000000000118</v>
      </c>
      <c r="F19" s="45">
        <v>6763.0000000000064</v>
      </c>
      <c r="G19" s="45">
        <v>421.00000000000023</v>
      </c>
      <c r="H19" s="45">
        <v>537.00000000000102</v>
      </c>
      <c r="I19" s="45">
        <v>1756.9999999999959</v>
      </c>
      <c r="J19" s="45">
        <v>1626.0000000000025</v>
      </c>
      <c r="K19" s="45">
        <v>827.0000000000008</v>
      </c>
      <c r="L19" s="45">
        <v>643.99999999999829</v>
      </c>
      <c r="M19" s="45">
        <v>951.00000000000102</v>
      </c>
    </row>
    <row r="20" spans="2:13" ht="15.75" customHeight="1">
      <c r="B20" s="115" t="s">
        <v>43</v>
      </c>
      <c r="C20" s="44">
        <v>1205.0000000000005</v>
      </c>
      <c r="D20" s="44">
        <v>179.00000000000009</v>
      </c>
      <c r="E20" s="44">
        <v>507.99999999999989</v>
      </c>
      <c r="F20" s="44">
        <v>518.00000000000023</v>
      </c>
      <c r="G20" s="44">
        <v>37</v>
      </c>
      <c r="H20" s="44">
        <v>71.999999999999957</v>
      </c>
      <c r="I20" s="44">
        <v>118.99999999999999</v>
      </c>
      <c r="J20" s="44">
        <v>154.00000000000011</v>
      </c>
      <c r="K20" s="44">
        <v>91</v>
      </c>
      <c r="L20" s="44">
        <v>40.000000000000007</v>
      </c>
      <c r="M20" s="44">
        <v>4.9999999999999982</v>
      </c>
    </row>
    <row r="21" spans="2:13" ht="15.75" customHeight="1">
      <c r="B21" s="115" t="s">
        <v>44</v>
      </c>
      <c r="C21" s="44">
        <v>811.99999999999977</v>
      </c>
      <c r="D21" s="44">
        <v>138.00000000000006</v>
      </c>
      <c r="E21" s="44">
        <v>329</v>
      </c>
      <c r="F21" s="44">
        <v>344.99999999999989</v>
      </c>
      <c r="G21" s="44">
        <v>28.000000000000011</v>
      </c>
      <c r="H21" s="44">
        <v>36.999999999999986</v>
      </c>
      <c r="I21" s="44">
        <v>132.00000000000003</v>
      </c>
      <c r="J21" s="44">
        <v>90.000000000000028</v>
      </c>
      <c r="K21" s="44">
        <v>34.999999999999993</v>
      </c>
      <c r="L21" s="44">
        <v>17.999999999999993</v>
      </c>
      <c r="M21" s="44">
        <v>5</v>
      </c>
    </row>
    <row r="22" spans="2:13" ht="15.75" customHeight="1">
      <c r="B22" s="115" t="s">
        <v>45</v>
      </c>
      <c r="C22" s="44">
        <v>8787</v>
      </c>
      <c r="D22" s="44">
        <v>985.0000000000008</v>
      </c>
      <c r="E22" s="44">
        <v>4469.0000000000009</v>
      </c>
      <c r="F22" s="44">
        <v>3332.999999999995</v>
      </c>
      <c r="G22" s="44">
        <v>231.99999999999983</v>
      </c>
      <c r="H22" s="44">
        <v>255.99999999999986</v>
      </c>
      <c r="I22" s="44">
        <v>824.00000000000091</v>
      </c>
      <c r="J22" s="44">
        <v>861.00000000000011</v>
      </c>
      <c r="K22" s="44">
        <v>448.00000000000045</v>
      </c>
      <c r="L22" s="44">
        <v>369.99999999999989</v>
      </c>
      <c r="M22" s="44">
        <v>342.00000000000023</v>
      </c>
    </row>
    <row r="23" spans="2:13" ht="15.75" customHeight="1">
      <c r="B23" s="115" t="s">
        <v>46</v>
      </c>
      <c r="C23" s="44">
        <v>931.00000000000045</v>
      </c>
      <c r="D23" s="44">
        <v>163.99999999999997</v>
      </c>
      <c r="E23" s="44">
        <v>320</v>
      </c>
      <c r="F23" s="44">
        <v>447.00000000000017</v>
      </c>
      <c r="G23" s="44">
        <v>21</v>
      </c>
      <c r="H23" s="44">
        <v>45.000000000000021</v>
      </c>
      <c r="I23" s="44">
        <v>181.00000000000009</v>
      </c>
      <c r="J23" s="44">
        <v>87.000000000000014</v>
      </c>
      <c r="K23" s="44">
        <v>59.999999999999986</v>
      </c>
      <c r="L23" s="44">
        <v>44.000000000000014</v>
      </c>
      <c r="M23" s="44">
        <v>8.9999999999999982</v>
      </c>
    </row>
    <row r="24" spans="2:13" ht="15.75" customHeight="1">
      <c r="B24" s="115" t="s">
        <v>47</v>
      </c>
      <c r="C24" s="44">
        <v>3353.0000000000014</v>
      </c>
      <c r="D24" s="44">
        <v>341.9999999999996</v>
      </c>
      <c r="E24" s="44">
        <v>1136</v>
      </c>
      <c r="F24" s="44">
        <v>1875.0000000000005</v>
      </c>
      <c r="G24" s="44">
        <v>76.000000000000028</v>
      </c>
      <c r="H24" s="44">
        <v>99.000000000000043</v>
      </c>
      <c r="I24" s="44">
        <v>428.99999999999994</v>
      </c>
      <c r="J24" s="44">
        <v>353</v>
      </c>
      <c r="K24" s="44">
        <v>174.99999999999991</v>
      </c>
      <c r="L24" s="44">
        <v>168.00000000000014</v>
      </c>
      <c r="M24" s="44">
        <v>575</v>
      </c>
    </row>
    <row r="25" spans="2:13" ht="15.75" customHeight="1">
      <c r="B25" s="115" t="s">
        <v>48</v>
      </c>
      <c r="C25" s="44">
        <v>613.00000000000023</v>
      </c>
      <c r="D25" s="44">
        <v>94.000000000000028</v>
      </c>
      <c r="E25" s="44">
        <v>274</v>
      </c>
      <c r="F25" s="44">
        <v>245</v>
      </c>
      <c r="G25" s="44">
        <v>26.999999999999989</v>
      </c>
      <c r="H25" s="44">
        <v>28</v>
      </c>
      <c r="I25" s="44">
        <v>72.000000000000014</v>
      </c>
      <c r="J25" s="44">
        <v>81.000000000000014</v>
      </c>
      <c r="K25" s="44">
        <v>18.000000000000007</v>
      </c>
      <c r="L25" s="44">
        <v>4</v>
      </c>
      <c r="M25" s="44">
        <v>15</v>
      </c>
    </row>
    <row r="26" spans="2:13" s="1" customFormat="1" ht="15.75" customHeight="1">
      <c r="B26" s="110" t="s">
        <v>391</v>
      </c>
      <c r="C26" s="45">
        <v>1638.9999999999991</v>
      </c>
      <c r="D26" s="45">
        <v>266.00000000000006</v>
      </c>
      <c r="E26" s="45">
        <v>597</v>
      </c>
      <c r="F26" s="45">
        <v>776.00000000000034</v>
      </c>
      <c r="G26" s="45">
        <v>86.000000000000099</v>
      </c>
      <c r="H26" s="45">
        <v>72.000000000000071</v>
      </c>
      <c r="I26" s="45">
        <v>167.9999999999998</v>
      </c>
      <c r="J26" s="45">
        <v>301.00000000000028</v>
      </c>
      <c r="K26" s="45">
        <v>80.000000000000043</v>
      </c>
      <c r="L26" s="45">
        <v>50.99999999999995</v>
      </c>
      <c r="M26" s="45">
        <v>18.000000000000004</v>
      </c>
    </row>
    <row r="27" spans="2:13" ht="15.75" customHeight="1">
      <c r="B27" s="115" t="s">
        <v>50</v>
      </c>
      <c r="C27" s="44">
        <v>375</v>
      </c>
      <c r="D27" s="44">
        <v>66</v>
      </c>
      <c r="E27" s="44">
        <v>110.00000000000001</v>
      </c>
      <c r="F27" s="44">
        <v>199.00000000000006</v>
      </c>
      <c r="G27" s="44">
        <v>32.999999999999993</v>
      </c>
      <c r="H27" s="44">
        <v>21.999999999999993</v>
      </c>
      <c r="I27" s="44">
        <v>34.000000000000007</v>
      </c>
      <c r="J27" s="44">
        <v>89.000000000000014</v>
      </c>
      <c r="K27" s="44">
        <v>16.000000000000004</v>
      </c>
      <c r="L27" s="44">
        <v>1.0000000000000002</v>
      </c>
      <c r="M27" s="44">
        <v>4</v>
      </c>
    </row>
    <row r="28" spans="2:13" ht="15.75" customHeight="1">
      <c r="B28" s="115" t="s">
        <v>51</v>
      </c>
      <c r="C28" s="44">
        <v>296</v>
      </c>
      <c r="D28" s="44">
        <v>64.999999999999986</v>
      </c>
      <c r="E28" s="44">
        <v>100.99999999999996</v>
      </c>
      <c r="F28" s="44">
        <v>129.99999999999997</v>
      </c>
      <c r="G28" s="44">
        <v>15.000000000000005</v>
      </c>
      <c r="H28" s="44">
        <v>10.999999999999998</v>
      </c>
      <c r="I28" s="44">
        <v>25.999999999999989</v>
      </c>
      <c r="J28" s="44">
        <v>56.999999999999979</v>
      </c>
      <c r="K28" s="44">
        <v>18.000000000000004</v>
      </c>
      <c r="L28" s="44">
        <v>0</v>
      </c>
      <c r="M28" s="44">
        <v>3</v>
      </c>
    </row>
    <row r="29" spans="2:13" ht="15.75" customHeight="1">
      <c r="B29" s="115" t="s">
        <v>52</v>
      </c>
      <c r="C29" s="44">
        <v>197</v>
      </c>
      <c r="D29" s="44">
        <v>32.000000000000007</v>
      </c>
      <c r="E29" s="44">
        <v>93</v>
      </c>
      <c r="F29" s="44">
        <v>71.999999999999986</v>
      </c>
      <c r="G29" s="44">
        <v>4</v>
      </c>
      <c r="H29" s="44">
        <v>9.0000000000000053</v>
      </c>
      <c r="I29" s="44">
        <v>3</v>
      </c>
      <c r="J29" s="44">
        <v>31.999999999999993</v>
      </c>
      <c r="K29" s="44">
        <v>4</v>
      </c>
      <c r="L29" s="44">
        <v>11.000000000000004</v>
      </c>
      <c r="M29" s="44">
        <v>9.0000000000000053</v>
      </c>
    </row>
    <row r="30" spans="2:13" ht="15.75" customHeight="1">
      <c r="B30" s="115" t="s">
        <v>53</v>
      </c>
      <c r="C30" s="44">
        <v>296.00000000000006</v>
      </c>
      <c r="D30" s="44">
        <v>24.000000000000007</v>
      </c>
      <c r="E30" s="44">
        <v>84</v>
      </c>
      <c r="F30" s="44">
        <v>188.00000000000003</v>
      </c>
      <c r="G30" s="44">
        <v>23.000000000000004</v>
      </c>
      <c r="H30" s="44">
        <v>13.999999999999998</v>
      </c>
      <c r="I30" s="44">
        <v>75.000000000000071</v>
      </c>
      <c r="J30" s="44">
        <v>50.000000000000014</v>
      </c>
      <c r="K30" s="44">
        <v>9.9999999999999982</v>
      </c>
      <c r="L30" s="44">
        <v>15.000000000000004</v>
      </c>
      <c r="M30" s="44">
        <v>1.0000000000000002</v>
      </c>
    </row>
    <row r="31" spans="2:13" ht="15.75" customHeight="1">
      <c r="B31" s="115" t="s">
        <v>54</v>
      </c>
      <c r="C31" s="44">
        <v>297.99999999999994</v>
      </c>
      <c r="D31" s="44">
        <v>54</v>
      </c>
      <c r="E31" s="44">
        <v>136.99999999999997</v>
      </c>
      <c r="F31" s="44">
        <v>106.99999999999999</v>
      </c>
      <c r="G31" s="44">
        <v>8.0000000000000018</v>
      </c>
      <c r="H31" s="44">
        <v>11.000000000000007</v>
      </c>
      <c r="I31" s="44">
        <v>18</v>
      </c>
      <c r="J31" s="44">
        <v>34.999999999999993</v>
      </c>
      <c r="K31" s="44">
        <v>19.999999999999996</v>
      </c>
      <c r="L31" s="44">
        <v>15.000000000000004</v>
      </c>
      <c r="M31" s="44">
        <v>0</v>
      </c>
    </row>
    <row r="32" spans="2:13" ht="15.75" customHeight="1">
      <c r="B32" s="115" t="s">
        <v>55</v>
      </c>
      <c r="C32" s="44">
        <v>177.00000000000006</v>
      </c>
      <c r="D32" s="44">
        <v>25.000000000000007</v>
      </c>
      <c r="E32" s="44">
        <v>71.999999999999972</v>
      </c>
      <c r="F32" s="44">
        <v>80</v>
      </c>
      <c r="G32" s="44">
        <v>2.9999999999999996</v>
      </c>
      <c r="H32" s="44">
        <v>5.0000000000000018</v>
      </c>
      <c r="I32" s="44">
        <v>12</v>
      </c>
      <c r="J32" s="44">
        <v>38.000000000000014</v>
      </c>
      <c r="K32" s="44">
        <v>12.000000000000002</v>
      </c>
      <c r="L32" s="44">
        <v>9.0000000000000036</v>
      </c>
      <c r="M32" s="44">
        <v>1.0000000000000007</v>
      </c>
    </row>
    <row r="33" spans="2:13" s="1" customFormat="1" ht="15.75" customHeight="1">
      <c r="B33" s="110" t="s">
        <v>392</v>
      </c>
      <c r="C33" s="45">
        <v>98.000000000000014</v>
      </c>
      <c r="D33" s="45">
        <v>20.000000000000004</v>
      </c>
      <c r="E33" s="45">
        <v>47.000000000000007</v>
      </c>
      <c r="F33" s="45">
        <v>31</v>
      </c>
      <c r="G33" s="45">
        <v>2</v>
      </c>
      <c r="H33" s="45">
        <v>2</v>
      </c>
      <c r="I33" s="45">
        <v>5.0000000000000009</v>
      </c>
      <c r="J33" s="45">
        <v>17.999999999999996</v>
      </c>
      <c r="K33" s="45">
        <v>4</v>
      </c>
      <c r="L33" s="45">
        <v>0</v>
      </c>
      <c r="M33" s="45">
        <v>0</v>
      </c>
    </row>
    <row r="34" spans="2:13" ht="15.75" customHeight="1">
      <c r="B34" s="115" t="s">
        <v>57</v>
      </c>
      <c r="C34" s="44">
        <v>98.000000000000014</v>
      </c>
      <c r="D34" s="44">
        <v>20.000000000000004</v>
      </c>
      <c r="E34" s="44">
        <v>47.000000000000007</v>
      </c>
      <c r="F34" s="44">
        <v>31</v>
      </c>
      <c r="G34" s="44">
        <v>2</v>
      </c>
      <c r="H34" s="44">
        <v>2</v>
      </c>
      <c r="I34" s="44">
        <v>5.0000000000000009</v>
      </c>
      <c r="J34" s="44">
        <v>17.999999999999996</v>
      </c>
      <c r="K34" s="44">
        <v>4</v>
      </c>
      <c r="L34" s="44">
        <v>0</v>
      </c>
      <c r="M34" s="44">
        <v>0</v>
      </c>
    </row>
    <row r="35" spans="2:13" s="1" customFormat="1" ht="15.75" customHeight="1">
      <c r="B35" s="110" t="s">
        <v>301</v>
      </c>
      <c r="C35" s="45">
        <v>2</v>
      </c>
      <c r="D35" s="45">
        <v>0</v>
      </c>
      <c r="E35" s="45">
        <v>1</v>
      </c>
      <c r="F35" s="45">
        <v>1</v>
      </c>
      <c r="G35" s="45">
        <v>0</v>
      </c>
      <c r="H35" s="45">
        <v>0</v>
      </c>
      <c r="I35" s="45">
        <v>1</v>
      </c>
      <c r="J35" s="45">
        <v>0</v>
      </c>
      <c r="K35" s="45">
        <v>0</v>
      </c>
      <c r="L35" s="45">
        <v>0</v>
      </c>
      <c r="M35" s="45">
        <v>0</v>
      </c>
    </row>
    <row r="36" spans="2:13" ht="27" customHeight="1">
      <c r="B36" s="220"/>
      <c r="C36" s="173"/>
      <c r="D36" s="173"/>
      <c r="E36" s="173"/>
      <c r="F36" s="173"/>
      <c r="G36" s="173"/>
      <c r="H36" s="173"/>
      <c r="I36" s="173"/>
      <c r="J36" s="173"/>
      <c r="K36" s="173"/>
      <c r="L36" s="173"/>
      <c r="M36" s="173"/>
    </row>
    <row r="37" spans="2:13">
      <c r="B37" s="221" t="s">
        <v>551</v>
      </c>
      <c r="C37" s="174"/>
      <c r="D37" s="174"/>
      <c r="E37" s="174"/>
      <c r="F37" s="174"/>
      <c r="G37" s="174"/>
      <c r="H37" s="174"/>
      <c r="I37" s="217"/>
      <c r="J37" s="217"/>
      <c r="K37" s="217"/>
      <c r="L37" s="217"/>
      <c r="M37" s="217"/>
    </row>
    <row r="38" spans="2:13">
      <c r="B38" s="396" t="s">
        <v>924</v>
      </c>
      <c r="C38" s="396"/>
      <c r="D38" s="396"/>
      <c r="E38" s="396"/>
      <c r="F38" s="396"/>
      <c r="G38" s="182"/>
      <c r="H38" s="166"/>
      <c r="I38" s="166"/>
      <c r="J38" s="166"/>
      <c r="K38" s="166"/>
      <c r="L38" s="199"/>
      <c r="M38" s="199"/>
    </row>
    <row r="39" spans="2:13" ht="27" customHeight="1"/>
    <row r="40" spans="2:13" ht="27" customHeight="1"/>
    <row r="41" spans="2:13" ht="27" customHeight="1"/>
    <row r="42" spans="2:13" ht="27" customHeight="1"/>
    <row r="43" spans="2:13" ht="27" customHeight="1"/>
    <row r="44" spans="2:13" ht="27" customHeight="1"/>
    <row r="45" spans="2:13" ht="27" customHeight="1"/>
    <row r="46" spans="2:13" ht="27" customHeight="1"/>
    <row r="47" spans="2:13" ht="27" customHeight="1"/>
    <row r="48" spans="2:13" ht="27" customHeight="1"/>
    <row r="49" ht="27" customHeight="1"/>
    <row r="50" ht="27" customHeight="1"/>
    <row r="51" ht="27" customHeight="1"/>
    <row r="52" ht="27" customHeight="1"/>
    <row r="53" ht="27" customHeight="1"/>
    <row r="54" ht="27" customHeight="1"/>
    <row r="55" ht="27" customHeight="1"/>
    <row r="56" ht="27" customHeight="1"/>
    <row r="57" ht="27" customHeight="1"/>
    <row r="58" ht="27" customHeight="1"/>
    <row r="59" ht="27" customHeight="1"/>
    <row r="60" ht="27" customHeight="1"/>
    <row r="61" ht="27" customHeight="1"/>
    <row r="62" ht="27" customHeight="1"/>
    <row r="63" ht="27" customHeight="1"/>
    <row r="64" ht="27" customHeight="1"/>
    <row r="65" ht="27" customHeight="1"/>
    <row r="66" ht="27" customHeight="1"/>
    <row r="67" ht="27" customHeight="1"/>
    <row r="68" ht="27" customHeight="1"/>
    <row r="69" ht="27" customHeight="1"/>
    <row r="70" ht="27" customHeight="1"/>
    <row r="71" ht="27" customHeight="1"/>
    <row r="72" ht="27" customHeight="1"/>
    <row r="73" ht="27" customHeight="1"/>
    <row r="74" ht="27" customHeight="1"/>
    <row r="75" ht="27" customHeight="1"/>
    <row r="76" ht="27" customHeight="1"/>
    <row r="77" ht="27" customHeight="1"/>
    <row r="78" ht="27" customHeight="1"/>
    <row r="79" ht="27" customHeight="1"/>
    <row r="80" ht="27" customHeight="1"/>
    <row r="81" ht="27" customHeight="1"/>
    <row r="82" ht="27" customHeight="1"/>
    <row r="83" ht="27" customHeight="1"/>
    <row r="84" ht="27" customHeight="1"/>
    <row r="85" ht="27" customHeight="1"/>
    <row r="86" ht="27" customHeight="1"/>
    <row r="87" ht="27" customHeight="1"/>
    <row r="88" ht="27" customHeight="1"/>
    <row r="89" ht="27" customHeight="1"/>
    <row r="90" ht="27" customHeight="1"/>
    <row r="91" ht="27" customHeight="1"/>
    <row r="92" ht="27" customHeight="1"/>
    <row r="93" ht="27" customHeight="1"/>
    <row r="94" ht="27" customHeight="1"/>
    <row r="95" ht="27" customHeight="1"/>
    <row r="96" ht="27" customHeight="1"/>
    <row r="97" ht="27" customHeight="1"/>
    <row r="98" ht="27" customHeight="1"/>
    <row r="99" ht="27" customHeight="1"/>
    <row r="100" ht="27" customHeight="1"/>
    <row r="101" ht="27" customHeight="1"/>
    <row r="102" ht="27" customHeight="1"/>
    <row r="103" ht="27" customHeight="1"/>
    <row r="104" ht="27" customHeight="1"/>
    <row r="105" ht="27" customHeight="1"/>
    <row r="106" ht="27" customHeight="1"/>
    <row r="107" ht="27" customHeight="1"/>
    <row r="108" ht="27" customHeight="1"/>
    <row r="109" ht="27" customHeight="1"/>
    <row r="110" ht="27" customHeight="1"/>
    <row r="111" ht="27" customHeight="1"/>
    <row r="112" ht="27" customHeight="1"/>
    <row r="113" ht="27" customHeight="1"/>
    <row r="114" ht="27" customHeight="1"/>
    <row r="115" ht="27" customHeight="1"/>
    <row r="116" ht="27" customHeight="1"/>
    <row r="117" ht="27" customHeight="1"/>
    <row r="118" ht="27" customHeight="1"/>
    <row r="119" ht="27" customHeight="1"/>
    <row r="120" ht="27" customHeight="1"/>
    <row r="121" ht="27" customHeight="1"/>
    <row r="122" ht="27" customHeight="1"/>
    <row r="123" ht="27" customHeight="1"/>
    <row r="124" ht="27" customHeight="1"/>
    <row r="125" ht="27" customHeight="1"/>
    <row r="126" ht="27" customHeight="1"/>
    <row r="127" ht="27" customHeight="1"/>
    <row r="128" ht="27" customHeight="1"/>
    <row r="129" ht="27" customHeight="1"/>
    <row r="130" ht="27" customHeight="1"/>
    <row r="131" ht="27" customHeight="1"/>
    <row r="132" ht="27" customHeight="1"/>
    <row r="133" ht="27" customHeight="1"/>
    <row r="134" ht="27" customHeight="1"/>
    <row r="135" ht="27" customHeight="1"/>
    <row r="136" ht="27" customHeight="1"/>
    <row r="137" ht="27" customHeight="1"/>
    <row r="138" ht="27" customHeight="1"/>
    <row r="139" ht="27" customHeight="1"/>
    <row r="140" ht="27" customHeight="1"/>
    <row r="141" ht="27" customHeight="1"/>
    <row r="142" ht="27" customHeight="1"/>
    <row r="143" ht="27" customHeight="1"/>
    <row r="144" ht="27" customHeight="1"/>
    <row r="145" ht="27" customHeight="1"/>
    <row r="146" ht="27" customHeight="1"/>
    <row r="147" ht="27" customHeight="1"/>
    <row r="148" ht="27" customHeight="1"/>
    <row r="149" ht="27" customHeight="1"/>
    <row r="150" ht="27" customHeight="1"/>
    <row r="151" ht="27" customHeight="1"/>
    <row r="152" ht="27" customHeight="1"/>
    <row r="153" ht="27" customHeight="1"/>
    <row r="154" ht="27" customHeight="1"/>
    <row r="155" s="1" customFormat="1" ht="27" customHeight="1"/>
    <row r="156" ht="27" customHeight="1"/>
    <row r="157" ht="27" customHeight="1"/>
    <row r="158" ht="27" customHeight="1"/>
    <row r="159" ht="27" customHeight="1"/>
    <row r="160" ht="27" customHeight="1"/>
    <row r="161" ht="27" customHeight="1"/>
    <row r="162" ht="27" customHeight="1"/>
    <row r="163" ht="27" customHeight="1"/>
    <row r="164" ht="27" customHeight="1"/>
    <row r="165" ht="27" customHeight="1"/>
    <row r="166" ht="27" customHeight="1"/>
    <row r="167" ht="27" customHeight="1"/>
    <row r="168" ht="27" customHeight="1"/>
    <row r="169" ht="27" customHeight="1"/>
    <row r="170" ht="27" customHeight="1"/>
    <row r="171" ht="27" customHeight="1"/>
    <row r="172" ht="27" customHeight="1"/>
    <row r="173" ht="27" customHeight="1"/>
    <row r="174" ht="27" customHeight="1"/>
    <row r="175" ht="27" customHeight="1"/>
    <row r="176" ht="27" customHeight="1"/>
    <row r="177" ht="27" customHeight="1"/>
    <row r="178" ht="27" customHeight="1"/>
    <row r="179" ht="27" customHeight="1"/>
    <row r="180" ht="27" customHeight="1"/>
    <row r="181" ht="27" customHeight="1"/>
    <row r="182" ht="27" customHeight="1"/>
    <row r="183" ht="27" customHeight="1"/>
    <row r="184" ht="27" customHeight="1"/>
    <row r="185" ht="27" customHeight="1"/>
    <row r="186" ht="27" customHeight="1"/>
    <row r="187" ht="27" customHeight="1"/>
    <row r="188" ht="27" customHeight="1"/>
    <row r="189" ht="27" customHeight="1"/>
    <row r="190" ht="27" customHeight="1"/>
    <row r="191" ht="27" customHeight="1"/>
    <row r="192" ht="27" customHeight="1"/>
    <row r="193" ht="27" customHeight="1"/>
    <row r="194" ht="27" customHeight="1"/>
    <row r="195" ht="27" customHeight="1"/>
    <row r="196" ht="27" customHeight="1"/>
    <row r="197" ht="27" customHeight="1"/>
    <row r="198" ht="27" customHeight="1"/>
    <row r="199" ht="27" customHeight="1"/>
    <row r="200" ht="27" customHeight="1"/>
    <row r="201" ht="27" customHeight="1"/>
    <row r="202" ht="27" customHeight="1"/>
    <row r="203" ht="27" customHeight="1"/>
    <row r="204" ht="27" customHeight="1"/>
    <row r="205" ht="27" customHeight="1"/>
    <row r="206" ht="27" customHeight="1"/>
    <row r="207" ht="27" customHeight="1"/>
    <row r="208" ht="27" customHeight="1"/>
    <row r="209" ht="27" customHeight="1"/>
    <row r="210" ht="27" customHeight="1"/>
    <row r="211" ht="27" customHeight="1"/>
    <row r="212" ht="27" customHeight="1"/>
    <row r="213" ht="27" customHeight="1"/>
    <row r="214" ht="27" customHeight="1"/>
    <row r="215" ht="27" customHeight="1"/>
    <row r="216" ht="27" customHeight="1"/>
    <row r="217" ht="27" customHeight="1"/>
    <row r="218" ht="27" customHeight="1"/>
    <row r="219" ht="27" customHeight="1"/>
    <row r="220" ht="27" customHeight="1"/>
    <row r="221" ht="27" customHeight="1"/>
    <row r="222" ht="27" customHeight="1"/>
    <row r="223" ht="27" customHeight="1"/>
    <row r="224" ht="27" customHeight="1"/>
    <row r="225" ht="27" customHeight="1"/>
    <row r="226" ht="27" customHeight="1"/>
    <row r="227" ht="27" customHeight="1"/>
    <row r="228" ht="27" customHeight="1"/>
    <row r="229" ht="27" customHeight="1"/>
    <row r="230" ht="27" customHeight="1"/>
    <row r="231" ht="27" customHeight="1"/>
    <row r="232" ht="27" customHeight="1"/>
    <row r="233" ht="27" customHeight="1"/>
    <row r="234" ht="27" customHeight="1"/>
    <row r="235" ht="27" customHeight="1"/>
    <row r="236" ht="27" customHeight="1"/>
    <row r="237" ht="27" customHeight="1"/>
    <row r="238" ht="27" customHeight="1"/>
    <row r="239" ht="27" customHeight="1"/>
    <row r="240" ht="27" customHeight="1"/>
    <row r="241" ht="27" customHeight="1"/>
    <row r="242" ht="27" customHeight="1"/>
    <row r="243" ht="27" customHeight="1"/>
    <row r="244" ht="27" customHeight="1"/>
    <row r="245" ht="27" customHeight="1"/>
    <row r="246" ht="27" customHeight="1"/>
    <row r="247" ht="27" customHeight="1"/>
    <row r="248" ht="27" customHeight="1"/>
    <row r="249" ht="27" customHeight="1"/>
    <row r="250" ht="27" customHeight="1"/>
    <row r="251" ht="27" customHeight="1"/>
    <row r="252" ht="27" customHeight="1"/>
    <row r="253" ht="27" customHeight="1"/>
    <row r="254" ht="27" customHeight="1"/>
    <row r="255" ht="27" customHeight="1"/>
    <row r="256" ht="27" customHeight="1"/>
    <row r="257" ht="27" customHeight="1"/>
    <row r="258" ht="27" customHeight="1"/>
    <row r="259" ht="27" customHeight="1"/>
    <row r="260" ht="27" customHeight="1"/>
    <row r="261" ht="27" customHeight="1"/>
    <row r="262" ht="27" customHeight="1"/>
    <row r="263" ht="27" customHeight="1"/>
    <row r="264" ht="27" customHeight="1"/>
    <row r="265" ht="27" customHeight="1"/>
    <row r="266" ht="27" customHeight="1"/>
    <row r="267" ht="27" customHeight="1"/>
    <row r="268" ht="27" customHeight="1"/>
    <row r="269" ht="27" customHeight="1"/>
    <row r="270" ht="27" customHeight="1"/>
    <row r="271" ht="27" customHeight="1"/>
    <row r="272" ht="27" customHeight="1"/>
    <row r="273" ht="27" customHeight="1"/>
    <row r="274" ht="27" customHeight="1"/>
    <row r="275" ht="27" customHeight="1"/>
    <row r="276" ht="27" customHeight="1"/>
    <row r="277" ht="27" customHeight="1"/>
    <row r="278" ht="27" customHeight="1"/>
    <row r="279" ht="27" customHeight="1"/>
    <row r="280" ht="27" customHeight="1"/>
    <row r="281" ht="27" customHeight="1"/>
    <row r="282" ht="27" customHeight="1"/>
    <row r="283" ht="27" customHeight="1"/>
    <row r="284" ht="27" customHeight="1"/>
    <row r="285" ht="27" customHeight="1"/>
    <row r="286" ht="27" customHeight="1"/>
    <row r="287" ht="27" customHeight="1"/>
    <row r="288" ht="27" customHeight="1"/>
    <row r="289" ht="27" customHeight="1"/>
    <row r="290" ht="27" customHeight="1"/>
    <row r="291" ht="27" customHeight="1"/>
    <row r="292" ht="27" customHeight="1"/>
    <row r="293" ht="27" customHeight="1"/>
    <row r="294" ht="27" customHeight="1"/>
    <row r="295" ht="27" customHeight="1"/>
    <row r="296" ht="27" customHeight="1"/>
    <row r="297" ht="27" customHeight="1"/>
    <row r="298" ht="27" customHeight="1"/>
    <row r="299" ht="27" customHeight="1"/>
    <row r="300" ht="27" customHeight="1"/>
    <row r="301" ht="27" customHeight="1"/>
    <row r="302" ht="27" customHeight="1"/>
    <row r="303" ht="27" customHeight="1"/>
    <row r="304" ht="27" customHeight="1"/>
    <row r="305" ht="27" customHeight="1"/>
    <row r="306" ht="27" customHeight="1"/>
    <row r="307" s="1" customFormat="1" ht="27" customHeight="1"/>
    <row r="308" ht="27" customHeight="1"/>
    <row r="309" ht="27" customHeight="1"/>
    <row r="310" ht="27" customHeight="1"/>
    <row r="311" ht="27" customHeight="1"/>
    <row r="312" ht="27" customHeight="1"/>
    <row r="313" ht="27" customHeight="1"/>
    <row r="314" ht="27" customHeight="1"/>
    <row r="315" ht="27" customHeight="1"/>
    <row r="316" ht="27" customHeight="1"/>
    <row r="317" ht="27" customHeight="1"/>
    <row r="318" ht="27" customHeight="1"/>
    <row r="319" ht="27" customHeight="1"/>
    <row r="320" ht="27" customHeight="1"/>
    <row r="321" ht="27" customHeight="1"/>
    <row r="322" ht="27" customHeight="1"/>
    <row r="323" ht="27" customHeight="1"/>
    <row r="324" ht="27" customHeight="1"/>
    <row r="325" ht="27" customHeight="1"/>
    <row r="326" ht="27" customHeight="1"/>
    <row r="327" ht="27" customHeight="1"/>
    <row r="328" ht="27" customHeight="1"/>
    <row r="329" ht="27" customHeight="1"/>
    <row r="330" ht="27" customHeight="1"/>
    <row r="331" ht="27" customHeight="1"/>
    <row r="332" ht="27" customHeight="1"/>
    <row r="333" ht="27" customHeight="1"/>
    <row r="334" ht="27" customHeight="1"/>
    <row r="335" ht="27" customHeight="1"/>
    <row r="336" ht="27" customHeight="1"/>
    <row r="337" ht="27" customHeight="1"/>
    <row r="338" ht="27" customHeight="1"/>
    <row r="339" ht="27" customHeight="1"/>
    <row r="340" ht="27" customHeight="1"/>
    <row r="341" ht="27" customHeight="1"/>
    <row r="342" ht="27" customHeight="1"/>
    <row r="343" ht="27" customHeight="1"/>
    <row r="344" ht="27" customHeight="1"/>
    <row r="345" ht="27" customHeight="1"/>
    <row r="346" ht="27" customHeight="1"/>
    <row r="347" ht="27" customHeight="1"/>
    <row r="348" ht="27" customHeight="1"/>
    <row r="349" ht="27" customHeight="1"/>
    <row r="350" ht="27" customHeight="1"/>
    <row r="351" ht="27" customHeight="1"/>
    <row r="352" ht="27" customHeight="1"/>
    <row r="353" ht="27" customHeight="1"/>
    <row r="354" ht="27" customHeight="1"/>
    <row r="355" ht="27" customHeight="1"/>
    <row r="356" ht="27" customHeight="1"/>
    <row r="357" ht="27" customHeight="1"/>
    <row r="358" ht="27" customHeight="1"/>
    <row r="359" ht="27" customHeight="1"/>
    <row r="360" ht="27" customHeight="1"/>
    <row r="361" ht="27" customHeight="1"/>
    <row r="362" ht="27" customHeight="1"/>
    <row r="363" ht="27" customHeight="1"/>
    <row r="364" ht="27" customHeight="1"/>
    <row r="365" ht="27" customHeight="1"/>
    <row r="366" ht="27" customHeight="1"/>
    <row r="367" ht="27" customHeight="1"/>
    <row r="368" ht="27" customHeight="1"/>
    <row r="369" s="1" customFormat="1" ht="27" customHeight="1"/>
    <row r="370" s="13" customFormat="1" ht="27" customHeight="1"/>
    <row r="371" ht="27" customHeight="1"/>
    <row r="372" ht="27" customHeight="1"/>
    <row r="373" ht="27" customHeight="1"/>
    <row r="374" ht="27" customHeight="1"/>
    <row r="375" ht="27" customHeight="1"/>
    <row r="376" ht="27" customHeight="1"/>
    <row r="377" ht="27" customHeight="1"/>
    <row r="378" ht="27" customHeight="1"/>
    <row r="379" ht="27" customHeight="1"/>
    <row r="380" ht="27" customHeight="1"/>
    <row r="381" ht="27" customHeight="1"/>
    <row r="382" ht="27" customHeight="1"/>
    <row r="383" ht="27" customHeight="1"/>
    <row r="384" ht="27" customHeight="1"/>
    <row r="385" ht="27" customHeight="1"/>
    <row r="386" ht="27" customHeight="1"/>
    <row r="387" ht="27" customHeight="1"/>
    <row r="388" ht="27" customHeight="1"/>
    <row r="389" ht="27" customHeight="1"/>
    <row r="390" ht="27" customHeight="1"/>
    <row r="391" ht="27" customHeight="1"/>
    <row r="392" ht="27" customHeight="1"/>
    <row r="393" ht="27" customHeight="1"/>
    <row r="394" ht="27" customHeight="1"/>
    <row r="395" ht="27" customHeight="1"/>
    <row r="396" ht="27" customHeight="1"/>
    <row r="397" ht="27" customHeight="1"/>
    <row r="398" ht="27" customHeight="1"/>
    <row r="399" ht="27" customHeight="1"/>
    <row r="400" ht="27" customHeight="1"/>
    <row r="401" ht="27" customHeight="1"/>
    <row r="402" ht="27" customHeight="1"/>
    <row r="403" ht="27" customHeight="1"/>
    <row r="404" ht="27" customHeight="1"/>
    <row r="405" ht="27" customHeight="1"/>
    <row r="406" ht="27" customHeight="1"/>
    <row r="407" ht="27" customHeight="1"/>
    <row r="408" ht="27" customHeight="1"/>
    <row r="409" ht="27" customHeight="1"/>
    <row r="410" ht="27" customHeight="1"/>
    <row r="411" ht="27" customHeight="1"/>
    <row r="412" ht="27" customHeight="1"/>
    <row r="413" ht="27" customHeight="1"/>
    <row r="414" ht="27" customHeight="1"/>
    <row r="415" ht="27" customHeight="1"/>
    <row r="416" ht="27" customHeight="1"/>
    <row r="417" ht="27" customHeight="1"/>
    <row r="418" ht="27" customHeight="1"/>
    <row r="419" ht="27" customHeight="1"/>
    <row r="420" ht="27" customHeight="1"/>
    <row r="421" ht="27" customHeight="1"/>
    <row r="422" ht="27" customHeight="1"/>
    <row r="423" ht="27" customHeight="1"/>
    <row r="424" ht="27" customHeight="1"/>
    <row r="425" ht="27" customHeight="1"/>
    <row r="426" ht="27" customHeight="1"/>
    <row r="427" ht="27" customHeight="1"/>
    <row r="428" ht="27" customHeight="1"/>
    <row r="429" ht="27" customHeight="1"/>
    <row r="430" ht="27" customHeight="1"/>
    <row r="431" ht="27" customHeight="1"/>
    <row r="432" ht="27" customHeight="1"/>
    <row r="433" ht="27" customHeight="1"/>
    <row r="434" s="1" customFormat="1" ht="27" customHeight="1"/>
    <row r="435" ht="27" customHeight="1"/>
    <row r="436" s="13" customFormat="1" ht="27" customHeight="1"/>
    <row r="437" ht="27" customHeight="1"/>
    <row r="438" ht="27" customHeight="1"/>
    <row r="439" ht="27" customHeight="1"/>
    <row r="440" ht="27" customHeight="1"/>
    <row r="441" ht="27" customHeight="1"/>
    <row r="442" ht="27" customHeight="1"/>
    <row r="443" ht="27" customHeight="1"/>
    <row r="444" ht="27" customHeight="1"/>
    <row r="445" ht="27" customHeight="1"/>
    <row r="446" ht="27" customHeight="1"/>
    <row r="447" ht="27" customHeight="1"/>
    <row r="448" ht="27" customHeight="1"/>
    <row r="449" ht="27" customHeight="1"/>
    <row r="450" ht="27" customHeight="1"/>
    <row r="451" ht="27" customHeight="1"/>
    <row r="452" ht="27" customHeight="1"/>
    <row r="453" ht="27" customHeight="1"/>
    <row r="454" ht="27" customHeight="1"/>
    <row r="455" ht="27" customHeight="1"/>
    <row r="456" ht="27" customHeight="1"/>
    <row r="457" ht="27" customHeight="1"/>
    <row r="458" ht="27" customHeight="1"/>
    <row r="459" ht="27" customHeight="1"/>
    <row r="460" ht="27" customHeight="1"/>
    <row r="461" ht="27" customHeight="1"/>
    <row r="462" ht="27" customHeight="1"/>
    <row r="463" ht="27" customHeight="1"/>
    <row r="464" ht="27" customHeight="1"/>
    <row r="465" ht="27" customHeight="1"/>
    <row r="466" ht="27" customHeight="1"/>
    <row r="467" ht="27" customHeight="1"/>
    <row r="468" ht="27" customHeight="1"/>
    <row r="469" ht="27" customHeight="1"/>
    <row r="470" ht="27" customHeight="1"/>
    <row r="471" ht="27" customHeight="1"/>
    <row r="472" ht="27" customHeight="1"/>
    <row r="473" ht="27" customHeight="1"/>
    <row r="474" ht="27" customHeight="1"/>
    <row r="475" ht="27" customHeight="1"/>
    <row r="476" ht="27" customHeight="1"/>
    <row r="477" ht="27" customHeight="1"/>
    <row r="478" ht="27" customHeight="1"/>
    <row r="479" ht="27" customHeight="1"/>
    <row r="480" ht="27" customHeight="1"/>
    <row r="481" ht="27" customHeight="1"/>
    <row r="482" ht="27" customHeight="1"/>
    <row r="483" s="1" customFormat="1" ht="27" customHeight="1"/>
    <row r="484" ht="27" customHeight="1"/>
    <row r="485" ht="27" customHeight="1"/>
    <row r="486" ht="27" customHeight="1"/>
    <row r="487" ht="27" customHeight="1"/>
    <row r="488" ht="27" customHeight="1"/>
    <row r="489" ht="27" customHeight="1"/>
    <row r="490" ht="27" customHeight="1"/>
    <row r="491" ht="27" customHeight="1"/>
    <row r="492" ht="27" customHeight="1"/>
    <row r="493" ht="27" customHeight="1"/>
    <row r="494" ht="27" customHeight="1"/>
    <row r="495" ht="27" customHeight="1"/>
    <row r="496" ht="27" customHeight="1"/>
    <row r="497" ht="27" customHeight="1"/>
    <row r="498" ht="27" customHeight="1"/>
    <row r="499" ht="27" customHeight="1"/>
    <row r="500" ht="27" customHeight="1"/>
    <row r="501" ht="27" customHeight="1"/>
    <row r="502" ht="27" customHeight="1"/>
    <row r="503" ht="27" customHeight="1"/>
    <row r="504" ht="27" customHeight="1"/>
    <row r="505" ht="27" customHeight="1"/>
    <row r="506" ht="27" customHeight="1"/>
    <row r="507" ht="27" customHeight="1"/>
    <row r="508" ht="27" customHeight="1"/>
    <row r="509" ht="27" customHeight="1"/>
    <row r="510" ht="27" customHeight="1"/>
    <row r="511" ht="27" customHeight="1"/>
    <row r="512" ht="27" customHeight="1"/>
    <row r="513" ht="27" customHeight="1"/>
    <row r="514" ht="27" customHeight="1"/>
    <row r="515" ht="27" customHeight="1"/>
    <row r="516" ht="27" customHeight="1"/>
    <row r="517" ht="27" customHeight="1"/>
    <row r="518" ht="27" customHeight="1"/>
    <row r="519" ht="27" customHeight="1"/>
    <row r="520" ht="27" customHeight="1"/>
    <row r="521" ht="27" customHeight="1"/>
    <row r="522" ht="27" customHeight="1"/>
    <row r="523" ht="27" customHeight="1"/>
    <row r="524" ht="27" customHeight="1"/>
    <row r="525" ht="27" customHeight="1"/>
    <row r="526" ht="27" customHeight="1"/>
    <row r="527" ht="27" customHeight="1"/>
    <row r="528" ht="27" customHeight="1"/>
    <row r="529" ht="27" customHeight="1"/>
    <row r="530" ht="27" customHeight="1"/>
    <row r="531" ht="27" customHeight="1"/>
    <row r="532" ht="27" customHeight="1"/>
    <row r="533" ht="27" customHeight="1"/>
    <row r="534" ht="27" customHeight="1"/>
    <row r="535" s="1" customFormat="1" ht="27" customHeight="1"/>
    <row r="536" ht="27" customHeight="1"/>
    <row r="537" ht="27" customHeight="1"/>
    <row r="538" ht="27" customHeight="1"/>
    <row r="539" ht="27" customHeight="1"/>
    <row r="540" ht="27" customHeight="1"/>
    <row r="541" ht="27" customHeight="1"/>
    <row r="542" ht="27" customHeight="1"/>
    <row r="543" ht="27" customHeight="1"/>
    <row r="544" ht="27" customHeight="1"/>
    <row r="545" ht="27" customHeight="1"/>
    <row r="546" ht="27" customHeight="1"/>
    <row r="547" ht="27" customHeight="1"/>
    <row r="548" ht="27" customHeight="1"/>
    <row r="549" ht="27" customHeight="1"/>
    <row r="550" ht="27" customHeight="1"/>
    <row r="551" ht="27" customHeight="1"/>
    <row r="552" ht="27" customHeight="1"/>
    <row r="553" ht="27" customHeight="1"/>
    <row r="554" ht="27" customHeight="1"/>
    <row r="555" ht="27" customHeight="1"/>
    <row r="556" ht="27" customHeight="1"/>
    <row r="557" ht="27" customHeight="1"/>
    <row r="558" ht="27" customHeight="1"/>
    <row r="559" ht="27" customHeight="1"/>
    <row r="560" ht="27" customHeight="1"/>
    <row r="561" ht="27" customHeight="1"/>
    <row r="562" ht="27" customHeight="1"/>
    <row r="563" ht="27" customHeight="1"/>
    <row r="564" ht="27" customHeight="1"/>
    <row r="565" ht="27" customHeight="1"/>
    <row r="566" ht="27" customHeight="1"/>
    <row r="567" ht="27" customHeight="1"/>
    <row r="568" ht="27" customHeight="1"/>
    <row r="569" ht="27" customHeight="1"/>
    <row r="570" ht="27" customHeight="1"/>
    <row r="571" ht="27" customHeight="1"/>
    <row r="572" ht="27" customHeight="1"/>
    <row r="573" ht="27" customHeight="1"/>
    <row r="574" ht="27" customHeight="1"/>
    <row r="575" ht="27" customHeight="1"/>
    <row r="576" ht="27" customHeight="1"/>
    <row r="577" ht="27" customHeight="1"/>
    <row r="578" ht="27" customHeight="1"/>
    <row r="579" ht="27" customHeight="1"/>
    <row r="580" ht="27" customHeight="1"/>
    <row r="581" ht="27" customHeight="1"/>
    <row r="582" ht="27" customHeight="1"/>
    <row r="583" ht="27" customHeight="1"/>
    <row r="584" ht="27" customHeight="1"/>
    <row r="585" ht="27" customHeight="1"/>
    <row r="586" ht="27" customHeight="1"/>
    <row r="587" ht="27" customHeight="1"/>
    <row r="588" ht="27" customHeight="1"/>
    <row r="589" ht="27" customHeight="1"/>
    <row r="590" ht="27" customHeight="1"/>
    <row r="591" ht="27" customHeight="1"/>
    <row r="592" ht="27" customHeight="1"/>
    <row r="593" ht="27" customHeight="1"/>
    <row r="594" ht="27" customHeight="1"/>
    <row r="595" ht="27" customHeight="1"/>
    <row r="596" ht="27" customHeight="1"/>
    <row r="597" ht="27" customHeight="1"/>
    <row r="598" ht="27" customHeight="1"/>
    <row r="599" ht="27" customHeight="1"/>
    <row r="600" ht="27" customHeight="1"/>
    <row r="601" ht="27" customHeight="1"/>
    <row r="602" s="1" customFormat="1" ht="27" customHeight="1"/>
    <row r="603" ht="27" customHeight="1"/>
    <row r="604" ht="27" customHeight="1"/>
    <row r="605" ht="27" customHeight="1"/>
    <row r="606" ht="27" customHeight="1"/>
    <row r="607" ht="27" customHeight="1"/>
    <row r="608" ht="27" customHeight="1"/>
    <row r="609" ht="27" customHeight="1"/>
    <row r="610" ht="27" customHeight="1"/>
    <row r="611" ht="27" customHeight="1"/>
    <row r="612" ht="27" customHeight="1"/>
    <row r="613" ht="27" customHeight="1"/>
    <row r="614" ht="27" customHeight="1"/>
    <row r="615" ht="27" customHeight="1"/>
    <row r="616" ht="27" customHeight="1"/>
    <row r="617" ht="27" customHeight="1"/>
    <row r="618" ht="27" customHeight="1"/>
    <row r="619" ht="27" customHeight="1"/>
    <row r="620" ht="27" customHeight="1"/>
    <row r="621" ht="27" customHeight="1"/>
    <row r="622" ht="27" customHeight="1"/>
    <row r="623" ht="27" customHeight="1"/>
    <row r="624" ht="27" customHeight="1"/>
    <row r="625" ht="27" customHeight="1"/>
    <row r="626" ht="27" customHeight="1"/>
    <row r="627" ht="27" customHeight="1"/>
    <row r="628" ht="27" customHeight="1"/>
    <row r="629" ht="27" customHeight="1"/>
    <row r="630" ht="27" customHeight="1"/>
    <row r="631" ht="27" customHeight="1"/>
    <row r="632" ht="27" customHeight="1"/>
    <row r="633" ht="27" customHeight="1"/>
    <row r="634" ht="27" customHeight="1"/>
    <row r="635" ht="27" customHeight="1"/>
    <row r="636" ht="27" customHeight="1"/>
    <row r="637" ht="27" customHeight="1"/>
    <row r="638" ht="27" customHeight="1"/>
    <row r="639" ht="27" customHeight="1"/>
    <row r="640" ht="27" customHeight="1"/>
    <row r="641" ht="27" customHeight="1"/>
    <row r="642" ht="27" customHeight="1"/>
    <row r="643" ht="27" customHeight="1"/>
    <row r="644" ht="27" customHeight="1"/>
    <row r="645" ht="27" customHeight="1"/>
    <row r="646" ht="27" customHeight="1"/>
    <row r="647" ht="27" customHeight="1"/>
    <row r="648" ht="27" customHeight="1"/>
    <row r="649" ht="27" customHeight="1"/>
    <row r="650" ht="27" customHeight="1"/>
    <row r="651" ht="27" customHeight="1"/>
    <row r="652" ht="27" customHeight="1"/>
    <row r="653" ht="27" customHeight="1"/>
    <row r="654" ht="27" customHeight="1"/>
    <row r="655" ht="27" customHeight="1"/>
    <row r="656" ht="27" customHeight="1"/>
    <row r="657" ht="27" customHeight="1"/>
    <row r="658" ht="27" customHeight="1"/>
    <row r="659" ht="27" customHeight="1"/>
    <row r="660" ht="27" customHeight="1"/>
    <row r="661" ht="27" customHeight="1"/>
    <row r="662" ht="27" customHeight="1"/>
    <row r="663" ht="27" customHeight="1"/>
    <row r="664" ht="27" customHeight="1"/>
    <row r="665" ht="27" customHeight="1"/>
    <row r="666" ht="27" customHeight="1"/>
    <row r="667" ht="27" customHeight="1"/>
    <row r="668" ht="27" customHeight="1"/>
    <row r="669" ht="27" customHeight="1"/>
    <row r="670" ht="27" customHeight="1"/>
    <row r="671" ht="27" customHeight="1"/>
    <row r="672" ht="27" customHeight="1"/>
    <row r="673" ht="27" customHeight="1"/>
    <row r="674" ht="27" customHeight="1"/>
    <row r="675" ht="27" customHeight="1"/>
    <row r="676" ht="27" customHeight="1"/>
    <row r="677" ht="27" customHeight="1"/>
    <row r="678" ht="27" customHeight="1"/>
    <row r="679" ht="27" customHeight="1"/>
    <row r="680" ht="27" customHeight="1"/>
    <row r="681" ht="27" customHeight="1"/>
    <row r="682" ht="27" customHeight="1"/>
    <row r="683" ht="27" customHeight="1"/>
    <row r="684" ht="27" customHeight="1"/>
    <row r="685" ht="27" customHeight="1"/>
    <row r="686" ht="27" customHeight="1"/>
    <row r="687" ht="27" customHeight="1"/>
    <row r="688" ht="27" customHeight="1"/>
    <row r="689" ht="27" customHeight="1"/>
    <row r="690" ht="27" customHeight="1"/>
    <row r="691" ht="27" customHeight="1"/>
    <row r="692" ht="27" customHeight="1"/>
    <row r="693" ht="27" customHeight="1"/>
    <row r="694" ht="27" customHeight="1"/>
    <row r="695" ht="27" customHeight="1"/>
    <row r="696" ht="27" customHeight="1"/>
    <row r="697" ht="27" customHeight="1"/>
    <row r="698" ht="27" customHeight="1"/>
    <row r="699" ht="27" customHeight="1"/>
    <row r="700" ht="27" customHeight="1"/>
    <row r="701" ht="27" customHeight="1"/>
    <row r="702" ht="27" customHeight="1"/>
    <row r="703" ht="27" customHeight="1"/>
    <row r="704" ht="27" customHeight="1"/>
    <row r="705" ht="27" customHeight="1"/>
    <row r="706" ht="27" customHeight="1"/>
    <row r="707" ht="27" customHeight="1"/>
    <row r="708" ht="27" customHeight="1"/>
    <row r="709" ht="27" customHeight="1"/>
    <row r="710" ht="27" customHeight="1"/>
    <row r="711" ht="27" customHeight="1"/>
    <row r="712" ht="27" customHeight="1"/>
    <row r="713" ht="27" customHeight="1"/>
    <row r="714" ht="27" customHeight="1"/>
    <row r="715" ht="27" customHeight="1"/>
    <row r="716" ht="27" customHeight="1"/>
    <row r="717" ht="27" customHeight="1"/>
    <row r="718" ht="27" customHeight="1"/>
    <row r="719" ht="27" customHeight="1"/>
    <row r="720" ht="27" customHeight="1"/>
    <row r="721" ht="27" customHeight="1"/>
    <row r="722" ht="27" customHeight="1"/>
    <row r="723" ht="27" customHeight="1"/>
    <row r="724" ht="27" customHeight="1"/>
    <row r="725" ht="27" customHeight="1"/>
    <row r="726" ht="27" customHeight="1"/>
    <row r="727" s="1" customFormat="1" ht="27" customHeight="1"/>
    <row r="728" ht="27" customHeight="1"/>
    <row r="729" ht="27" customHeight="1"/>
    <row r="730" ht="27" customHeight="1"/>
    <row r="731" ht="27" customHeight="1"/>
    <row r="732" ht="27" customHeight="1"/>
    <row r="733" ht="27" customHeight="1"/>
    <row r="734" ht="27" customHeight="1"/>
    <row r="735" ht="27" customHeight="1"/>
    <row r="736" ht="27" customHeight="1"/>
    <row r="737" ht="27" customHeight="1"/>
    <row r="738" ht="27" customHeight="1"/>
    <row r="739" ht="27" customHeight="1"/>
    <row r="740" ht="27" customHeight="1"/>
    <row r="741" ht="27" customHeight="1"/>
    <row r="742" ht="27" customHeight="1"/>
    <row r="743" ht="27" customHeight="1"/>
    <row r="744" ht="27" customHeight="1"/>
    <row r="745" ht="27" customHeight="1"/>
    <row r="746" ht="27" customHeight="1"/>
    <row r="747" ht="27" customHeight="1"/>
    <row r="748" ht="27" customHeight="1"/>
    <row r="749" ht="27" customHeight="1"/>
    <row r="750" ht="27" customHeight="1"/>
    <row r="751" ht="27" customHeight="1"/>
    <row r="752" ht="27" customHeight="1"/>
    <row r="753" ht="27" customHeight="1"/>
    <row r="754" ht="27" customHeight="1"/>
    <row r="755" ht="27" customHeight="1"/>
    <row r="756" ht="27" customHeight="1"/>
    <row r="757" ht="27" customHeight="1"/>
    <row r="758" ht="27" customHeight="1"/>
    <row r="759" ht="27" customHeight="1"/>
    <row r="760" ht="27" customHeight="1"/>
    <row r="761" ht="27" customHeight="1"/>
    <row r="762" ht="27" customHeight="1"/>
    <row r="763" ht="27" customHeight="1"/>
    <row r="764" ht="27" customHeight="1"/>
    <row r="765" ht="27" customHeight="1"/>
    <row r="766" ht="27" customHeight="1"/>
    <row r="767" ht="27" customHeight="1"/>
    <row r="768" ht="27" customHeight="1"/>
    <row r="769" ht="27" customHeight="1"/>
    <row r="770" ht="27" customHeight="1"/>
    <row r="771" ht="27" customHeight="1"/>
    <row r="772" ht="27" customHeight="1"/>
    <row r="773" ht="27" customHeight="1"/>
    <row r="774" ht="27" customHeight="1"/>
    <row r="775" ht="27" customHeight="1"/>
    <row r="776" ht="27" customHeight="1"/>
    <row r="777" ht="27" customHeight="1"/>
    <row r="778" ht="27" customHeight="1"/>
    <row r="779" ht="27" customHeight="1"/>
    <row r="780" ht="27" customHeight="1"/>
    <row r="781" ht="27" customHeight="1"/>
    <row r="782" ht="27" customHeight="1"/>
    <row r="783" ht="27" customHeight="1"/>
    <row r="784" ht="27" customHeight="1"/>
    <row r="785" ht="27" customHeight="1"/>
    <row r="786" ht="27" customHeight="1"/>
    <row r="787" s="1" customFormat="1" ht="27" customHeight="1"/>
    <row r="788" ht="27" customHeight="1"/>
    <row r="789" ht="27" customHeight="1"/>
    <row r="790" ht="27" customHeight="1"/>
    <row r="791" ht="27" customHeight="1"/>
    <row r="792" ht="27" customHeight="1"/>
    <row r="793" ht="27" customHeight="1"/>
    <row r="794" ht="27" customHeight="1"/>
    <row r="795" ht="27" customHeight="1"/>
    <row r="796" ht="27" customHeight="1"/>
    <row r="797" ht="27" customHeight="1"/>
    <row r="798" ht="27" customHeight="1"/>
    <row r="799" ht="27" customHeight="1"/>
    <row r="800" ht="27" customHeight="1"/>
    <row r="801" ht="27" customHeight="1"/>
    <row r="802" ht="27" customHeight="1"/>
    <row r="803" ht="27" customHeight="1"/>
    <row r="804" ht="27" customHeight="1"/>
    <row r="805" ht="27" customHeight="1"/>
    <row r="806" ht="27" customHeight="1"/>
    <row r="807" ht="27" customHeight="1"/>
    <row r="808" ht="27" customHeight="1"/>
    <row r="809" ht="27" customHeight="1"/>
    <row r="810" ht="27" customHeight="1"/>
    <row r="811" ht="27" customHeight="1"/>
    <row r="812" ht="27" customHeight="1"/>
    <row r="813" ht="27" customHeight="1"/>
    <row r="814" ht="27" customHeight="1"/>
    <row r="815" ht="27" customHeight="1"/>
    <row r="816" ht="27" customHeight="1"/>
    <row r="817" ht="27" customHeight="1"/>
    <row r="818" ht="27" customHeight="1"/>
    <row r="819" ht="27" customHeight="1"/>
    <row r="820" ht="27" customHeight="1"/>
    <row r="821" ht="27" customHeight="1"/>
    <row r="822" ht="27" customHeight="1"/>
    <row r="823" ht="27" customHeight="1"/>
    <row r="824" ht="27" customHeight="1"/>
    <row r="825" ht="27" customHeight="1"/>
    <row r="826" ht="27" customHeight="1"/>
    <row r="827" ht="27" customHeight="1"/>
    <row r="828" ht="27" customHeight="1"/>
    <row r="829" ht="27" customHeight="1"/>
    <row r="830" ht="27" customHeight="1"/>
    <row r="831" ht="27" customHeight="1"/>
    <row r="832" ht="27" customHeight="1"/>
    <row r="833" ht="27" customHeight="1"/>
    <row r="834" ht="27" customHeight="1"/>
    <row r="835" ht="27" customHeight="1"/>
    <row r="836" ht="27" customHeight="1"/>
    <row r="837" ht="27" customHeight="1"/>
    <row r="838" ht="27" customHeight="1"/>
    <row r="839" ht="27" customHeight="1"/>
    <row r="840" ht="27" customHeight="1"/>
    <row r="841" ht="27" customHeight="1"/>
    <row r="842" ht="27" customHeight="1"/>
    <row r="843" ht="27" customHeight="1"/>
    <row r="844" ht="27" customHeight="1"/>
    <row r="845" ht="27" customHeight="1"/>
    <row r="846" ht="27" customHeight="1"/>
    <row r="847" ht="27" customHeight="1"/>
    <row r="848" ht="27" customHeight="1"/>
    <row r="849" ht="27" customHeight="1"/>
    <row r="850" ht="27" customHeight="1"/>
    <row r="851" ht="27" customHeight="1"/>
    <row r="852" ht="27" customHeight="1"/>
    <row r="853" s="1" customFormat="1" ht="27" customHeight="1"/>
    <row r="854" ht="27" customHeight="1"/>
    <row r="855" ht="27" customHeight="1"/>
    <row r="856" ht="27" customHeight="1"/>
    <row r="857" ht="27" customHeight="1"/>
    <row r="858" ht="27" customHeight="1"/>
    <row r="859" ht="27" customHeight="1"/>
    <row r="860" ht="27" customHeight="1"/>
    <row r="861" ht="27" customHeight="1"/>
    <row r="862" ht="27" customHeight="1"/>
    <row r="863" ht="27" customHeight="1"/>
    <row r="864" ht="27" customHeight="1"/>
    <row r="865" ht="27" customHeight="1"/>
    <row r="866" ht="27" customHeight="1"/>
    <row r="867" ht="27" customHeight="1"/>
    <row r="868" ht="27" customHeight="1"/>
    <row r="869" ht="27" customHeight="1"/>
    <row r="870" ht="27" customHeight="1"/>
    <row r="871" ht="27" customHeight="1"/>
    <row r="872" ht="27" customHeight="1"/>
    <row r="873" ht="27" customHeight="1"/>
    <row r="874" ht="27" customHeight="1"/>
    <row r="875" ht="27" customHeight="1"/>
    <row r="876" ht="27" customHeight="1"/>
    <row r="877" ht="27" customHeight="1"/>
    <row r="878" ht="27" customHeight="1"/>
    <row r="879" ht="27" customHeight="1"/>
    <row r="880" ht="27" customHeight="1"/>
    <row r="881" ht="27" customHeight="1"/>
    <row r="882" ht="27" customHeight="1"/>
    <row r="883" ht="27" customHeight="1"/>
    <row r="884" ht="27" customHeight="1"/>
    <row r="885" ht="27" customHeight="1"/>
    <row r="886" ht="27" customHeight="1"/>
    <row r="887" ht="27" customHeight="1"/>
    <row r="888" ht="27" customHeight="1"/>
    <row r="889" ht="27" customHeight="1"/>
    <row r="890" ht="27" customHeight="1"/>
    <row r="891" ht="27" customHeight="1"/>
    <row r="892" ht="27" customHeight="1"/>
    <row r="893" ht="27" customHeight="1"/>
    <row r="894" ht="27" customHeight="1"/>
    <row r="895" ht="27" customHeight="1"/>
    <row r="896" ht="27" customHeight="1"/>
    <row r="897" ht="27" customHeight="1"/>
    <row r="898" ht="27" customHeight="1"/>
    <row r="899" ht="27" customHeight="1"/>
    <row r="900" s="1" customFormat="1" ht="27" customHeight="1"/>
    <row r="901" ht="27" customHeight="1"/>
    <row r="902" ht="27" customHeight="1"/>
    <row r="903" ht="27" customHeight="1"/>
    <row r="904" ht="27" customHeight="1"/>
    <row r="905" ht="27" customHeight="1"/>
    <row r="906" ht="27" customHeight="1"/>
    <row r="907" ht="27" customHeight="1"/>
    <row r="908" ht="27" customHeight="1"/>
    <row r="909" ht="27" customHeight="1"/>
    <row r="910" ht="27" customHeight="1"/>
    <row r="911" ht="27" customHeight="1"/>
    <row r="912" ht="27" customHeight="1"/>
    <row r="913" ht="27" customHeight="1"/>
    <row r="914" ht="27" customHeight="1"/>
    <row r="915" ht="27" customHeight="1"/>
    <row r="916" ht="27" customHeight="1"/>
    <row r="917" ht="27" customHeight="1"/>
    <row r="918" ht="27" customHeight="1"/>
    <row r="919" ht="27" customHeight="1"/>
    <row r="920" ht="27" customHeight="1"/>
    <row r="921" ht="27" customHeight="1"/>
    <row r="922" ht="27" customHeight="1"/>
    <row r="923" ht="27" customHeight="1"/>
    <row r="924" ht="27" customHeight="1"/>
    <row r="925" ht="27" customHeight="1"/>
    <row r="926" s="13" customFormat="1" ht="27" customHeight="1"/>
    <row r="927" ht="27" customHeight="1"/>
    <row r="928" ht="27" customHeight="1"/>
    <row r="929" ht="27" customHeight="1"/>
    <row r="930" ht="27" customHeight="1"/>
    <row r="931" ht="27" customHeight="1"/>
    <row r="932" ht="27" customHeight="1"/>
    <row r="933" ht="27" customHeight="1"/>
    <row r="934" ht="27" customHeight="1"/>
    <row r="935" ht="27" customHeight="1"/>
    <row r="936" ht="27" customHeight="1"/>
    <row r="937" ht="27" customHeight="1"/>
    <row r="938" ht="27" customHeight="1"/>
    <row r="939" ht="27" customHeight="1"/>
    <row r="940" ht="27" customHeight="1"/>
    <row r="941" ht="27" customHeight="1"/>
    <row r="942" ht="27" customHeight="1"/>
    <row r="943" ht="27" customHeight="1"/>
    <row r="944" ht="27" customHeight="1"/>
    <row r="945" ht="27" customHeight="1"/>
    <row r="946" ht="27" customHeight="1"/>
    <row r="947" ht="27" customHeight="1"/>
    <row r="948" ht="27" customHeight="1"/>
    <row r="949" ht="27" customHeight="1"/>
    <row r="950" ht="27" customHeight="1"/>
    <row r="951" ht="27" customHeight="1"/>
    <row r="952" s="1" customFormat="1" ht="27" customHeight="1"/>
    <row r="953" ht="27" customHeight="1"/>
    <row r="954" ht="27" customHeight="1"/>
    <row r="955" ht="27" customHeight="1"/>
    <row r="956" ht="27" customHeight="1"/>
    <row r="957" ht="27" customHeight="1"/>
    <row r="958" ht="27" customHeight="1"/>
    <row r="959" ht="27" customHeight="1"/>
    <row r="960" ht="27" customHeight="1"/>
    <row r="961" ht="27" customHeight="1"/>
    <row r="962" ht="27" customHeight="1"/>
    <row r="963" ht="27" customHeight="1"/>
    <row r="964" ht="27" customHeight="1"/>
    <row r="965" ht="27" customHeight="1"/>
    <row r="966" ht="27" customHeight="1"/>
    <row r="967" ht="27" customHeight="1"/>
    <row r="968" ht="27" customHeight="1"/>
    <row r="969" ht="27" customHeight="1"/>
    <row r="970" ht="27" customHeight="1"/>
    <row r="971" ht="27" customHeight="1"/>
    <row r="972" ht="27" customHeight="1"/>
    <row r="973" ht="27" customHeight="1"/>
    <row r="974" ht="27" customHeight="1"/>
    <row r="975" ht="27" customHeight="1"/>
    <row r="976" ht="27" customHeight="1"/>
    <row r="977" ht="27" customHeight="1"/>
    <row r="978" ht="27" customHeight="1"/>
    <row r="979" ht="27" customHeight="1"/>
    <row r="980" ht="27" customHeight="1"/>
    <row r="981" ht="27" customHeight="1"/>
    <row r="982" ht="27" customHeight="1"/>
    <row r="983" ht="27" customHeight="1"/>
    <row r="984" ht="27" customHeight="1"/>
    <row r="985" ht="27" customHeight="1"/>
    <row r="986" ht="27" customHeight="1"/>
    <row r="987" ht="27" customHeight="1"/>
    <row r="988" ht="27" customHeight="1"/>
    <row r="989" ht="27" customHeight="1"/>
    <row r="990" ht="27" customHeight="1"/>
    <row r="991" ht="27" customHeight="1"/>
    <row r="992" ht="27" customHeight="1"/>
    <row r="993" ht="27" customHeight="1"/>
    <row r="994" ht="27" customHeight="1"/>
    <row r="995" ht="27" customHeight="1"/>
    <row r="996" ht="27" customHeight="1"/>
    <row r="997" ht="27" customHeight="1"/>
    <row r="998" ht="27" customHeight="1"/>
    <row r="999" ht="27" customHeight="1"/>
    <row r="1000" ht="27" customHeight="1"/>
    <row r="1001" ht="27" customHeight="1"/>
    <row r="1002" ht="27" customHeight="1"/>
    <row r="1003" ht="27" customHeight="1"/>
    <row r="1004" ht="27" customHeight="1"/>
    <row r="1005" ht="27" customHeight="1"/>
    <row r="1006" ht="27" customHeight="1"/>
    <row r="1007" ht="27" customHeight="1"/>
    <row r="1008" ht="27" customHeight="1"/>
    <row r="1009" ht="27" customHeight="1"/>
    <row r="1010" ht="27" customHeight="1"/>
    <row r="1011" ht="27" customHeight="1"/>
    <row r="1012" ht="27" customHeight="1"/>
    <row r="1013" ht="27" customHeight="1"/>
    <row r="1014" ht="27" customHeight="1"/>
    <row r="1015" ht="27" customHeight="1"/>
    <row r="1016" ht="27" customHeight="1"/>
    <row r="1017" ht="27" customHeight="1"/>
    <row r="1018" ht="27" customHeight="1"/>
    <row r="1019" ht="27" customHeight="1"/>
    <row r="1020" ht="27" customHeight="1"/>
    <row r="1021" ht="27" customHeight="1"/>
    <row r="1022" ht="27" customHeight="1"/>
    <row r="1023" ht="27" customHeight="1"/>
    <row r="1024" ht="27" customHeight="1"/>
    <row r="1025" ht="27" customHeight="1"/>
    <row r="1026" ht="27" customHeight="1"/>
    <row r="1027" ht="27" customHeight="1"/>
    <row r="1028" ht="27" customHeight="1"/>
    <row r="1029" ht="27" customHeight="1"/>
    <row r="1030" ht="27" customHeight="1"/>
    <row r="1031" ht="27" customHeight="1"/>
    <row r="1032" s="1" customFormat="1" ht="27" customHeight="1"/>
    <row r="1033" ht="27" customHeight="1"/>
    <row r="1034" ht="27" customHeight="1"/>
    <row r="1035" ht="27" customHeight="1"/>
    <row r="1036" ht="27" customHeight="1"/>
    <row r="1037" ht="27" customHeight="1"/>
    <row r="1038" ht="27" customHeight="1"/>
    <row r="1039" ht="27" customHeight="1"/>
    <row r="1040" ht="27" customHeight="1"/>
    <row r="1041" ht="27" customHeight="1"/>
    <row r="1042" ht="27" customHeight="1"/>
    <row r="1043" ht="27" customHeight="1"/>
    <row r="1044" ht="27" customHeight="1"/>
    <row r="1045" ht="27" customHeight="1"/>
    <row r="1046" ht="27" customHeight="1"/>
    <row r="1047" ht="27" customHeight="1"/>
    <row r="1048" ht="27" customHeight="1"/>
    <row r="1049" ht="27" customHeight="1"/>
    <row r="1050" ht="27" customHeight="1"/>
    <row r="1051" ht="27" customHeight="1"/>
    <row r="1052" ht="27" customHeight="1"/>
    <row r="1053" ht="27" customHeight="1"/>
    <row r="1054" ht="27" customHeight="1"/>
    <row r="1055" ht="27" customHeight="1"/>
    <row r="1056" ht="27" customHeight="1"/>
    <row r="1057" ht="27" customHeight="1"/>
    <row r="1058" ht="27" customHeight="1"/>
    <row r="1059" ht="27" customHeight="1"/>
    <row r="1060" ht="27" customHeight="1"/>
    <row r="1061" ht="27" customHeight="1"/>
    <row r="1062" ht="27" customHeight="1"/>
    <row r="1063" ht="27" customHeight="1"/>
    <row r="1064" ht="27" customHeight="1"/>
    <row r="1065" ht="27" customHeight="1"/>
    <row r="1066" ht="27" customHeight="1"/>
    <row r="1067" ht="27" customHeight="1"/>
    <row r="1068" ht="27" customHeight="1"/>
    <row r="1069" ht="27" customHeight="1"/>
    <row r="1070" ht="27" customHeight="1"/>
    <row r="1071" ht="27" customHeight="1"/>
    <row r="1072" ht="27" customHeight="1"/>
    <row r="1073" ht="27" customHeight="1"/>
    <row r="1074" ht="27" customHeight="1"/>
    <row r="1075" ht="27" customHeight="1"/>
    <row r="1076" ht="27" customHeight="1"/>
    <row r="1077" ht="27" customHeight="1"/>
    <row r="1078" ht="27" customHeight="1"/>
    <row r="1079" ht="27" customHeight="1"/>
    <row r="1080" ht="27" customHeight="1"/>
    <row r="1081" ht="27" customHeight="1"/>
    <row r="1082" ht="27" customHeight="1"/>
    <row r="1083" ht="27" customHeight="1"/>
    <row r="1084" ht="27" customHeight="1"/>
    <row r="1085" ht="27" customHeight="1"/>
    <row r="1086" ht="27" customHeight="1"/>
    <row r="1087" ht="27" customHeight="1"/>
    <row r="1088" ht="27" customHeight="1"/>
    <row r="1089" ht="27" customHeight="1"/>
    <row r="1090" ht="27" customHeight="1"/>
    <row r="1091" ht="27" customHeight="1"/>
    <row r="1092" ht="27" customHeight="1"/>
    <row r="1093" ht="27" customHeight="1"/>
    <row r="1094" ht="27" customHeight="1"/>
    <row r="1095" ht="27" customHeight="1"/>
    <row r="1096" ht="27" customHeight="1"/>
    <row r="1097" ht="27" customHeight="1"/>
    <row r="1098" ht="27" customHeight="1"/>
    <row r="1099" ht="27" customHeight="1"/>
    <row r="1100" ht="27" customHeight="1"/>
    <row r="1101" ht="27" customHeight="1"/>
    <row r="1102" ht="27" customHeight="1"/>
    <row r="1103" ht="27" customHeight="1"/>
    <row r="1104" ht="27" customHeight="1"/>
    <row r="1105" ht="27" customHeight="1"/>
    <row r="1106" ht="27" customHeight="1"/>
    <row r="1107" ht="27" customHeight="1"/>
    <row r="1108" ht="27" customHeight="1"/>
    <row r="1109" ht="27" customHeight="1"/>
    <row r="1110" s="1" customFormat="1" ht="27" customHeight="1"/>
    <row r="1111" ht="27" customHeight="1"/>
    <row r="1112" ht="27" customHeight="1"/>
    <row r="1113" ht="27" customHeight="1"/>
    <row r="1114" ht="27" customHeight="1"/>
    <row r="1115" ht="27" customHeight="1"/>
    <row r="1116" ht="27" customHeight="1"/>
    <row r="1117" ht="27" customHeight="1"/>
    <row r="1118" ht="27" customHeight="1"/>
    <row r="1119" ht="27" customHeight="1"/>
    <row r="1120" ht="27" customHeight="1"/>
    <row r="1121" ht="27" customHeight="1"/>
    <row r="1122" ht="27" customHeight="1"/>
    <row r="1123" ht="27" customHeight="1"/>
    <row r="1124" ht="27" customHeight="1"/>
    <row r="1125" ht="27" customHeight="1"/>
    <row r="1126" ht="27" customHeight="1"/>
    <row r="1127" ht="27" customHeight="1"/>
    <row r="1128" ht="27" customHeight="1"/>
    <row r="1129" ht="27" customHeight="1"/>
    <row r="1130" ht="27" customHeight="1"/>
    <row r="1131" ht="27" customHeight="1"/>
    <row r="1132" ht="27" customHeight="1"/>
    <row r="1133" ht="27" customHeight="1"/>
    <row r="1134" ht="27" customHeight="1"/>
    <row r="1135" ht="27" customHeight="1"/>
    <row r="1136" ht="27" customHeight="1"/>
    <row r="1137" ht="27" customHeight="1"/>
    <row r="1138" ht="27" customHeight="1"/>
    <row r="1139" ht="27" customHeight="1"/>
    <row r="1140" ht="27" customHeight="1"/>
    <row r="1141" ht="27" customHeight="1"/>
    <row r="1142" ht="27" customHeight="1"/>
    <row r="1143" ht="27" customHeight="1"/>
    <row r="1144" ht="27" customHeight="1"/>
    <row r="1145" ht="27" customHeight="1"/>
    <row r="1146" ht="27" customHeight="1"/>
    <row r="1147" ht="27" customHeight="1"/>
    <row r="1148" ht="27" customHeight="1"/>
    <row r="1149" ht="27" customHeight="1"/>
    <row r="1150" ht="27" customHeight="1"/>
    <row r="1151" ht="27" customHeight="1"/>
    <row r="1152" ht="27" customHeight="1"/>
    <row r="1153" ht="27" customHeight="1"/>
    <row r="1154" ht="27" customHeight="1"/>
    <row r="1155" ht="27" customHeight="1"/>
    <row r="1156" ht="27" customHeight="1"/>
    <row r="1157" ht="27" customHeight="1"/>
    <row r="1158" ht="27" customHeight="1"/>
    <row r="1159" ht="27" customHeight="1"/>
    <row r="1160" ht="27" customHeight="1"/>
    <row r="1161" ht="27" customHeight="1"/>
    <row r="1162" ht="27" customHeight="1"/>
    <row r="1163" ht="27" customHeight="1"/>
    <row r="1164" ht="27" customHeight="1"/>
    <row r="1165" ht="27" customHeight="1"/>
    <row r="1166" ht="27" customHeight="1"/>
    <row r="1167" ht="27" customHeight="1"/>
    <row r="1168" ht="27" customHeight="1"/>
    <row r="1169" ht="27" customHeight="1"/>
    <row r="1170" ht="27" customHeight="1"/>
    <row r="1171" ht="27" customHeight="1"/>
    <row r="1172" ht="27" customHeight="1"/>
    <row r="1173" ht="27" customHeight="1"/>
    <row r="1174" ht="27" customHeight="1"/>
    <row r="1175" ht="27" customHeight="1"/>
    <row r="1176" ht="27" customHeight="1"/>
    <row r="1177" ht="27" customHeight="1"/>
    <row r="1178" ht="27" customHeight="1"/>
    <row r="1179" ht="27" customHeight="1"/>
    <row r="1180" ht="27" customHeight="1"/>
    <row r="1181" ht="27" customHeight="1"/>
    <row r="1182" ht="27" customHeight="1"/>
    <row r="1183" ht="27" customHeight="1"/>
    <row r="1184" ht="27" customHeight="1"/>
    <row r="1185" ht="27" customHeight="1"/>
    <row r="1186" ht="27" customHeight="1"/>
    <row r="1187" ht="27" customHeight="1"/>
    <row r="1188" ht="27" customHeight="1"/>
    <row r="1189" ht="27" customHeight="1"/>
    <row r="1190" ht="27" customHeight="1"/>
    <row r="1191" ht="27" customHeight="1"/>
    <row r="1192" ht="27" customHeight="1"/>
    <row r="1193" ht="27" customHeight="1"/>
    <row r="1194" ht="27" customHeight="1"/>
    <row r="1195" ht="27" customHeight="1"/>
    <row r="1196" ht="27" customHeight="1"/>
    <row r="1197" ht="27" customHeight="1"/>
    <row r="1198" ht="27" customHeight="1"/>
    <row r="1199" ht="27" customHeight="1"/>
    <row r="1200" ht="27" customHeight="1"/>
    <row r="1201" ht="27" customHeight="1"/>
    <row r="1202" ht="27" customHeight="1"/>
    <row r="1203" ht="27" customHeight="1"/>
    <row r="1204" ht="27" customHeight="1"/>
    <row r="1205" ht="27" customHeight="1"/>
    <row r="1206" ht="27" customHeight="1"/>
    <row r="1207" ht="27" customHeight="1"/>
    <row r="1208" ht="27" customHeight="1"/>
    <row r="1209" ht="27" customHeight="1"/>
    <row r="1210" ht="27" customHeight="1"/>
    <row r="1211" ht="27" customHeight="1"/>
    <row r="1212" ht="27" customHeight="1"/>
    <row r="1213" ht="27" customHeight="1"/>
    <row r="1214" ht="27" customHeight="1"/>
    <row r="1215" ht="27" customHeight="1"/>
    <row r="1216" ht="27" customHeight="1"/>
    <row r="1217" ht="27" customHeight="1"/>
    <row r="1218" ht="27" customHeight="1"/>
    <row r="1219" ht="27" customHeight="1"/>
    <row r="1220" ht="27" customHeight="1"/>
    <row r="1221" ht="27" customHeight="1"/>
    <row r="1222" ht="27" customHeight="1"/>
    <row r="1223" ht="27" customHeight="1"/>
    <row r="1224" ht="27" customHeight="1"/>
    <row r="1225" ht="27" customHeight="1"/>
    <row r="1226" ht="27" customHeight="1"/>
    <row r="1227" ht="27" customHeight="1"/>
    <row r="1228" ht="27" customHeight="1"/>
    <row r="1229" ht="27" customHeight="1"/>
    <row r="1230" ht="27" customHeight="1"/>
    <row r="1231" ht="27" customHeight="1"/>
    <row r="1232" ht="27" customHeight="1"/>
    <row r="1233" ht="27" customHeight="1"/>
    <row r="1234" ht="27" customHeight="1"/>
    <row r="1235" ht="27" customHeight="1"/>
    <row r="1236" ht="27" customHeight="1"/>
    <row r="1237" ht="27" customHeight="1"/>
    <row r="1238" ht="27" customHeight="1"/>
    <row r="1239" ht="27" customHeight="1"/>
    <row r="1240" ht="27" customHeight="1"/>
    <row r="1241" ht="27" customHeight="1"/>
    <row r="1242" ht="27" customHeight="1"/>
    <row r="1243" ht="27" customHeight="1"/>
    <row r="1244" ht="27" customHeight="1"/>
    <row r="1245" ht="27" customHeight="1"/>
    <row r="1246" ht="27" customHeight="1"/>
    <row r="1247" ht="27" customHeight="1"/>
    <row r="1248" ht="27" customHeight="1"/>
    <row r="1249" ht="27" customHeight="1"/>
    <row r="1250" ht="27" customHeight="1"/>
    <row r="1251" ht="27" customHeight="1"/>
    <row r="1252" ht="27" customHeight="1"/>
    <row r="1253" ht="27" customHeight="1"/>
    <row r="1254" ht="27" customHeight="1"/>
    <row r="1255" ht="27" customHeight="1"/>
    <row r="1256" ht="27" customHeight="1"/>
    <row r="1257" ht="27" customHeight="1"/>
    <row r="1258" ht="27" customHeight="1"/>
    <row r="1259" ht="27" customHeight="1"/>
    <row r="1260" ht="27" customHeight="1"/>
    <row r="1261" ht="27" customHeight="1"/>
    <row r="1262" ht="27" customHeight="1"/>
    <row r="1263" ht="27" customHeight="1"/>
    <row r="1264" ht="27" customHeight="1"/>
    <row r="1265" ht="27" customHeight="1"/>
    <row r="1266" ht="27" customHeight="1"/>
    <row r="1267" ht="27" customHeight="1"/>
    <row r="1268" ht="27" customHeight="1"/>
    <row r="1269" ht="27" customHeight="1"/>
    <row r="1270" ht="27" customHeight="1"/>
    <row r="1271" ht="27" customHeight="1"/>
    <row r="1272" ht="27" customHeight="1"/>
    <row r="1273" ht="27" customHeight="1"/>
    <row r="1274" ht="27" customHeight="1"/>
    <row r="1275" ht="27" customHeight="1"/>
    <row r="1276" ht="27" customHeight="1"/>
    <row r="1277" ht="27" customHeight="1"/>
    <row r="1278" ht="27" customHeight="1"/>
    <row r="1279" ht="27" customHeight="1"/>
    <row r="1280" ht="27" customHeight="1"/>
    <row r="1281" ht="27" customHeight="1"/>
    <row r="1282" ht="27" customHeight="1"/>
    <row r="1283" ht="27" customHeight="1"/>
    <row r="1284" ht="27" customHeight="1"/>
    <row r="1285" ht="27" customHeight="1"/>
    <row r="1286" ht="27" customHeight="1"/>
    <row r="1287" ht="27" customHeight="1"/>
    <row r="1288" ht="27" customHeight="1"/>
    <row r="1289" ht="27" customHeight="1"/>
    <row r="1290" ht="27" customHeight="1"/>
    <row r="1291" ht="27" customHeight="1"/>
    <row r="1292" ht="27" customHeight="1"/>
    <row r="1293" ht="27" customHeight="1"/>
    <row r="1294" ht="27" customHeight="1"/>
    <row r="1295" ht="27" customHeight="1"/>
    <row r="1296" ht="27" customHeight="1"/>
    <row r="1297" ht="27" customHeight="1"/>
    <row r="1298" ht="27" customHeight="1"/>
    <row r="1299" ht="27" customHeight="1"/>
    <row r="1300" ht="27" customHeight="1"/>
    <row r="1301" ht="27" customHeight="1"/>
    <row r="1302" ht="27" customHeight="1"/>
    <row r="1303" ht="27" customHeight="1"/>
    <row r="1304" ht="27" customHeight="1"/>
    <row r="1305" ht="27" customHeight="1"/>
    <row r="1306" ht="27" customHeight="1"/>
    <row r="1307" ht="27" customHeight="1"/>
    <row r="1308" ht="27" customHeight="1"/>
    <row r="1309" ht="27" customHeight="1"/>
    <row r="1310" ht="27" customHeight="1"/>
    <row r="1311" ht="27" customHeight="1"/>
    <row r="1312" ht="27" customHeight="1"/>
    <row r="1313" ht="27" customHeight="1"/>
    <row r="1314" ht="27" customHeight="1"/>
    <row r="1315" ht="27" customHeight="1"/>
    <row r="1316" ht="27" customHeight="1"/>
    <row r="1317" ht="27" customHeight="1"/>
    <row r="1318" ht="27" customHeight="1"/>
    <row r="1319" ht="27" customHeight="1"/>
    <row r="1320" ht="27" customHeight="1"/>
    <row r="1321" ht="27" customHeight="1"/>
    <row r="1322" ht="27" customHeight="1"/>
    <row r="1323" ht="27" customHeight="1"/>
    <row r="1324" ht="27" customHeight="1"/>
    <row r="1325" ht="27" customHeight="1"/>
    <row r="1326" ht="27" customHeight="1"/>
    <row r="1327" ht="27" customHeight="1"/>
    <row r="1328" ht="27" customHeight="1"/>
    <row r="1329" ht="27" customHeight="1"/>
    <row r="1330" ht="27" customHeight="1"/>
    <row r="1331" ht="27" customHeight="1"/>
    <row r="1332" ht="27" customHeight="1"/>
    <row r="1333" ht="27" customHeight="1"/>
    <row r="1334" ht="27" customHeight="1"/>
    <row r="1335" ht="27" customHeight="1"/>
    <row r="1336" ht="27" customHeight="1"/>
    <row r="1337" ht="27" customHeight="1"/>
    <row r="1338" ht="27" customHeight="1"/>
    <row r="1339" ht="27" customHeight="1"/>
    <row r="1340" ht="27" customHeight="1"/>
    <row r="1341" ht="27" customHeight="1"/>
    <row r="1342" ht="27" customHeight="1"/>
    <row r="1343" ht="27" customHeight="1"/>
    <row r="1344" ht="27" customHeight="1"/>
    <row r="1345" ht="27" customHeight="1"/>
    <row r="1346" ht="27" customHeight="1"/>
    <row r="1347" ht="27" customHeight="1"/>
    <row r="1348" ht="27" customHeight="1"/>
    <row r="1349" ht="27" customHeight="1"/>
    <row r="1350" ht="27" customHeight="1"/>
    <row r="1351" ht="27" customHeight="1"/>
    <row r="1352" ht="27" customHeight="1"/>
    <row r="1353" ht="27" customHeight="1"/>
    <row r="1354" ht="27" customHeight="1"/>
    <row r="1355" ht="27" customHeight="1"/>
    <row r="1356" ht="27" customHeight="1"/>
    <row r="1357" ht="27" customHeight="1"/>
    <row r="1358" ht="27" customHeight="1"/>
    <row r="1359" ht="27" customHeight="1"/>
  </sheetData>
  <mergeCells count="7">
    <mergeCell ref="B38:F38"/>
    <mergeCell ref="B2:M2"/>
    <mergeCell ref="B4:B5"/>
    <mergeCell ref="C4:C5"/>
    <mergeCell ref="D4:D5"/>
    <mergeCell ref="E4:E5"/>
    <mergeCell ref="F4:M4"/>
  </mergeCells>
  <hyperlinks>
    <hyperlink ref="O5" location="INDICE!A40" display="INICIO"/>
  </hyperlinks>
  <printOptions horizontalCentered="1"/>
  <pageMargins left="0.39370078740157483" right="0" top="1.1811023622047245" bottom="0" header="0.11811023622047245" footer="0"/>
  <pageSetup paperSize="9" scale="85" firstPageNumber="69" orientation="landscape" useFirstPageNumber="1" r:id="rId1"/>
  <headerFooter>
    <oddHeader>&amp;C&amp;G</oddHeader>
    <oddFooter>&amp;C&amp;14&amp;P</oddFooter>
  </headerFooter>
  <drawing r:id="rId2"/>
  <legacyDrawingHF r:id="rId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8"/>
  <dimension ref="A1:Y1476"/>
  <sheetViews>
    <sheetView showGridLines="0" topLeftCell="J1" zoomScale="90" zoomScaleNormal="90" workbookViewId="0">
      <selection activeCell="L1" sqref="L1"/>
    </sheetView>
  </sheetViews>
  <sheetFormatPr baseColWidth="10" defaultRowHeight="15"/>
  <cols>
    <col min="1" max="1" width="3.7109375" style="304" customWidth="1"/>
    <col min="2" max="2" width="31.28515625" customWidth="1"/>
    <col min="3" max="3" width="15.5703125" style="145" customWidth="1"/>
    <col min="4" max="4" width="11.42578125" style="145"/>
    <col min="5" max="5" width="15.140625" style="145" customWidth="1"/>
    <col min="6" max="6" width="11.42578125" style="145"/>
    <col min="7" max="7" width="12.85546875" style="145" customWidth="1"/>
    <col min="8" max="9" width="11.42578125" style="145"/>
    <col min="10" max="10" width="13.7109375" style="145" customWidth="1"/>
    <col min="11" max="11" width="15.28515625" style="145" customWidth="1"/>
    <col min="12" max="13" width="11.42578125" style="145"/>
    <col min="14" max="14" width="17.7109375" style="145" customWidth="1"/>
    <col min="15" max="15" width="11.42578125" style="145"/>
    <col min="16" max="16" width="14.85546875" style="145" customWidth="1"/>
    <col min="17" max="18" width="11.42578125" style="145"/>
    <col min="19" max="19" width="14.85546875" style="145" customWidth="1"/>
    <col min="20" max="20" width="15.5703125" style="145" customWidth="1"/>
    <col min="21" max="21" width="20.85546875" style="145" customWidth="1"/>
    <col min="22" max="23" width="11.42578125" style="145"/>
  </cols>
  <sheetData>
    <row r="1" spans="1:24" ht="68.25" customHeight="1"/>
    <row r="2" spans="1:24" ht="55.5" customHeight="1">
      <c r="B2" s="367" t="s">
        <v>571</v>
      </c>
      <c r="C2" s="367"/>
      <c r="D2" s="367"/>
      <c r="E2" s="367"/>
      <c r="F2" s="367"/>
      <c r="G2" s="367"/>
      <c r="H2" s="367"/>
      <c r="I2" s="367"/>
      <c r="J2" s="367"/>
      <c r="K2" s="367"/>
      <c r="L2" s="367"/>
      <c r="M2" s="367"/>
      <c r="N2" s="367"/>
      <c r="O2" s="367"/>
      <c r="P2" s="367"/>
      <c r="Q2" s="367"/>
      <c r="R2" s="367"/>
      <c r="S2" s="367"/>
      <c r="T2" s="367"/>
      <c r="U2" s="367"/>
      <c r="V2" s="367"/>
    </row>
    <row r="3" spans="1:24" s="145" customFormat="1" ht="19.5" customHeight="1">
      <c r="A3" s="304"/>
      <c r="B3" s="120"/>
      <c r="C3" s="120"/>
      <c r="D3" s="120"/>
      <c r="E3" s="120"/>
      <c r="F3" s="120"/>
      <c r="G3" s="120"/>
      <c r="H3" s="120"/>
      <c r="I3" s="120"/>
      <c r="J3" s="120"/>
      <c r="K3" s="120"/>
      <c r="L3" s="120"/>
      <c r="M3" s="120"/>
      <c r="N3" s="120"/>
      <c r="O3" s="120"/>
      <c r="P3" s="120"/>
      <c r="Q3" s="120"/>
      <c r="R3" s="120"/>
      <c r="S3" s="120"/>
      <c r="T3" s="120"/>
      <c r="U3" s="120"/>
      <c r="V3" s="120"/>
    </row>
    <row r="4" spans="1:24" ht="21" customHeight="1">
      <c r="B4" s="386" t="s">
        <v>396</v>
      </c>
      <c r="C4" s="393" t="s">
        <v>553</v>
      </c>
      <c r="D4" s="394"/>
      <c r="E4" s="394"/>
      <c r="F4" s="395"/>
      <c r="G4" s="393" t="s">
        <v>554</v>
      </c>
      <c r="H4" s="394"/>
      <c r="I4" s="394"/>
      <c r="J4" s="394"/>
      <c r="K4" s="394"/>
      <c r="L4" s="394"/>
      <c r="M4" s="394"/>
      <c r="N4" s="394"/>
      <c r="O4" s="394"/>
      <c r="P4" s="394"/>
      <c r="Q4" s="394"/>
      <c r="R4" s="394"/>
      <c r="S4" s="394"/>
      <c r="T4" s="394"/>
      <c r="U4" s="394"/>
      <c r="V4" s="395"/>
    </row>
    <row r="5" spans="1:24" ht="55.5" customHeight="1">
      <c r="B5" s="388"/>
      <c r="C5" s="154" t="s">
        <v>290</v>
      </c>
      <c r="D5" s="154" t="s">
        <v>232</v>
      </c>
      <c r="E5" s="154" t="s">
        <v>291</v>
      </c>
      <c r="F5" s="154" t="s">
        <v>292</v>
      </c>
      <c r="G5" s="154" t="s">
        <v>555</v>
      </c>
      <c r="H5" s="154" t="s">
        <v>556</v>
      </c>
      <c r="I5" s="154" t="s">
        <v>557</v>
      </c>
      <c r="J5" s="154" t="s">
        <v>558</v>
      </c>
      <c r="K5" s="154" t="s">
        <v>559</v>
      </c>
      <c r="L5" s="154" t="s">
        <v>560</v>
      </c>
      <c r="M5" s="154" t="s">
        <v>561</v>
      </c>
      <c r="N5" s="154" t="s">
        <v>562</v>
      </c>
      <c r="O5" s="154" t="s">
        <v>563</v>
      </c>
      <c r="P5" s="154" t="s">
        <v>564</v>
      </c>
      <c r="Q5" s="154" t="s">
        <v>565</v>
      </c>
      <c r="R5" s="154" t="s">
        <v>566</v>
      </c>
      <c r="S5" s="154" t="s">
        <v>567</v>
      </c>
      <c r="T5" s="154" t="s">
        <v>568</v>
      </c>
      <c r="U5" s="154" t="s">
        <v>569</v>
      </c>
      <c r="V5" s="154" t="s">
        <v>380</v>
      </c>
      <c r="X5" s="6" t="s">
        <v>30</v>
      </c>
    </row>
    <row r="6" spans="1:24" s="1" customFormat="1" ht="16.5" customHeight="1">
      <c r="B6" s="110" t="s">
        <v>405</v>
      </c>
      <c r="C6" s="45">
        <v>1512.9999999999989</v>
      </c>
      <c r="D6" s="45">
        <v>389.00000000000068</v>
      </c>
      <c r="E6" s="45">
        <v>368.00000000000057</v>
      </c>
      <c r="F6" s="45">
        <v>779.99999999999943</v>
      </c>
      <c r="G6" s="45">
        <v>1624.0000000000011</v>
      </c>
      <c r="H6" s="45">
        <v>1779.9999999999977</v>
      </c>
      <c r="I6" s="45">
        <v>7915.9999999999909</v>
      </c>
      <c r="J6" s="45">
        <v>1866.0000000000005</v>
      </c>
      <c r="K6" s="45">
        <v>1276.9999999999968</v>
      </c>
      <c r="L6" s="45">
        <v>2077.9999999999991</v>
      </c>
      <c r="M6" s="45">
        <v>2074.0000000000045</v>
      </c>
      <c r="N6" s="45">
        <v>679.99999999999875</v>
      </c>
      <c r="O6" s="45">
        <v>1378.0000000000036</v>
      </c>
      <c r="P6" s="45">
        <v>620.00000000000011</v>
      </c>
      <c r="Q6" s="45">
        <v>158.99999999999974</v>
      </c>
      <c r="R6" s="45">
        <v>2003.000000000005</v>
      </c>
      <c r="S6" s="45">
        <v>3585.0000000000064</v>
      </c>
      <c r="T6" s="45">
        <v>2950.0000000000036</v>
      </c>
      <c r="U6" s="45">
        <v>3926.0000000000032</v>
      </c>
      <c r="V6" s="45">
        <v>975.00000000000034</v>
      </c>
    </row>
    <row r="7" spans="1:24" s="1" customFormat="1" ht="16.5" customHeight="1">
      <c r="B7" s="110" t="s">
        <v>406</v>
      </c>
      <c r="C7" s="45">
        <v>725.00000000000102</v>
      </c>
      <c r="D7" s="45">
        <v>240.00000000000011</v>
      </c>
      <c r="E7" s="45">
        <v>175.00000000000011</v>
      </c>
      <c r="F7" s="45">
        <v>356.99999999999994</v>
      </c>
      <c r="G7" s="45">
        <v>772.9999999999992</v>
      </c>
      <c r="H7" s="45">
        <v>843.99999999999943</v>
      </c>
      <c r="I7" s="45">
        <v>3439.9999999999991</v>
      </c>
      <c r="J7" s="45">
        <v>944.99999999999909</v>
      </c>
      <c r="K7" s="45">
        <v>610.00000000000057</v>
      </c>
      <c r="L7" s="45">
        <v>998.99999999999864</v>
      </c>
      <c r="M7" s="45">
        <v>972.00000000000091</v>
      </c>
      <c r="N7" s="45">
        <v>324.99999999999943</v>
      </c>
      <c r="O7" s="45">
        <v>585.9999999999992</v>
      </c>
      <c r="P7" s="45">
        <v>384.99999999999972</v>
      </c>
      <c r="Q7" s="45">
        <v>88.999999999999972</v>
      </c>
      <c r="R7" s="45">
        <v>832.00000000000057</v>
      </c>
      <c r="S7" s="45">
        <v>1756.9999999999995</v>
      </c>
      <c r="T7" s="45">
        <v>1439.0000000000027</v>
      </c>
      <c r="U7" s="45">
        <v>1926.9999999999984</v>
      </c>
      <c r="V7" s="45">
        <v>401.00000000000023</v>
      </c>
    </row>
    <row r="8" spans="1:24" s="13" customFormat="1" ht="16.5" customHeight="1">
      <c r="B8" s="115" t="s">
        <v>32</v>
      </c>
      <c r="C8" s="44">
        <v>100.99999999999999</v>
      </c>
      <c r="D8" s="44">
        <v>36.000000000000007</v>
      </c>
      <c r="E8" s="44">
        <v>11.000000000000002</v>
      </c>
      <c r="F8" s="44">
        <v>42.000000000000036</v>
      </c>
      <c r="G8" s="44">
        <v>108</v>
      </c>
      <c r="H8" s="44">
        <v>117.99999999999994</v>
      </c>
      <c r="I8" s="44">
        <v>465.99999999999977</v>
      </c>
      <c r="J8" s="44">
        <v>122</v>
      </c>
      <c r="K8" s="44">
        <v>86.999999999999986</v>
      </c>
      <c r="L8" s="44">
        <v>120.00000000000003</v>
      </c>
      <c r="M8" s="44">
        <v>89.000000000000057</v>
      </c>
      <c r="N8" s="44">
        <v>38.999999999999979</v>
      </c>
      <c r="O8" s="44">
        <v>87.000000000000014</v>
      </c>
      <c r="P8" s="44">
        <v>61.000000000000014</v>
      </c>
      <c r="Q8" s="44">
        <v>14.000000000000002</v>
      </c>
      <c r="R8" s="44">
        <v>113.00000000000007</v>
      </c>
      <c r="S8" s="44">
        <v>246.00000000000006</v>
      </c>
      <c r="T8" s="44">
        <v>159.00000000000011</v>
      </c>
      <c r="U8" s="44">
        <v>232.99999999999989</v>
      </c>
      <c r="V8" s="44">
        <v>64.999999999999972</v>
      </c>
    </row>
    <row r="9" spans="1:24" s="13" customFormat="1" ht="16.5" customHeight="1">
      <c r="B9" s="115" t="s">
        <v>33</v>
      </c>
      <c r="C9" s="44">
        <v>16.000000000000011</v>
      </c>
      <c r="D9" s="44">
        <v>0</v>
      </c>
      <c r="E9" s="44">
        <v>1.0000000000000002</v>
      </c>
      <c r="F9" s="44">
        <v>16.000000000000004</v>
      </c>
      <c r="G9" s="44">
        <v>14.000000000000004</v>
      </c>
      <c r="H9" s="44">
        <v>22.000000000000004</v>
      </c>
      <c r="I9" s="44">
        <v>69.999999999999986</v>
      </c>
      <c r="J9" s="44">
        <v>27.000000000000011</v>
      </c>
      <c r="K9" s="44">
        <v>25.000000000000007</v>
      </c>
      <c r="L9" s="44">
        <v>20.000000000000004</v>
      </c>
      <c r="M9" s="44">
        <v>23.999999999999989</v>
      </c>
      <c r="N9" s="44">
        <v>4.0000000000000009</v>
      </c>
      <c r="O9" s="44">
        <v>18.000000000000004</v>
      </c>
      <c r="P9" s="44">
        <v>8</v>
      </c>
      <c r="Q9" s="44">
        <v>3.0000000000000009</v>
      </c>
      <c r="R9" s="44">
        <v>5.0000000000000009</v>
      </c>
      <c r="S9" s="44">
        <v>28.000000000000007</v>
      </c>
      <c r="T9" s="44">
        <v>59.000000000000014</v>
      </c>
      <c r="U9" s="44">
        <v>44.000000000000028</v>
      </c>
      <c r="V9" s="44">
        <v>120</v>
      </c>
    </row>
    <row r="10" spans="1:24" s="13" customFormat="1" ht="16.5" customHeight="1">
      <c r="B10" s="115" t="s">
        <v>34</v>
      </c>
      <c r="C10" s="44">
        <v>18.999999999999996</v>
      </c>
      <c r="D10" s="44">
        <v>1.0000000000000002</v>
      </c>
      <c r="E10" s="44">
        <v>4.0000000000000009</v>
      </c>
      <c r="F10" s="44">
        <v>10</v>
      </c>
      <c r="G10" s="44">
        <v>18.999999999999996</v>
      </c>
      <c r="H10" s="44">
        <v>19</v>
      </c>
      <c r="I10" s="44">
        <v>38</v>
      </c>
      <c r="J10" s="44">
        <v>20</v>
      </c>
      <c r="K10" s="44">
        <v>34</v>
      </c>
      <c r="L10" s="44">
        <v>23.000000000000007</v>
      </c>
      <c r="M10" s="44">
        <v>18</v>
      </c>
      <c r="N10" s="44">
        <v>6</v>
      </c>
      <c r="O10" s="44">
        <v>10.999999999999996</v>
      </c>
      <c r="P10" s="44">
        <v>10</v>
      </c>
      <c r="Q10" s="44">
        <v>1.0000000000000002</v>
      </c>
      <c r="R10" s="44">
        <v>7.0000000000000009</v>
      </c>
      <c r="S10" s="44">
        <v>37.000000000000007</v>
      </c>
      <c r="T10" s="44">
        <v>99.000000000000028</v>
      </c>
      <c r="U10" s="44">
        <v>41.999999999999979</v>
      </c>
      <c r="V10" s="44">
        <v>4.9999999999999973</v>
      </c>
    </row>
    <row r="11" spans="1:24" s="13" customFormat="1" ht="16.5" customHeight="1">
      <c r="B11" s="115" t="s">
        <v>35</v>
      </c>
      <c r="C11" s="44">
        <v>8.0000000000000018</v>
      </c>
      <c r="D11" s="44">
        <v>1.0000000000000002</v>
      </c>
      <c r="E11" s="44">
        <v>4</v>
      </c>
      <c r="F11" s="44">
        <v>6.9999999999999991</v>
      </c>
      <c r="G11" s="44">
        <v>8.9999999999999982</v>
      </c>
      <c r="H11" s="44">
        <v>9.9999999999999982</v>
      </c>
      <c r="I11" s="44">
        <v>19</v>
      </c>
      <c r="J11" s="44">
        <v>11</v>
      </c>
      <c r="K11" s="44">
        <v>6</v>
      </c>
      <c r="L11" s="44">
        <v>12.000000000000007</v>
      </c>
      <c r="M11" s="44">
        <v>8</v>
      </c>
      <c r="N11" s="44">
        <v>3.0000000000000004</v>
      </c>
      <c r="O11" s="44">
        <v>3.0000000000000004</v>
      </c>
      <c r="P11" s="44">
        <v>4</v>
      </c>
      <c r="Q11" s="44">
        <v>0</v>
      </c>
      <c r="R11" s="44">
        <v>0</v>
      </c>
      <c r="S11" s="44">
        <v>7</v>
      </c>
      <c r="T11" s="44">
        <v>15.999999999999998</v>
      </c>
      <c r="U11" s="44">
        <v>30.000000000000007</v>
      </c>
      <c r="V11" s="44">
        <v>1.0000000000000002</v>
      </c>
    </row>
    <row r="12" spans="1:24" s="13" customFormat="1" ht="16.5" customHeight="1">
      <c r="B12" s="115" t="s">
        <v>36</v>
      </c>
      <c r="C12" s="44">
        <v>42.999999999999993</v>
      </c>
      <c r="D12" s="44">
        <v>3.0000000000000004</v>
      </c>
      <c r="E12" s="44">
        <v>6.0000000000000027</v>
      </c>
      <c r="F12" s="44">
        <v>33.000000000000007</v>
      </c>
      <c r="G12" s="44">
        <v>41.999999999999986</v>
      </c>
      <c r="H12" s="44">
        <v>45.999999999999986</v>
      </c>
      <c r="I12" s="44">
        <v>171.00000000000006</v>
      </c>
      <c r="J12" s="44">
        <v>56.999999999999993</v>
      </c>
      <c r="K12" s="44">
        <v>32</v>
      </c>
      <c r="L12" s="44">
        <v>61.999999999999993</v>
      </c>
      <c r="M12" s="44">
        <v>70.999999999999986</v>
      </c>
      <c r="N12" s="44">
        <v>27.000000000000007</v>
      </c>
      <c r="O12" s="44">
        <v>40.000000000000007</v>
      </c>
      <c r="P12" s="44">
        <v>18.000000000000004</v>
      </c>
      <c r="Q12" s="44">
        <v>0.99999999999999989</v>
      </c>
      <c r="R12" s="44">
        <v>25.000000000000014</v>
      </c>
      <c r="S12" s="44">
        <v>112.99999999999997</v>
      </c>
      <c r="T12" s="44">
        <v>100.99999999999991</v>
      </c>
      <c r="U12" s="44">
        <v>112.00000000000003</v>
      </c>
      <c r="V12" s="44">
        <v>4.0000000000000009</v>
      </c>
    </row>
    <row r="13" spans="1:24" s="13" customFormat="1" ht="16.5" customHeight="1">
      <c r="B13" s="115" t="s">
        <v>37</v>
      </c>
      <c r="C13" s="44">
        <v>42</v>
      </c>
      <c r="D13" s="44">
        <v>8.0000000000000018</v>
      </c>
      <c r="E13" s="44">
        <v>13.000000000000004</v>
      </c>
      <c r="F13" s="44">
        <v>23.999999999999996</v>
      </c>
      <c r="G13" s="44">
        <v>53.000000000000014</v>
      </c>
      <c r="H13" s="44">
        <v>50.999999999999993</v>
      </c>
      <c r="I13" s="44">
        <v>196</v>
      </c>
      <c r="J13" s="44">
        <v>57.999999999999993</v>
      </c>
      <c r="K13" s="44">
        <v>35</v>
      </c>
      <c r="L13" s="44">
        <v>68.999999999999986</v>
      </c>
      <c r="M13" s="44">
        <v>55.999999999999986</v>
      </c>
      <c r="N13" s="44">
        <v>24.000000000000007</v>
      </c>
      <c r="O13" s="44">
        <v>35</v>
      </c>
      <c r="P13" s="44">
        <v>20</v>
      </c>
      <c r="Q13" s="44">
        <v>2.0000000000000004</v>
      </c>
      <c r="R13" s="44">
        <v>34</v>
      </c>
      <c r="S13" s="44">
        <v>138.00000000000003</v>
      </c>
      <c r="T13" s="44">
        <v>121</v>
      </c>
      <c r="U13" s="44">
        <v>127.99999999999997</v>
      </c>
      <c r="V13" s="44">
        <v>26.000000000000004</v>
      </c>
    </row>
    <row r="14" spans="1:24" s="13" customFormat="1" ht="16.5" customHeight="1">
      <c r="B14" s="115" t="s">
        <v>38</v>
      </c>
      <c r="C14" s="44">
        <v>28.000000000000011</v>
      </c>
      <c r="D14" s="44">
        <v>8</v>
      </c>
      <c r="E14" s="44">
        <v>6</v>
      </c>
      <c r="F14" s="44">
        <v>14.000000000000004</v>
      </c>
      <c r="G14" s="44">
        <v>30</v>
      </c>
      <c r="H14" s="44">
        <v>33.000000000000014</v>
      </c>
      <c r="I14" s="44">
        <v>83.000000000000043</v>
      </c>
      <c r="J14" s="44">
        <v>35</v>
      </c>
      <c r="K14" s="44">
        <v>30.999999999999996</v>
      </c>
      <c r="L14" s="44">
        <v>40.000000000000028</v>
      </c>
      <c r="M14" s="44">
        <v>37</v>
      </c>
      <c r="N14" s="44">
        <v>11.999999999999998</v>
      </c>
      <c r="O14" s="44">
        <v>13.999999999999998</v>
      </c>
      <c r="P14" s="44">
        <v>11.999999999999996</v>
      </c>
      <c r="Q14" s="44">
        <v>1</v>
      </c>
      <c r="R14" s="44">
        <v>19.000000000000004</v>
      </c>
      <c r="S14" s="44">
        <v>75</v>
      </c>
      <c r="T14" s="44">
        <v>102.00000000000004</v>
      </c>
      <c r="U14" s="44">
        <v>69</v>
      </c>
      <c r="V14" s="44">
        <v>1.0000000000000011</v>
      </c>
    </row>
    <row r="15" spans="1:24" s="13" customFormat="1" ht="16.5" customHeight="1">
      <c r="B15" s="115" t="s">
        <v>39</v>
      </c>
      <c r="C15" s="44">
        <v>64.999999999999986</v>
      </c>
      <c r="D15" s="44">
        <v>21.000000000000018</v>
      </c>
      <c r="E15" s="44">
        <v>13</v>
      </c>
      <c r="F15" s="44">
        <v>35.000000000000014</v>
      </c>
      <c r="G15" s="44">
        <v>54</v>
      </c>
      <c r="H15" s="44">
        <v>65.999999999999986</v>
      </c>
      <c r="I15" s="44">
        <v>160.99999999999994</v>
      </c>
      <c r="J15" s="44">
        <v>72.000000000000028</v>
      </c>
      <c r="K15" s="44">
        <v>40</v>
      </c>
      <c r="L15" s="44">
        <v>73.999999999999972</v>
      </c>
      <c r="M15" s="44">
        <v>57</v>
      </c>
      <c r="N15" s="44">
        <v>19</v>
      </c>
      <c r="O15" s="44">
        <v>36</v>
      </c>
      <c r="P15" s="44">
        <v>30.000000000000007</v>
      </c>
      <c r="Q15" s="44">
        <v>5.9999999999999991</v>
      </c>
      <c r="R15" s="44">
        <v>38.000000000000014</v>
      </c>
      <c r="S15" s="44">
        <v>70</v>
      </c>
      <c r="T15" s="44">
        <v>103.00000000000006</v>
      </c>
      <c r="U15" s="44">
        <v>102.99999999999996</v>
      </c>
      <c r="V15" s="44">
        <v>22.000000000000007</v>
      </c>
    </row>
    <row r="16" spans="1:24" s="13" customFormat="1" ht="16.5" customHeight="1">
      <c r="B16" s="115" t="s">
        <v>40</v>
      </c>
      <c r="C16" s="44">
        <v>287.00000000000017</v>
      </c>
      <c r="D16" s="44">
        <v>135.99999999999989</v>
      </c>
      <c r="E16" s="44">
        <v>80.000000000000043</v>
      </c>
      <c r="F16" s="44">
        <v>112</v>
      </c>
      <c r="G16" s="44">
        <v>322.00000000000006</v>
      </c>
      <c r="H16" s="44">
        <v>350</v>
      </c>
      <c r="I16" s="44">
        <v>1707.9999999999995</v>
      </c>
      <c r="J16" s="44">
        <v>389</v>
      </c>
      <c r="K16" s="44">
        <v>222.99999999999994</v>
      </c>
      <c r="L16" s="44">
        <v>432.99999999999994</v>
      </c>
      <c r="M16" s="44">
        <v>417.99999999999994</v>
      </c>
      <c r="N16" s="44">
        <v>135.99999999999991</v>
      </c>
      <c r="O16" s="44">
        <v>250.00000000000006</v>
      </c>
      <c r="P16" s="44">
        <v>166.99999999999977</v>
      </c>
      <c r="Q16" s="44">
        <v>45.000000000000014</v>
      </c>
      <c r="R16" s="44">
        <v>459.99999999999994</v>
      </c>
      <c r="S16" s="44">
        <v>709.99999999999989</v>
      </c>
      <c r="T16" s="44">
        <v>437.00000000000011</v>
      </c>
      <c r="U16" s="44">
        <v>761.00000000000045</v>
      </c>
      <c r="V16" s="44">
        <v>126.00000000000004</v>
      </c>
    </row>
    <row r="17" spans="2:22" s="13" customFormat="1" ht="16.5" customHeight="1">
      <c r="B17" s="115" t="s">
        <v>41</v>
      </c>
      <c r="C17" s="44">
        <v>64.000000000000014</v>
      </c>
      <c r="D17" s="44">
        <v>16</v>
      </c>
      <c r="E17" s="44">
        <v>18</v>
      </c>
      <c r="F17" s="44">
        <v>31</v>
      </c>
      <c r="G17" s="44">
        <v>70.999999999999986</v>
      </c>
      <c r="H17" s="44">
        <v>76.000000000000028</v>
      </c>
      <c r="I17" s="44">
        <v>292.99999999999989</v>
      </c>
      <c r="J17" s="44">
        <v>80</v>
      </c>
      <c r="K17" s="44">
        <v>53.999999999999986</v>
      </c>
      <c r="L17" s="44">
        <v>82.999999999999972</v>
      </c>
      <c r="M17" s="44">
        <v>95.000000000000057</v>
      </c>
      <c r="N17" s="44">
        <v>30.000000000000007</v>
      </c>
      <c r="O17" s="44">
        <v>49.000000000000007</v>
      </c>
      <c r="P17" s="44">
        <v>29</v>
      </c>
      <c r="Q17" s="44">
        <v>8.0000000000000018</v>
      </c>
      <c r="R17" s="44">
        <v>76</v>
      </c>
      <c r="S17" s="44">
        <v>243.00000000000009</v>
      </c>
      <c r="T17" s="44">
        <v>176.00000000000003</v>
      </c>
      <c r="U17" s="44">
        <v>183.00000000000009</v>
      </c>
      <c r="V17" s="44">
        <v>25.999999999999993</v>
      </c>
    </row>
    <row r="18" spans="2:22" s="13" customFormat="1" ht="16.5" customHeight="1">
      <c r="B18" s="115" t="s">
        <v>79</v>
      </c>
      <c r="C18" s="44">
        <v>52</v>
      </c>
      <c r="D18" s="44">
        <v>10.000000000000002</v>
      </c>
      <c r="E18" s="44">
        <v>19</v>
      </c>
      <c r="F18" s="44">
        <v>33.000000000000007</v>
      </c>
      <c r="G18" s="44">
        <v>51.000000000000007</v>
      </c>
      <c r="H18" s="44">
        <v>53</v>
      </c>
      <c r="I18" s="44">
        <v>235.00000000000011</v>
      </c>
      <c r="J18" s="44">
        <v>74</v>
      </c>
      <c r="K18" s="44">
        <v>43.000000000000014</v>
      </c>
      <c r="L18" s="44">
        <v>63.000000000000021</v>
      </c>
      <c r="M18" s="44">
        <v>99.000000000000014</v>
      </c>
      <c r="N18" s="44">
        <v>25</v>
      </c>
      <c r="O18" s="44">
        <v>42.999999999999986</v>
      </c>
      <c r="P18" s="44">
        <v>26</v>
      </c>
      <c r="Q18" s="44">
        <v>7.9999999999999964</v>
      </c>
      <c r="R18" s="44">
        <v>54.999999999999957</v>
      </c>
      <c r="S18" s="44">
        <v>90.000000000000043</v>
      </c>
      <c r="T18" s="44">
        <v>66</v>
      </c>
      <c r="U18" s="44">
        <v>222.00000000000009</v>
      </c>
      <c r="V18" s="44">
        <v>5</v>
      </c>
    </row>
    <row r="19" spans="2:22" s="1" customFormat="1" ht="16.5" customHeight="1">
      <c r="B19" s="110" t="s">
        <v>407</v>
      </c>
      <c r="C19" s="45">
        <v>731.00000000000023</v>
      </c>
      <c r="D19" s="45">
        <v>138.99999999999997</v>
      </c>
      <c r="E19" s="45">
        <v>178</v>
      </c>
      <c r="F19" s="45">
        <v>362.00000000000034</v>
      </c>
      <c r="G19" s="45">
        <v>790.99999999999966</v>
      </c>
      <c r="H19" s="45">
        <v>868.00000000000011</v>
      </c>
      <c r="I19" s="45">
        <v>4103</v>
      </c>
      <c r="J19" s="45">
        <v>846.99999999999966</v>
      </c>
      <c r="K19" s="45">
        <v>606.99999999999955</v>
      </c>
      <c r="L19" s="45">
        <v>983.9999999999992</v>
      </c>
      <c r="M19" s="45">
        <v>991.00000000000068</v>
      </c>
      <c r="N19" s="45">
        <v>325.00000000000023</v>
      </c>
      <c r="O19" s="45">
        <v>728.99999999999943</v>
      </c>
      <c r="P19" s="45">
        <v>215.00000000000028</v>
      </c>
      <c r="Q19" s="45">
        <v>66.000000000000128</v>
      </c>
      <c r="R19" s="45">
        <v>1105.9999999999982</v>
      </c>
      <c r="S19" s="45">
        <v>1623.9999999999995</v>
      </c>
      <c r="T19" s="45">
        <v>1264</v>
      </c>
      <c r="U19" s="45">
        <v>1804</v>
      </c>
      <c r="V19" s="45">
        <v>533.00000000000045</v>
      </c>
    </row>
    <row r="20" spans="2:22" s="13" customFormat="1" ht="16.5" customHeight="1">
      <c r="B20" s="115" t="s">
        <v>43</v>
      </c>
      <c r="C20" s="44">
        <v>81.000000000000014</v>
      </c>
      <c r="D20" s="44">
        <v>7.9999999999999991</v>
      </c>
      <c r="E20" s="44">
        <v>30.999999999999993</v>
      </c>
      <c r="F20" s="44">
        <v>45.999999999999993</v>
      </c>
      <c r="G20" s="44">
        <v>87</v>
      </c>
      <c r="H20" s="44">
        <v>106.99999999999997</v>
      </c>
      <c r="I20" s="44">
        <v>349.99999999999989</v>
      </c>
      <c r="J20" s="44">
        <v>103.00000000000004</v>
      </c>
      <c r="K20" s="44">
        <v>51.000000000000014</v>
      </c>
      <c r="L20" s="44">
        <v>120.99999999999994</v>
      </c>
      <c r="M20" s="44">
        <v>99.999999999999972</v>
      </c>
      <c r="N20" s="44">
        <v>39</v>
      </c>
      <c r="O20" s="44">
        <v>65.999999999999986</v>
      </c>
      <c r="P20" s="44">
        <v>33</v>
      </c>
      <c r="Q20" s="44">
        <v>3.0000000000000018</v>
      </c>
      <c r="R20" s="44">
        <v>130</v>
      </c>
      <c r="S20" s="44">
        <v>183.00000000000003</v>
      </c>
      <c r="T20" s="44">
        <v>174</v>
      </c>
      <c r="U20" s="44">
        <v>239</v>
      </c>
      <c r="V20" s="44">
        <v>74.000000000000043</v>
      </c>
    </row>
    <row r="21" spans="2:22" s="13" customFormat="1" ht="16.5" customHeight="1">
      <c r="B21" s="115" t="s">
        <v>44</v>
      </c>
      <c r="C21" s="44">
        <v>24.000000000000011</v>
      </c>
      <c r="D21" s="44">
        <v>1.9999999999999998</v>
      </c>
      <c r="E21" s="44">
        <v>8.9999999999999982</v>
      </c>
      <c r="F21" s="44">
        <v>19</v>
      </c>
      <c r="G21" s="44">
        <v>33.000000000000014</v>
      </c>
      <c r="H21" s="44">
        <v>34</v>
      </c>
      <c r="I21" s="44">
        <v>199.99999999999991</v>
      </c>
      <c r="J21" s="44">
        <v>27.000000000000007</v>
      </c>
      <c r="K21" s="44">
        <v>21.000000000000004</v>
      </c>
      <c r="L21" s="44">
        <v>42.000000000000007</v>
      </c>
      <c r="M21" s="44">
        <v>41.999999999999979</v>
      </c>
      <c r="N21" s="44">
        <v>10</v>
      </c>
      <c r="O21" s="44">
        <v>39.999999999999993</v>
      </c>
      <c r="P21" s="44">
        <v>7.0000000000000009</v>
      </c>
      <c r="Q21" s="44">
        <v>2.0000000000000004</v>
      </c>
      <c r="R21" s="44">
        <v>62</v>
      </c>
      <c r="S21" s="44">
        <v>92.999999999999972</v>
      </c>
      <c r="T21" s="44">
        <v>67.000000000000014</v>
      </c>
      <c r="U21" s="44">
        <v>70</v>
      </c>
      <c r="V21" s="44">
        <v>2.0000000000000004</v>
      </c>
    </row>
    <row r="22" spans="2:22" s="13" customFormat="1" ht="16.5" customHeight="1">
      <c r="B22" s="115" t="s">
        <v>45</v>
      </c>
      <c r="C22" s="44">
        <v>422.00000000000028</v>
      </c>
      <c r="D22" s="44">
        <v>99.000000000000028</v>
      </c>
      <c r="E22" s="44">
        <v>81.000000000000014</v>
      </c>
      <c r="F22" s="44">
        <v>156.00000000000017</v>
      </c>
      <c r="G22" s="44">
        <v>454.00000000000034</v>
      </c>
      <c r="H22" s="44">
        <v>499.99999999999989</v>
      </c>
      <c r="I22" s="44">
        <v>2670.9999999999982</v>
      </c>
      <c r="J22" s="44">
        <v>471.00000000000045</v>
      </c>
      <c r="K22" s="44">
        <v>346.0000000000004</v>
      </c>
      <c r="L22" s="44">
        <v>561.00000000000034</v>
      </c>
      <c r="M22" s="44">
        <v>503.99999999999994</v>
      </c>
      <c r="N22" s="44">
        <v>172</v>
      </c>
      <c r="O22" s="44">
        <v>421.0000000000004</v>
      </c>
      <c r="P22" s="44">
        <v>125.99999999999997</v>
      </c>
      <c r="Q22" s="44">
        <v>49.000000000000028</v>
      </c>
      <c r="R22" s="44">
        <v>692.00000000000102</v>
      </c>
      <c r="S22" s="44">
        <v>857</v>
      </c>
      <c r="T22" s="44">
        <v>555.00000000000023</v>
      </c>
      <c r="U22" s="44">
        <v>1042.9999999999993</v>
      </c>
      <c r="V22" s="44">
        <v>419.99999999999994</v>
      </c>
    </row>
    <row r="23" spans="2:22" s="13" customFormat="1" ht="16.5" customHeight="1">
      <c r="B23" s="115" t="s">
        <v>46</v>
      </c>
      <c r="C23" s="44">
        <v>87</v>
      </c>
      <c r="D23" s="44">
        <v>9</v>
      </c>
      <c r="E23" s="44">
        <v>28.000000000000004</v>
      </c>
      <c r="F23" s="44">
        <v>62.999999999999972</v>
      </c>
      <c r="G23" s="44">
        <v>90.999999999999972</v>
      </c>
      <c r="H23" s="44">
        <v>92.999999999999986</v>
      </c>
      <c r="I23" s="44">
        <v>310.00000000000017</v>
      </c>
      <c r="J23" s="44">
        <v>96.000000000000028</v>
      </c>
      <c r="K23" s="44">
        <v>67</v>
      </c>
      <c r="L23" s="44">
        <v>107</v>
      </c>
      <c r="M23" s="44">
        <v>92</v>
      </c>
      <c r="N23" s="44">
        <v>32.999999999999993</v>
      </c>
      <c r="O23" s="44">
        <v>65.999999999999972</v>
      </c>
      <c r="P23" s="44">
        <v>13.000000000000002</v>
      </c>
      <c r="Q23" s="44">
        <v>4.9999999999999991</v>
      </c>
      <c r="R23" s="44">
        <v>54.000000000000021</v>
      </c>
      <c r="S23" s="44">
        <v>151.99999999999997</v>
      </c>
      <c r="T23" s="44">
        <v>158.00000000000006</v>
      </c>
      <c r="U23" s="44">
        <v>182.00000000000003</v>
      </c>
      <c r="V23" s="44">
        <v>11</v>
      </c>
    </row>
    <row r="24" spans="2:22" s="13" customFormat="1" ht="16.5" customHeight="1">
      <c r="B24" s="115" t="s">
        <v>47</v>
      </c>
      <c r="C24" s="44">
        <v>87.999999999999957</v>
      </c>
      <c r="D24" s="44">
        <v>19.000000000000011</v>
      </c>
      <c r="E24" s="44">
        <v>23.000000000000004</v>
      </c>
      <c r="F24" s="44">
        <v>62.999999999999979</v>
      </c>
      <c r="G24" s="44">
        <v>93</v>
      </c>
      <c r="H24" s="44">
        <v>100.00000000000001</v>
      </c>
      <c r="I24" s="44">
        <v>497.9999999999996</v>
      </c>
      <c r="J24" s="44">
        <v>122.00000000000001</v>
      </c>
      <c r="K24" s="44">
        <v>94.000000000000085</v>
      </c>
      <c r="L24" s="44">
        <v>111.00000000000001</v>
      </c>
      <c r="M24" s="44">
        <v>226.99999999999997</v>
      </c>
      <c r="N24" s="44">
        <v>60.999999999999943</v>
      </c>
      <c r="O24" s="44">
        <v>118.99999999999999</v>
      </c>
      <c r="P24" s="44">
        <v>26.999999999999989</v>
      </c>
      <c r="Q24" s="44">
        <v>7.0000000000000044</v>
      </c>
      <c r="R24" s="44">
        <v>155</v>
      </c>
      <c r="S24" s="44">
        <v>289.99999999999989</v>
      </c>
      <c r="T24" s="44">
        <v>237.9999999999998</v>
      </c>
      <c r="U24" s="44">
        <v>225.00000000000003</v>
      </c>
      <c r="V24" s="44">
        <v>21.000000000000004</v>
      </c>
    </row>
    <row r="25" spans="2:22" s="13" customFormat="1" ht="16.5" customHeight="1">
      <c r="B25" s="115" t="s">
        <v>48</v>
      </c>
      <c r="C25" s="44">
        <v>28.999999999999993</v>
      </c>
      <c r="D25" s="44">
        <v>2</v>
      </c>
      <c r="E25" s="44">
        <v>5.9999999999999982</v>
      </c>
      <c r="F25" s="44">
        <v>15.000000000000002</v>
      </c>
      <c r="G25" s="44">
        <v>33</v>
      </c>
      <c r="H25" s="44">
        <v>34.000000000000007</v>
      </c>
      <c r="I25" s="44">
        <v>74.000000000000043</v>
      </c>
      <c r="J25" s="44">
        <v>27.999999999999993</v>
      </c>
      <c r="K25" s="44">
        <v>28.000000000000007</v>
      </c>
      <c r="L25" s="44">
        <v>41.999999999999986</v>
      </c>
      <c r="M25" s="44">
        <v>25.999999999999996</v>
      </c>
      <c r="N25" s="44">
        <v>10</v>
      </c>
      <c r="O25" s="44">
        <v>17</v>
      </c>
      <c r="P25" s="44">
        <v>9.0000000000000018</v>
      </c>
      <c r="Q25" s="44">
        <v>0</v>
      </c>
      <c r="R25" s="44">
        <v>13.000000000000005</v>
      </c>
      <c r="S25" s="44">
        <v>49</v>
      </c>
      <c r="T25" s="44">
        <v>72.000000000000014</v>
      </c>
      <c r="U25" s="44">
        <v>44.999999999999993</v>
      </c>
      <c r="V25" s="44">
        <v>4.9999999999999982</v>
      </c>
    </row>
    <row r="26" spans="2:22" s="1" customFormat="1" ht="16.5" customHeight="1">
      <c r="B26" s="110" t="s">
        <v>391</v>
      </c>
      <c r="C26" s="45">
        <v>52.000000000000043</v>
      </c>
      <c r="D26" s="45">
        <v>10.000000000000007</v>
      </c>
      <c r="E26" s="45">
        <v>13.000000000000005</v>
      </c>
      <c r="F26" s="45">
        <v>58.000000000000007</v>
      </c>
      <c r="G26" s="45">
        <v>56.000000000000028</v>
      </c>
      <c r="H26" s="45">
        <v>62.000000000000007</v>
      </c>
      <c r="I26" s="45">
        <v>311.00000000000028</v>
      </c>
      <c r="J26" s="45">
        <v>69.000000000000014</v>
      </c>
      <c r="K26" s="45">
        <v>58.000000000000036</v>
      </c>
      <c r="L26" s="45">
        <v>86.999999999999972</v>
      </c>
      <c r="M26" s="45">
        <v>101.99999999999991</v>
      </c>
      <c r="N26" s="45">
        <v>30.000000000000018</v>
      </c>
      <c r="O26" s="45">
        <v>60.999999999999964</v>
      </c>
      <c r="P26" s="45">
        <v>18.999999999999996</v>
      </c>
      <c r="Q26" s="45">
        <v>3.9999999999999991</v>
      </c>
      <c r="R26" s="45">
        <v>58.000000000000057</v>
      </c>
      <c r="S26" s="45">
        <v>200.00000000000011</v>
      </c>
      <c r="T26" s="45">
        <v>238.00000000000006</v>
      </c>
      <c r="U26" s="45">
        <v>177.00000000000006</v>
      </c>
      <c r="V26" s="45">
        <v>40.999999999999964</v>
      </c>
    </row>
    <row r="27" spans="2:22" s="13" customFormat="1" ht="16.5" customHeight="1">
      <c r="B27" s="115" t="s">
        <v>50</v>
      </c>
      <c r="C27" s="44">
        <v>10.000000000000002</v>
      </c>
      <c r="D27" s="44">
        <v>0</v>
      </c>
      <c r="E27" s="44">
        <v>5.0000000000000009</v>
      </c>
      <c r="F27" s="44">
        <v>14.999999999999996</v>
      </c>
      <c r="G27" s="44">
        <v>8.9999999999999982</v>
      </c>
      <c r="H27" s="44">
        <v>15</v>
      </c>
      <c r="I27" s="44">
        <v>80.000000000000014</v>
      </c>
      <c r="J27" s="44">
        <v>15</v>
      </c>
      <c r="K27" s="44">
        <v>19</v>
      </c>
      <c r="L27" s="44">
        <v>20</v>
      </c>
      <c r="M27" s="44">
        <v>27.000000000000007</v>
      </c>
      <c r="N27" s="44">
        <v>2.0000000000000004</v>
      </c>
      <c r="O27" s="44">
        <v>9.9999999999999982</v>
      </c>
      <c r="P27" s="44">
        <v>4</v>
      </c>
      <c r="Q27" s="44">
        <v>0</v>
      </c>
      <c r="R27" s="44">
        <v>10.999999999999996</v>
      </c>
      <c r="S27" s="44">
        <v>31.000000000000011</v>
      </c>
      <c r="T27" s="44">
        <v>63.999999999999972</v>
      </c>
      <c r="U27" s="44">
        <v>42</v>
      </c>
      <c r="V27" s="44">
        <v>6.9999999999999982</v>
      </c>
    </row>
    <row r="28" spans="2:22" s="13" customFormat="1" ht="16.5" customHeight="1">
      <c r="B28" s="115" t="s">
        <v>51</v>
      </c>
      <c r="C28" s="44">
        <v>4</v>
      </c>
      <c r="D28" s="44">
        <v>0</v>
      </c>
      <c r="E28" s="44">
        <v>1</v>
      </c>
      <c r="F28" s="44">
        <v>4.9999999999999991</v>
      </c>
      <c r="G28" s="44">
        <v>6.0000000000000009</v>
      </c>
      <c r="H28" s="44">
        <v>6.0000000000000009</v>
      </c>
      <c r="I28" s="44">
        <v>18.000000000000004</v>
      </c>
      <c r="J28" s="44">
        <v>18</v>
      </c>
      <c r="K28" s="44">
        <v>6.0000000000000009</v>
      </c>
      <c r="L28" s="44">
        <v>8</v>
      </c>
      <c r="M28" s="44">
        <v>5</v>
      </c>
      <c r="N28" s="44">
        <v>3</v>
      </c>
      <c r="O28" s="44">
        <v>3</v>
      </c>
      <c r="P28" s="44">
        <v>2.9999999999999996</v>
      </c>
      <c r="Q28" s="44">
        <v>0</v>
      </c>
      <c r="R28" s="44">
        <v>1</v>
      </c>
      <c r="S28" s="44">
        <v>14.000000000000005</v>
      </c>
      <c r="T28" s="44">
        <v>23</v>
      </c>
      <c r="U28" s="44">
        <v>18</v>
      </c>
      <c r="V28" s="44">
        <v>4</v>
      </c>
    </row>
    <row r="29" spans="2:22" s="13" customFormat="1" ht="16.5" customHeight="1">
      <c r="B29" s="115" t="s">
        <v>52</v>
      </c>
      <c r="C29" s="44">
        <v>7.9999999999999982</v>
      </c>
      <c r="D29" s="44">
        <v>5.9999999999999991</v>
      </c>
      <c r="E29" s="44">
        <v>0</v>
      </c>
      <c r="F29" s="44">
        <v>5.9999999999999991</v>
      </c>
      <c r="G29" s="44">
        <v>8</v>
      </c>
      <c r="H29" s="44">
        <v>7.9999999999999982</v>
      </c>
      <c r="I29" s="44">
        <v>33</v>
      </c>
      <c r="J29" s="44">
        <v>5.0000000000000009</v>
      </c>
      <c r="K29" s="44">
        <v>7.0000000000000009</v>
      </c>
      <c r="L29" s="44">
        <v>9.0000000000000053</v>
      </c>
      <c r="M29" s="44">
        <v>10.000000000000002</v>
      </c>
      <c r="N29" s="44">
        <v>11.000000000000004</v>
      </c>
      <c r="O29" s="44">
        <v>12.000000000000004</v>
      </c>
      <c r="P29" s="44">
        <v>5.0000000000000009</v>
      </c>
      <c r="Q29" s="44">
        <v>0</v>
      </c>
      <c r="R29" s="44">
        <v>8</v>
      </c>
      <c r="S29" s="44">
        <v>37.000000000000007</v>
      </c>
      <c r="T29" s="44">
        <v>33.999999999999993</v>
      </c>
      <c r="U29" s="44">
        <v>24.999999999999996</v>
      </c>
      <c r="V29" s="44">
        <v>0</v>
      </c>
    </row>
    <row r="30" spans="2:22" s="13" customFormat="1" ht="16.5" customHeight="1">
      <c r="B30" s="115" t="s">
        <v>53</v>
      </c>
      <c r="C30" s="44">
        <v>6.9999999999999991</v>
      </c>
      <c r="D30" s="44">
        <v>0</v>
      </c>
      <c r="E30" s="44">
        <v>0</v>
      </c>
      <c r="F30" s="44">
        <v>6</v>
      </c>
      <c r="G30" s="44">
        <v>8</v>
      </c>
      <c r="H30" s="44">
        <v>8</v>
      </c>
      <c r="I30" s="44">
        <v>73.000000000000028</v>
      </c>
      <c r="J30" s="44">
        <v>6.9999999999999991</v>
      </c>
      <c r="K30" s="44">
        <v>2.0000000000000004</v>
      </c>
      <c r="L30" s="44">
        <v>14</v>
      </c>
      <c r="M30" s="44">
        <v>16.000000000000004</v>
      </c>
      <c r="N30" s="44">
        <v>0</v>
      </c>
      <c r="O30" s="44">
        <v>12.000000000000004</v>
      </c>
      <c r="P30" s="44">
        <v>2.0000000000000004</v>
      </c>
      <c r="Q30" s="44">
        <v>1.0000000000000002</v>
      </c>
      <c r="R30" s="44">
        <v>4.0000000000000009</v>
      </c>
      <c r="S30" s="44">
        <v>40.999999999999993</v>
      </c>
      <c r="T30" s="44">
        <v>43.000000000000014</v>
      </c>
      <c r="U30" s="44">
        <v>15.000000000000004</v>
      </c>
      <c r="V30" s="44">
        <v>30.000000000000007</v>
      </c>
    </row>
    <row r="31" spans="2:22" s="13" customFormat="1" ht="16.5" customHeight="1">
      <c r="B31" s="115" t="s">
        <v>54</v>
      </c>
      <c r="C31" s="44">
        <v>13.999999999999998</v>
      </c>
      <c r="D31" s="44">
        <v>2.9999999999999996</v>
      </c>
      <c r="E31" s="44">
        <v>2.9999999999999996</v>
      </c>
      <c r="F31" s="44">
        <v>17.000000000000007</v>
      </c>
      <c r="G31" s="44">
        <v>15.000000000000004</v>
      </c>
      <c r="H31" s="44">
        <v>15.000000000000004</v>
      </c>
      <c r="I31" s="44">
        <v>72.999999999999972</v>
      </c>
      <c r="J31" s="44">
        <v>13</v>
      </c>
      <c r="K31" s="44">
        <v>13.999999999999996</v>
      </c>
      <c r="L31" s="44">
        <v>18</v>
      </c>
      <c r="M31" s="44">
        <v>27.000000000000007</v>
      </c>
      <c r="N31" s="44">
        <v>11.000000000000009</v>
      </c>
      <c r="O31" s="44">
        <v>13.000000000000005</v>
      </c>
      <c r="P31" s="44">
        <v>2</v>
      </c>
      <c r="Q31" s="44">
        <v>2</v>
      </c>
      <c r="R31" s="44">
        <v>27.999999999999996</v>
      </c>
      <c r="S31" s="44">
        <v>55.999999999999993</v>
      </c>
      <c r="T31" s="44">
        <v>42.000000000000014</v>
      </c>
      <c r="U31" s="44">
        <v>50.000000000000021</v>
      </c>
      <c r="V31" s="44">
        <v>0</v>
      </c>
    </row>
    <row r="32" spans="2:22" s="13" customFormat="1" ht="16.5" customHeight="1">
      <c r="B32" s="115" t="s">
        <v>55</v>
      </c>
      <c r="C32" s="44">
        <v>9</v>
      </c>
      <c r="D32" s="44">
        <v>1</v>
      </c>
      <c r="E32" s="44">
        <v>4</v>
      </c>
      <c r="F32" s="44">
        <v>9</v>
      </c>
      <c r="G32" s="44">
        <v>10</v>
      </c>
      <c r="H32" s="44">
        <v>10</v>
      </c>
      <c r="I32" s="44">
        <v>34.000000000000021</v>
      </c>
      <c r="J32" s="44">
        <v>10.999999999999998</v>
      </c>
      <c r="K32" s="44">
        <v>10</v>
      </c>
      <c r="L32" s="44">
        <v>17.999999999999996</v>
      </c>
      <c r="M32" s="44">
        <v>17</v>
      </c>
      <c r="N32" s="44">
        <v>3</v>
      </c>
      <c r="O32" s="44">
        <v>10.999999999999998</v>
      </c>
      <c r="P32" s="44">
        <v>3</v>
      </c>
      <c r="Q32" s="44">
        <v>1</v>
      </c>
      <c r="R32" s="44">
        <v>5.9999999999999991</v>
      </c>
      <c r="S32" s="44">
        <v>21.000000000000007</v>
      </c>
      <c r="T32" s="44">
        <v>31.999999999999993</v>
      </c>
      <c r="U32" s="44">
        <v>27.000000000000004</v>
      </c>
      <c r="V32" s="44">
        <v>0</v>
      </c>
    </row>
    <row r="33" spans="2:24" s="1" customFormat="1" ht="16.5" customHeight="1">
      <c r="B33" s="110" t="s">
        <v>392</v>
      </c>
      <c r="C33" s="45">
        <v>5</v>
      </c>
      <c r="D33" s="45">
        <v>0</v>
      </c>
      <c r="E33" s="45">
        <v>2</v>
      </c>
      <c r="F33" s="45">
        <v>3</v>
      </c>
      <c r="G33" s="45">
        <v>4</v>
      </c>
      <c r="H33" s="45">
        <v>6</v>
      </c>
      <c r="I33" s="45">
        <v>61.999999999999986</v>
      </c>
      <c r="J33" s="45">
        <v>5</v>
      </c>
      <c r="K33" s="45">
        <v>2</v>
      </c>
      <c r="L33" s="45">
        <v>8</v>
      </c>
      <c r="M33" s="45">
        <v>9</v>
      </c>
      <c r="N33" s="45">
        <v>0</v>
      </c>
      <c r="O33" s="45">
        <v>2</v>
      </c>
      <c r="P33" s="45">
        <v>1</v>
      </c>
      <c r="Q33" s="45">
        <v>0</v>
      </c>
      <c r="R33" s="45">
        <v>7.0000000000000009</v>
      </c>
      <c r="S33" s="45">
        <v>4</v>
      </c>
      <c r="T33" s="45">
        <v>8</v>
      </c>
      <c r="U33" s="45">
        <v>18</v>
      </c>
      <c r="V33" s="45">
        <v>0</v>
      </c>
    </row>
    <row r="34" spans="2:24" s="13" customFormat="1" ht="16.5" customHeight="1">
      <c r="B34" s="115" t="s">
        <v>57</v>
      </c>
      <c r="C34" s="44">
        <v>5</v>
      </c>
      <c r="D34" s="44">
        <v>0</v>
      </c>
      <c r="E34" s="44">
        <v>2</v>
      </c>
      <c r="F34" s="44">
        <v>3</v>
      </c>
      <c r="G34" s="44">
        <v>4</v>
      </c>
      <c r="H34" s="44">
        <v>6</v>
      </c>
      <c r="I34" s="44">
        <v>61.999999999999986</v>
      </c>
      <c r="J34" s="44">
        <v>5</v>
      </c>
      <c r="K34" s="44">
        <v>2</v>
      </c>
      <c r="L34" s="44">
        <v>8</v>
      </c>
      <c r="M34" s="44">
        <v>9</v>
      </c>
      <c r="N34" s="44">
        <v>0</v>
      </c>
      <c r="O34" s="44">
        <v>2</v>
      </c>
      <c r="P34" s="44">
        <v>1</v>
      </c>
      <c r="Q34" s="44">
        <v>0</v>
      </c>
      <c r="R34" s="44">
        <v>7.0000000000000009</v>
      </c>
      <c r="S34" s="44">
        <v>4</v>
      </c>
      <c r="T34" s="44">
        <v>8</v>
      </c>
      <c r="U34" s="44">
        <v>18</v>
      </c>
      <c r="V34" s="44">
        <v>0</v>
      </c>
    </row>
    <row r="35" spans="2:24" s="1" customFormat="1" ht="16.5" customHeight="1">
      <c r="B35" s="110" t="s">
        <v>301</v>
      </c>
      <c r="C35" s="45">
        <v>0</v>
      </c>
      <c r="D35" s="45">
        <v>0</v>
      </c>
      <c r="E35" s="45">
        <v>0</v>
      </c>
      <c r="F35" s="45">
        <v>0</v>
      </c>
      <c r="G35" s="45">
        <v>0</v>
      </c>
      <c r="H35" s="45">
        <v>0</v>
      </c>
      <c r="I35" s="45">
        <v>0</v>
      </c>
      <c r="J35" s="45">
        <v>0</v>
      </c>
      <c r="K35" s="45">
        <v>0</v>
      </c>
      <c r="L35" s="45">
        <v>0</v>
      </c>
      <c r="M35" s="45">
        <v>0</v>
      </c>
      <c r="N35" s="45">
        <v>0</v>
      </c>
      <c r="O35" s="45">
        <v>0</v>
      </c>
      <c r="P35" s="45">
        <v>0</v>
      </c>
      <c r="Q35" s="45">
        <v>0</v>
      </c>
      <c r="R35" s="45">
        <v>0</v>
      </c>
      <c r="S35" s="45">
        <v>0</v>
      </c>
      <c r="T35" s="45">
        <v>1</v>
      </c>
      <c r="U35" s="45">
        <v>0</v>
      </c>
      <c r="V35" s="45">
        <v>0</v>
      </c>
    </row>
    <row r="36" spans="2:24" s="13" customFormat="1" ht="18.75" customHeight="1">
      <c r="B36" s="222"/>
      <c r="C36" s="223"/>
      <c r="D36" s="223"/>
      <c r="E36" s="223"/>
      <c r="F36" s="223"/>
      <c r="G36" s="223"/>
      <c r="H36" s="223"/>
      <c r="I36" s="223"/>
      <c r="J36" s="223"/>
      <c r="K36" s="223"/>
      <c r="L36" s="223"/>
      <c r="M36" s="223"/>
      <c r="N36" s="223"/>
      <c r="O36" s="223"/>
      <c r="P36" s="223"/>
      <c r="Q36" s="223"/>
      <c r="R36" s="224"/>
      <c r="S36" s="224"/>
      <c r="T36" s="224"/>
      <c r="U36" s="224"/>
      <c r="V36" s="224"/>
      <c r="X36" s="6"/>
    </row>
    <row r="37" spans="2:24" s="13" customFormat="1" ht="26.25" customHeight="1">
      <c r="B37" s="403" t="s">
        <v>570</v>
      </c>
      <c r="C37" s="403"/>
      <c r="D37" s="403"/>
      <c r="E37" s="403"/>
      <c r="F37" s="403"/>
      <c r="G37" s="403"/>
      <c r="H37" s="403"/>
      <c r="I37" s="403"/>
      <c r="J37" s="403"/>
      <c r="K37" s="403"/>
      <c r="L37" s="403"/>
      <c r="M37" s="403"/>
      <c r="N37" s="403"/>
      <c r="O37" s="403"/>
      <c r="P37" s="403"/>
      <c r="Q37" s="403"/>
      <c r="R37" s="205"/>
      <c r="S37" s="205"/>
      <c r="T37" s="205"/>
      <c r="U37" s="205"/>
      <c r="V37" s="205"/>
      <c r="X37" s="6"/>
    </row>
    <row r="38" spans="2:24" s="13" customFormat="1" ht="17.25" customHeight="1">
      <c r="B38" s="396" t="s">
        <v>924</v>
      </c>
      <c r="C38" s="396"/>
      <c r="D38" s="396"/>
      <c r="E38" s="396"/>
      <c r="F38" s="396"/>
      <c r="G38" s="309"/>
      <c r="H38" s="176"/>
      <c r="I38" s="176"/>
      <c r="J38" s="176"/>
      <c r="K38" s="177"/>
      <c r="L38" s="226"/>
      <c r="M38" s="226"/>
      <c r="N38" s="226"/>
      <c r="O38" s="226"/>
      <c r="P38" s="226"/>
      <c r="Q38" s="226"/>
      <c r="R38" s="225"/>
      <c r="S38" s="225"/>
      <c r="T38" s="225"/>
      <c r="U38" s="225"/>
      <c r="V38" s="225"/>
      <c r="X38" s="6"/>
    </row>
    <row r="39" spans="2:24" s="13" customFormat="1" ht="27" customHeight="1">
      <c r="X39" s="6"/>
    </row>
    <row r="40" spans="2:24" s="13" customFormat="1" ht="27" customHeight="1">
      <c r="X40" s="6"/>
    </row>
    <row r="41" spans="2:24" s="13" customFormat="1" ht="27" customHeight="1">
      <c r="X41" s="6"/>
    </row>
    <row r="42" spans="2:24" s="13" customFormat="1" ht="27" customHeight="1">
      <c r="X42" s="6"/>
    </row>
    <row r="43" spans="2:24" s="13" customFormat="1" ht="27" customHeight="1">
      <c r="X43" s="6"/>
    </row>
    <row r="44" spans="2:24" s="13" customFormat="1" ht="27" customHeight="1">
      <c r="X44" s="6"/>
    </row>
    <row r="45" spans="2:24" s="13" customFormat="1" ht="27" customHeight="1">
      <c r="X45" s="6"/>
    </row>
    <row r="46" spans="2:24" s="13" customFormat="1" ht="27" customHeight="1">
      <c r="X46" s="6"/>
    </row>
    <row r="47" spans="2:24" s="13" customFormat="1" ht="27" customHeight="1">
      <c r="X47" s="6"/>
    </row>
    <row r="48" spans="2:24" s="13" customFormat="1" ht="27" customHeight="1">
      <c r="X48" s="6"/>
    </row>
    <row r="49" spans="24:24" s="13" customFormat="1" ht="27" customHeight="1">
      <c r="X49" s="6"/>
    </row>
    <row r="50" spans="24:24" s="13" customFormat="1" ht="27" customHeight="1">
      <c r="X50" s="6"/>
    </row>
    <row r="51" spans="24:24" s="13" customFormat="1" ht="27" customHeight="1">
      <c r="X51" s="6"/>
    </row>
    <row r="52" spans="24:24" s="13" customFormat="1" ht="27" customHeight="1">
      <c r="X52" s="6"/>
    </row>
    <row r="53" spans="24:24" s="13" customFormat="1" ht="27" customHeight="1">
      <c r="X53" s="6"/>
    </row>
    <row r="54" spans="24:24" s="13" customFormat="1" ht="27" customHeight="1">
      <c r="X54" s="6"/>
    </row>
    <row r="55" spans="24:24" s="13" customFormat="1" ht="27" customHeight="1">
      <c r="X55" s="6"/>
    </row>
    <row r="56" spans="24:24" s="13" customFormat="1" ht="27" customHeight="1">
      <c r="X56" s="6"/>
    </row>
    <row r="57" spans="24:24" s="13" customFormat="1" ht="27" customHeight="1">
      <c r="X57" s="6"/>
    </row>
    <row r="58" spans="24:24" s="13" customFormat="1" ht="27" customHeight="1">
      <c r="X58" s="6"/>
    </row>
    <row r="59" spans="24:24" s="13" customFormat="1" ht="27" customHeight="1">
      <c r="X59" s="6"/>
    </row>
    <row r="60" spans="24:24" s="13" customFormat="1" ht="27" customHeight="1">
      <c r="X60" s="6"/>
    </row>
    <row r="61" spans="24:24" s="13" customFormat="1" ht="27" customHeight="1">
      <c r="X61" s="6"/>
    </row>
    <row r="62" spans="24:24" s="13" customFormat="1" ht="27" customHeight="1">
      <c r="X62" s="6"/>
    </row>
    <row r="63" spans="24:24" s="13" customFormat="1" ht="27" customHeight="1">
      <c r="X63" s="6"/>
    </row>
    <row r="64" spans="24:24" s="13" customFormat="1" ht="27" customHeight="1">
      <c r="X64" s="6"/>
    </row>
    <row r="65" spans="24:24" s="13" customFormat="1" ht="27" customHeight="1">
      <c r="X65" s="6"/>
    </row>
    <row r="66" spans="24:24" s="13" customFormat="1" ht="27" customHeight="1">
      <c r="X66" s="6"/>
    </row>
    <row r="67" spans="24:24" s="13" customFormat="1" ht="27" customHeight="1">
      <c r="X67" s="6"/>
    </row>
    <row r="68" spans="24:24" s="13" customFormat="1" ht="27" customHeight="1">
      <c r="X68" s="6"/>
    </row>
    <row r="69" spans="24:24" s="13" customFormat="1" ht="27" customHeight="1">
      <c r="X69" s="6"/>
    </row>
    <row r="70" spans="24:24" s="13" customFormat="1" ht="27" customHeight="1">
      <c r="X70" s="6"/>
    </row>
    <row r="71" spans="24:24" s="13" customFormat="1" ht="27" customHeight="1">
      <c r="X71" s="6"/>
    </row>
    <row r="72" spans="24:24" s="13" customFormat="1" ht="27" customHeight="1">
      <c r="X72" s="6"/>
    </row>
    <row r="73" spans="24:24" s="13" customFormat="1" ht="27" customHeight="1">
      <c r="X73" s="6"/>
    </row>
    <row r="74" spans="24:24" s="13" customFormat="1" ht="27" customHeight="1">
      <c r="X74" s="6"/>
    </row>
    <row r="75" spans="24:24" s="13" customFormat="1" ht="27" customHeight="1">
      <c r="X75" s="6"/>
    </row>
    <row r="76" spans="24:24" s="13" customFormat="1" ht="27" customHeight="1">
      <c r="X76" s="6"/>
    </row>
    <row r="77" spans="24:24" s="13" customFormat="1" ht="27" customHeight="1">
      <c r="X77" s="6"/>
    </row>
    <row r="78" spans="24:24" s="13" customFormat="1" ht="27" customHeight="1">
      <c r="X78" s="6"/>
    </row>
    <row r="79" spans="24:24" s="13" customFormat="1" ht="27" customHeight="1">
      <c r="X79" s="6"/>
    </row>
    <row r="80" spans="24:24" s="13" customFormat="1" ht="27" customHeight="1">
      <c r="X80" s="6"/>
    </row>
    <row r="81" spans="24:24" s="13" customFormat="1" ht="27" customHeight="1">
      <c r="X81" s="6"/>
    </row>
    <row r="82" spans="24:24" s="13" customFormat="1" ht="27" customHeight="1">
      <c r="X82" s="6"/>
    </row>
    <row r="83" spans="24:24" s="13" customFormat="1" ht="27" customHeight="1">
      <c r="X83" s="6"/>
    </row>
    <row r="84" spans="24:24" s="13" customFormat="1" ht="33.75" customHeight="1">
      <c r="X84" s="6"/>
    </row>
    <row r="85" spans="24:24" s="13" customFormat="1" ht="33.75" customHeight="1">
      <c r="X85" s="6"/>
    </row>
    <row r="86" spans="24:24" s="13" customFormat="1" ht="33.75" customHeight="1">
      <c r="X86" s="6"/>
    </row>
    <row r="87" spans="24:24" s="13" customFormat="1" ht="33.75" customHeight="1">
      <c r="X87" s="6"/>
    </row>
    <row r="88" spans="24:24" s="13" customFormat="1" ht="33.75" customHeight="1">
      <c r="X88" s="6"/>
    </row>
    <row r="89" spans="24:24" s="13" customFormat="1" ht="27" customHeight="1">
      <c r="X89" s="6"/>
    </row>
    <row r="90" spans="24:24" s="13" customFormat="1" ht="27" customHeight="1">
      <c r="X90" s="6"/>
    </row>
    <row r="91" spans="24:24" s="13" customFormat="1" ht="27" customHeight="1">
      <c r="X91" s="6"/>
    </row>
    <row r="92" spans="24:24" s="13" customFormat="1" ht="27" customHeight="1">
      <c r="X92" s="6"/>
    </row>
    <row r="93" spans="24:24" s="13" customFormat="1" ht="27" customHeight="1">
      <c r="X93" s="6"/>
    </row>
    <row r="94" spans="24:24" s="13" customFormat="1" ht="27" customHeight="1">
      <c r="X94" s="6"/>
    </row>
    <row r="95" spans="24:24" s="13" customFormat="1" ht="27" customHeight="1">
      <c r="X95" s="6"/>
    </row>
    <row r="96" spans="24:24" s="13" customFormat="1" ht="27" customHeight="1">
      <c r="X96" s="6"/>
    </row>
    <row r="97" spans="24:24" s="13" customFormat="1" ht="27" customHeight="1">
      <c r="X97" s="6"/>
    </row>
    <row r="98" spans="24:24" s="13" customFormat="1" ht="27" customHeight="1">
      <c r="X98" s="6"/>
    </row>
    <row r="99" spans="24:24" s="13" customFormat="1" ht="27" customHeight="1">
      <c r="X99" s="6"/>
    </row>
    <row r="100" spans="24:24" s="13" customFormat="1" ht="27" customHeight="1">
      <c r="X100" s="6"/>
    </row>
    <row r="101" spans="24:24" s="13" customFormat="1" ht="27" customHeight="1">
      <c r="X101" s="6"/>
    </row>
    <row r="102" spans="24:24" s="13" customFormat="1" ht="27" customHeight="1">
      <c r="X102" s="6"/>
    </row>
    <row r="103" spans="24:24" s="13" customFormat="1" ht="27" customHeight="1">
      <c r="X103" s="6"/>
    </row>
    <row r="104" spans="24:24" s="13" customFormat="1" ht="27" customHeight="1">
      <c r="X104" s="6"/>
    </row>
    <row r="105" spans="24:24" s="13" customFormat="1" ht="27" customHeight="1">
      <c r="X105" s="6"/>
    </row>
    <row r="106" spans="24:24" s="13" customFormat="1" ht="27" customHeight="1">
      <c r="X106" s="6"/>
    </row>
    <row r="107" spans="24:24" s="13" customFormat="1" ht="27" customHeight="1">
      <c r="X107" s="6"/>
    </row>
    <row r="108" spans="24:24" s="13" customFormat="1" ht="27" customHeight="1">
      <c r="X108" s="6"/>
    </row>
    <row r="109" spans="24:24" s="13" customFormat="1" ht="27" customHeight="1">
      <c r="X109" s="6"/>
    </row>
    <row r="110" spans="24:24" s="13" customFormat="1" ht="27" customHeight="1">
      <c r="X110" s="6"/>
    </row>
    <row r="111" spans="24:24" s="13" customFormat="1" ht="27" customHeight="1">
      <c r="X111" s="6"/>
    </row>
    <row r="112" spans="24:24" s="13" customFormat="1" ht="27" customHeight="1">
      <c r="X112" s="6"/>
    </row>
    <row r="113" spans="24:24" s="13" customFormat="1" ht="27" customHeight="1">
      <c r="X113" s="6"/>
    </row>
    <row r="114" spans="24:24" s="13" customFormat="1" ht="27" customHeight="1">
      <c r="X114" s="6"/>
    </row>
    <row r="115" spans="24:24" s="13" customFormat="1" ht="27" customHeight="1">
      <c r="X115" s="6"/>
    </row>
    <row r="116" spans="24:24" s="13" customFormat="1" ht="27" customHeight="1">
      <c r="X116" s="6"/>
    </row>
    <row r="117" spans="24:24" s="13" customFormat="1" ht="27" customHeight="1">
      <c r="X117" s="6"/>
    </row>
    <row r="118" spans="24:24" s="13" customFormat="1" ht="27" customHeight="1">
      <c r="X118" s="6"/>
    </row>
    <row r="119" spans="24:24" s="13" customFormat="1" ht="27" customHeight="1">
      <c r="X119" s="6"/>
    </row>
    <row r="120" spans="24:24" s="13" customFormat="1" ht="27" customHeight="1">
      <c r="X120" s="6"/>
    </row>
    <row r="121" spans="24:24" s="13" customFormat="1" ht="27" customHeight="1">
      <c r="X121" s="6"/>
    </row>
    <row r="122" spans="24:24" s="13" customFormat="1" ht="27" customHeight="1">
      <c r="X122" s="6"/>
    </row>
    <row r="123" spans="24:24" s="13" customFormat="1" ht="27" customHeight="1">
      <c r="X123" s="6"/>
    </row>
    <row r="124" spans="24:24" s="13" customFormat="1" ht="27" customHeight="1">
      <c r="X124" s="6"/>
    </row>
    <row r="125" spans="24:24" s="13" customFormat="1" ht="27" customHeight="1">
      <c r="X125" s="6"/>
    </row>
    <row r="126" spans="24:24" s="13" customFormat="1" ht="27" customHeight="1">
      <c r="X126" s="6"/>
    </row>
    <row r="127" spans="24:24" s="13" customFormat="1" ht="27" customHeight="1">
      <c r="X127" s="6"/>
    </row>
    <row r="128" spans="24:24" s="13" customFormat="1" ht="27" customHeight="1">
      <c r="X128" s="6"/>
    </row>
    <row r="129" spans="24:24" s="13" customFormat="1" ht="27" customHeight="1">
      <c r="X129" s="6"/>
    </row>
    <row r="130" spans="24:24" s="13" customFormat="1" ht="27" customHeight="1">
      <c r="X130" s="6"/>
    </row>
    <row r="131" spans="24:24" s="13" customFormat="1" ht="27" customHeight="1">
      <c r="X131" s="6"/>
    </row>
    <row r="132" spans="24:24" s="13" customFormat="1" ht="27" customHeight="1">
      <c r="X132" s="6"/>
    </row>
    <row r="133" spans="24:24" s="13" customFormat="1" ht="27" customHeight="1">
      <c r="X133" s="6"/>
    </row>
    <row r="134" spans="24:24" s="13" customFormat="1" ht="27" customHeight="1">
      <c r="X134" s="6"/>
    </row>
    <row r="135" spans="24:24" s="13" customFormat="1" ht="27" customHeight="1">
      <c r="X135" s="6"/>
    </row>
    <row r="136" spans="24:24" s="13" customFormat="1" ht="27" customHeight="1">
      <c r="X136" s="6"/>
    </row>
    <row r="137" spans="24:24" s="13" customFormat="1" ht="27" customHeight="1">
      <c r="X137" s="6"/>
    </row>
    <row r="138" spans="24:24" s="13" customFormat="1" ht="27" customHeight="1">
      <c r="X138" s="6"/>
    </row>
    <row r="139" spans="24:24" s="13" customFormat="1" ht="27" customHeight="1">
      <c r="X139" s="6"/>
    </row>
    <row r="140" spans="24:24" s="13" customFormat="1" ht="27" customHeight="1">
      <c r="X140" s="6"/>
    </row>
    <row r="141" spans="24:24" s="13" customFormat="1" ht="27" customHeight="1">
      <c r="X141" s="6"/>
    </row>
    <row r="142" spans="24:24" s="13" customFormat="1" ht="27" customHeight="1">
      <c r="X142" s="6"/>
    </row>
    <row r="143" spans="24:24" s="13" customFormat="1" ht="27" customHeight="1">
      <c r="X143" s="6"/>
    </row>
    <row r="144" spans="24:24" s="13" customFormat="1" ht="27" customHeight="1">
      <c r="X144" s="6"/>
    </row>
    <row r="145" spans="24:24" s="13" customFormat="1" ht="27" customHeight="1">
      <c r="X145" s="6"/>
    </row>
    <row r="146" spans="24:24" s="13" customFormat="1" ht="27" customHeight="1">
      <c r="X146" s="6"/>
    </row>
    <row r="147" spans="24:24" s="13" customFormat="1" ht="27" customHeight="1">
      <c r="X147" s="6"/>
    </row>
    <row r="148" spans="24:24" s="13" customFormat="1" ht="27" customHeight="1">
      <c r="X148" s="6"/>
    </row>
    <row r="149" spans="24:24" s="13" customFormat="1" ht="27" customHeight="1">
      <c r="X149" s="6"/>
    </row>
    <row r="150" spans="24:24" s="13" customFormat="1" ht="27" customHeight="1">
      <c r="X150" s="6"/>
    </row>
    <row r="151" spans="24:24" s="13" customFormat="1" ht="27" customHeight="1">
      <c r="X151" s="6"/>
    </row>
    <row r="152" spans="24:24" s="13" customFormat="1" ht="27" customHeight="1">
      <c r="X152" s="6"/>
    </row>
    <row r="153" spans="24:24" s="13" customFormat="1" ht="27" customHeight="1">
      <c r="X153" s="6"/>
    </row>
    <row r="154" spans="24:24" s="13" customFormat="1" ht="27" customHeight="1">
      <c r="X154" s="6"/>
    </row>
    <row r="155" spans="24:24" s="13" customFormat="1" ht="27" customHeight="1">
      <c r="X155" s="6"/>
    </row>
    <row r="156" spans="24:24" s="13" customFormat="1" ht="27" customHeight="1">
      <c r="X156" s="6"/>
    </row>
    <row r="157" spans="24:24" s="13" customFormat="1" ht="27" customHeight="1">
      <c r="X157" s="6"/>
    </row>
    <row r="158" spans="24:24" s="13" customFormat="1" ht="27" customHeight="1">
      <c r="X158" s="6"/>
    </row>
    <row r="159" spans="24:24" s="13" customFormat="1" ht="27" customHeight="1"/>
    <row r="160" spans="24:24" s="13" customFormat="1" ht="27" customHeight="1"/>
    <row r="161" s="13" customFormat="1" ht="27" customHeight="1"/>
    <row r="162" s="13" customFormat="1" ht="27" customHeight="1"/>
    <row r="163" s="13" customFormat="1" ht="27" customHeight="1"/>
    <row r="164" s="13" customFormat="1" ht="27" customHeight="1"/>
    <row r="165" s="13" customFormat="1" ht="27" customHeight="1"/>
    <row r="166" s="13" customFormat="1" ht="27" customHeight="1"/>
    <row r="167" s="13" customFormat="1" ht="27" customHeight="1"/>
    <row r="168" s="13" customFormat="1" ht="27" customHeight="1"/>
    <row r="169" s="13" customFormat="1" ht="27" customHeight="1"/>
    <row r="170" s="13" customFormat="1" ht="27" customHeight="1"/>
    <row r="171" s="13" customFormat="1" ht="27" customHeight="1"/>
    <row r="172" s="13" customFormat="1" ht="27" customHeight="1"/>
    <row r="173" s="13" customFormat="1" ht="27" customHeight="1"/>
    <row r="174" s="13" customFormat="1" ht="27" customHeight="1"/>
    <row r="175" s="13" customFormat="1" ht="27" customHeight="1"/>
    <row r="176" s="13" customFormat="1" ht="27" customHeight="1"/>
    <row r="177" s="13" customFormat="1" ht="27" customHeight="1"/>
    <row r="178" s="13" customFormat="1" ht="27" customHeight="1"/>
    <row r="179" s="13" customFormat="1" ht="27" customHeight="1"/>
    <row r="180" s="13" customFormat="1" ht="27" customHeight="1"/>
    <row r="181" s="13" customFormat="1" ht="27" customHeight="1"/>
    <row r="182" s="13" customFormat="1" ht="27" customHeight="1"/>
    <row r="183" s="13" customFormat="1" ht="27" customHeight="1"/>
    <row r="184" s="13" customFormat="1" ht="27" customHeight="1"/>
    <row r="185" s="13" customFormat="1" ht="27" customHeight="1"/>
    <row r="186" s="13" customFormat="1" ht="27" customHeight="1"/>
    <row r="187" s="13" customFormat="1" ht="27" customHeight="1"/>
    <row r="188" s="13" customFormat="1" ht="27" customHeight="1"/>
    <row r="189" s="13" customFormat="1" ht="27" customHeight="1"/>
    <row r="190" s="13" customFormat="1" ht="27" customHeight="1"/>
    <row r="191" s="13" customFormat="1" ht="27" customHeight="1"/>
    <row r="192" s="13" customFormat="1" ht="27" customHeight="1"/>
    <row r="193" s="13" customFormat="1" ht="27" customHeight="1"/>
    <row r="194" s="13" customFormat="1" ht="27" customHeight="1"/>
    <row r="195" s="13" customFormat="1" ht="27" customHeight="1"/>
    <row r="196" s="13" customFormat="1" ht="27" customHeight="1"/>
    <row r="197" s="13" customFormat="1" ht="27" customHeight="1"/>
    <row r="198" s="13" customFormat="1" ht="27" customHeight="1"/>
    <row r="199" s="13" customFormat="1" ht="27" customHeight="1"/>
    <row r="200" s="13" customFormat="1" ht="27" customHeight="1"/>
    <row r="201" s="13" customFormat="1" ht="27" customHeight="1"/>
    <row r="202" s="13" customFormat="1" ht="27" customHeight="1"/>
    <row r="203" s="13" customFormat="1" ht="27" customHeight="1"/>
    <row r="204" s="13" customFormat="1" ht="27" customHeight="1"/>
    <row r="205" s="13" customFormat="1" ht="27" customHeight="1"/>
    <row r="206" s="13" customFormat="1" ht="27" customHeight="1"/>
    <row r="207" s="13" customFormat="1" ht="27" customHeight="1"/>
    <row r="208" s="13" customFormat="1" ht="27" customHeight="1"/>
    <row r="209" s="13" customFormat="1" ht="27" customHeight="1"/>
    <row r="210" s="13" customFormat="1" ht="27" customHeight="1"/>
    <row r="211" s="13" customFormat="1" ht="27" customHeight="1"/>
    <row r="212" s="13" customFormat="1" ht="27" customHeight="1"/>
    <row r="213" s="13" customFormat="1" ht="27" customHeight="1"/>
    <row r="214" s="13" customFormat="1" ht="27" customHeight="1"/>
    <row r="215" s="13" customFormat="1" ht="27" customHeight="1"/>
    <row r="216" s="13" customFormat="1" ht="27" customHeight="1"/>
    <row r="217" s="13" customFormat="1" ht="27" customHeight="1"/>
    <row r="218" s="13" customFormat="1" ht="27" customHeight="1"/>
    <row r="219" s="13" customFormat="1" ht="27" customHeight="1"/>
    <row r="220" s="13" customFormat="1" ht="27" customHeight="1"/>
    <row r="221" s="13" customFormat="1" ht="27" customHeight="1"/>
    <row r="222" s="13" customFormat="1" ht="27" customHeight="1"/>
    <row r="223" s="13" customFormat="1" ht="27" customHeight="1"/>
    <row r="224" s="13" customFormat="1" ht="27" customHeight="1"/>
    <row r="225" s="13" customFormat="1" ht="27" customHeight="1"/>
    <row r="226" s="13" customFormat="1" ht="27" customHeight="1"/>
    <row r="227" s="13" customFormat="1" ht="27" customHeight="1"/>
    <row r="228" s="13" customFormat="1" ht="27" customHeight="1"/>
    <row r="229" s="13" customFormat="1" ht="27" customHeight="1"/>
    <row r="230" s="13" customFormat="1" ht="27" customHeight="1"/>
    <row r="231" s="13" customFormat="1" ht="27" customHeight="1"/>
    <row r="232" s="13" customFormat="1" ht="27" customHeight="1"/>
    <row r="233" s="13" customFormat="1" ht="27" customHeight="1"/>
    <row r="234" s="13" customFormat="1" ht="27" customHeight="1"/>
    <row r="235" s="13" customFormat="1" ht="27" customHeight="1"/>
    <row r="236" s="13" customFormat="1" ht="27" customHeight="1"/>
    <row r="237" s="13" customFormat="1" ht="27" customHeight="1"/>
    <row r="238" s="13" customFormat="1" ht="27" customHeight="1"/>
    <row r="239" s="13" customFormat="1" ht="27" customHeight="1"/>
    <row r="240" s="13" customFormat="1" ht="27" customHeight="1"/>
    <row r="241" s="13" customFormat="1" ht="27" customHeight="1"/>
    <row r="242" s="13" customFormat="1" ht="27" customHeight="1"/>
    <row r="243" s="13" customFormat="1" ht="27" customHeight="1"/>
    <row r="244" s="13" customFormat="1" ht="27" customHeight="1"/>
    <row r="245" s="13" customFormat="1" ht="27" customHeight="1"/>
    <row r="246" s="13" customFormat="1" ht="27" customHeight="1"/>
    <row r="247" s="13" customFormat="1" ht="27" customHeight="1"/>
    <row r="248" s="13" customFormat="1" ht="27" customHeight="1"/>
    <row r="249" s="13" customFormat="1" ht="27" customHeight="1"/>
    <row r="250" s="13" customFormat="1" ht="27" customHeight="1"/>
    <row r="251" s="13" customFormat="1" ht="27" customHeight="1"/>
    <row r="252" s="13" customFormat="1" ht="27" customHeight="1"/>
    <row r="253" s="13" customFormat="1" ht="27" customHeight="1"/>
    <row r="254" s="13" customFormat="1" ht="27" customHeight="1"/>
    <row r="255" s="13" customFormat="1" ht="27" customHeight="1"/>
    <row r="256" s="13" customFormat="1" ht="27" customHeight="1"/>
    <row r="257" s="13" customFormat="1" ht="27" customHeight="1"/>
    <row r="258" s="13" customFormat="1" ht="27" customHeight="1"/>
    <row r="259" s="13" customFormat="1" ht="27" customHeight="1"/>
    <row r="260" s="13" customFormat="1" ht="27" customHeight="1"/>
    <row r="261" s="13" customFormat="1" ht="27" customHeight="1"/>
    <row r="262" s="13" customFormat="1" ht="27" customHeight="1"/>
    <row r="263" s="13" customFormat="1" ht="27" customHeight="1"/>
    <row r="264" s="13" customFormat="1" ht="27" customHeight="1"/>
    <row r="265" s="13" customFormat="1" ht="27" customHeight="1"/>
    <row r="266" s="13" customFormat="1" ht="27" customHeight="1"/>
    <row r="267" s="13" customFormat="1" ht="27" customHeight="1"/>
    <row r="268" s="13" customFormat="1" ht="27" customHeight="1"/>
    <row r="269" s="13" customFormat="1" ht="27" customHeight="1"/>
    <row r="270" s="13" customFormat="1" ht="27" customHeight="1"/>
    <row r="271" s="13" customFormat="1" ht="27" customHeight="1"/>
    <row r="272" s="13" customFormat="1" ht="27" customHeight="1"/>
    <row r="273" s="13" customFormat="1" ht="27" customHeight="1"/>
    <row r="274" s="13" customFormat="1" ht="27" customHeight="1"/>
    <row r="275" s="13" customFormat="1" ht="27" customHeight="1"/>
    <row r="276" s="13" customFormat="1" ht="27" customHeight="1"/>
    <row r="277" s="13" customFormat="1" ht="27" customHeight="1"/>
    <row r="278" s="13" customFormat="1" ht="27" customHeight="1"/>
    <row r="279" s="13" customFormat="1" ht="27" customHeight="1"/>
    <row r="280" s="13" customFormat="1" ht="27" customHeight="1"/>
    <row r="281" s="13" customFormat="1" ht="27" customHeight="1"/>
    <row r="282" s="13" customFormat="1" ht="27" customHeight="1"/>
    <row r="283" s="13" customFormat="1" ht="27" customHeight="1"/>
    <row r="284" s="13" customFormat="1" ht="27" customHeight="1"/>
    <row r="285" s="13" customFormat="1" ht="27" customHeight="1"/>
    <row r="286" s="13" customFormat="1" ht="27" customHeight="1"/>
    <row r="287" s="13" customFormat="1" ht="27" customHeight="1"/>
    <row r="288" s="13" customFormat="1" ht="27" customHeight="1"/>
    <row r="289" s="13" customFormat="1" ht="27" customHeight="1"/>
    <row r="290" s="13" customFormat="1" ht="27" customHeight="1"/>
    <row r="291" s="13" customFormat="1" ht="27" customHeight="1"/>
    <row r="292" s="13" customFormat="1" ht="27" customHeight="1"/>
    <row r="293" s="13" customFormat="1" ht="27" customHeight="1"/>
    <row r="294" s="13" customFormat="1" ht="27" customHeight="1"/>
    <row r="295" s="13" customFormat="1" ht="27" customHeight="1"/>
    <row r="296" s="13" customFormat="1" ht="27" customHeight="1"/>
    <row r="297" s="13" customFormat="1" ht="27" customHeight="1"/>
    <row r="298" s="13" customFormat="1" ht="27" customHeight="1"/>
    <row r="299" s="13" customFormat="1" ht="27" customHeight="1"/>
    <row r="300" s="13" customFormat="1" ht="27" customHeight="1"/>
    <row r="301" s="13" customFormat="1" ht="27" customHeight="1"/>
    <row r="302" s="13" customFormat="1" ht="27" customHeight="1"/>
    <row r="303" s="13" customFormat="1" ht="27" customHeight="1"/>
    <row r="304" s="13" customFormat="1" ht="27" customHeight="1"/>
    <row r="305" s="13" customFormat="1" ht="27" customHeight="1"/>
    <row r="306" s="13" customFormat="1" ht="27" customHeight="1"/>
    <row r="307" s="13" customFormat="1" ht="27" customHeight="1"/>
    <row r="308" s="13" customFormat="1" ht="27" customHeight="1"/>
    <row r="309" s="13" customFormat="1" ht="27" customHeight="1"/>
    <row r="310" s="13" customFormat="1" ht="27" customHeight="1"/>
    <row r="311" s="13" customFormat="1" ht="27" customHeight="1"/>
    <row r="312" s="13" customFormat="1" ht="27" customHeight="1"/>
    <row r="313" s="13" customFormat="1" ht="27" customHeight="1"/>
    <row r="314" s="13" customFormat="1" ht="27" customHeight="1"/>
    <row r="315" s="13" customFormat="1" ht="27" customHeight="1"/>
    <row r="316" s="13" customFormat="1" ht="27" customHeight="1"/>
    <row r="317" s="13" customFormat="1" ht="27" customHeight="1"/>
    <row r="318" s="13" customFormat="1" ht="27" customHeight="1"/>
    <row r="319" s="13" customFormat="1" ht="27" customHeight="1"/>
    <row r="320" s="13" customFormat="1" ht="27" customHeight="1"/>
    <row r="321" s="13" customFormat="1" ht="27" customHeight="1"/>
    <row r="322" s="13" customFormat="1" ht="27" customHeight="1"/>
    <row r="323" s="13" customFormat="1" ht="27" customHeight="1"/>
    <row r="324" s="13" customFormat="1" ht="27" customHeight="1"/>
    <row r="325" s="13" customFormat="1" ht="27" customHeight="1"/>
    <row r="326" s="13" customFormat="1" ht="27" customHeight="1"/>
    <row r="327" s="13" customFormat="1" ht="27" customHeight="1"/>
    <row r="328" s="13" customFormat="1" ht="27" customHeight="1"/>
    <row r="329" s="13" customFormat="1" ht="27" customHeight="1"/>
    <row r="330" s="13" customFormat="1" ht="27" customHeight="1"/>
    <row r="331" s="13" customFormat="1" ht="27" customHeight="1"/>
    <row r="332" s="13" customFormat="1" ht="27" customHeight="1"/>
    <row r="333" s="13" customFormat="1" ht="27" customHeight="1"/>
    <row r="334" s="13" customFormat="1" ht="27" customHeight="1"/>
    <row r="335" s="13" customFormat="1" ht="27" customHeight="1"/>
    <row r="336" s="13" customFormat="1" ht="27" customHeight="1"/>
    <row r="337" s="13" customFormat="1" ht="27" customHeight="1"/>
    <row r="338" s="13" customFormat="1" ht="27" customHeight="1"/>
    <row r="339" s="13" customFormat="1" ht="27" customHeight="1"/>
    <row r="340" s="13" customFormat="1" ht="27" customHeight="1"/>
    <row r="341" s="13" customFormat="1" ht="27" customHeight="1"/>
    <row r="342" s="13" customFormat="1" ht="27" customHeight="1"/>
    <row r="343" s="13" customFormat="1" ht="27" customHeight="1"/>
    <row r="344" s="13" customFormat="1" ht="27" customHeight="1"/>
    <row r="345" s="13" customFormat="1" ht="27" customHeight="1"/>
    <row r="346" s="13" customFormat="1" ht="27" customHeight="1"/>
    <row r="347" s="13" customFormat="1" ht="27" customHeight="1"/>
    <row r="348" s="13" customFormat="1" ht="27" customHeight="1"/>
    <row r="349" s="13" customFormat="1" ht="27" customHeight="1"/>
    <row r="350" s="13" customFormat="1" ht="27" customHeight="1"/>
    <row r="351" s="13" customFormat="1" ht="27" customHeight="1"/>
    <row r="352" s="13" customFormat="1" ht="27" customHeight="1"/>
    <row r="353" s="13" customFormat="1" ht="27" customHeight="1"/>
    <row r="354" s="13" customFormat="1" ht="27" customHeight="1"/>
    <row r="355" s="13" customFormat="1" ht="27" customHeight="1"/>
    <row r="356" s="13" customFormat="1" ht="27" customHeight="1"/>
    <row r="357" s="13" customFormat="1" ht="27" customHeight="1"/>
    <row r="358" s="13" customFormat="1" ht="27" customHeight="1"/>
    <row r="359" s="13" customFormat="1" ht="27" customHeight="1"/>
    <row r="360" s="13" customFormat="1" ht="27" customHeight="1"/>
    <row r="361" s="13" customFormat="1" ht="27" customHeight="1"/>
    <row r="362" s="13" customFormat="1" ht="27" customHeight="1"/>
    <row r="363" s="13" customFormat="1" ht="27" customHeight="1"/>
    <row r="364" s="13" customFormat="1" ht="27" customHeight="1"/>
    <row r="365" s="13" customFormat="1" ht="27" customHeight="1"/>
    <row r="366" s="13" customFormat="1" ht="27" customHeight="1"/>
    <row r="367" s="13" customFormat="1" ht="27" customHeight="1"/>
    <row r="368" s="13" customFormat="1" ht="27" customHeight="1"/>
    <row r="369" s="13" customFormat="1" ht="27" customHeight="1"/>
    <row r="370" s="13" customFormat="1" ht="27" customHeight="1"/>
    <row r="371" s="13" customFormat="1" ht="27" customHeight="1"/>
    <row r="372" s="13" customFormat="1" ht="27" customHeight="1"/>
    <row r="373" s="13" customFormat="1" ht="27" customHeight="1"/>
    <row r="374" s="13" customFormat="1" ht="27" customHeight="1"/>
    <row r="375" s="13" customFormat="1" ht="27" customHeight="1"/>
    <row r="376" s="13" customFormat="1" ht="27" customHeight="1"/>
    <row r="377" s="13" customFormat="1" ht="27" customHeight="1"/>
    <row r="378" s="13" customFormat="1" ht="27" customHeight="1"/>
    <row r="379" s="13" customFormat="1" ht="27" customHeight="1"/>
    <row r="380" s="13" customFormat="1" ht="27" customHeight="1"/>
    <row r="381" s="13" customFormat="1" ht="27" customHeight="1"/>
    <row r="382" s="13" customFormat="1" ht="27" customHeight="1"/>
    <row r="383" s="13" customFormat="1" ht="27" customHeight="1"/>
    <row r="384" s="13" customFormat="1" ht="27" customHeight="1"/>
    <row r="385" s="13" customFormat="1" ht="27" customHeight="1"/>
    <row r="386" s="13" customFormat="1" ht="27" customHeight="1"/>
    <row r="387" s="13" customFormat="1" ht="27" customHeight="1"/>
    <row r="388" s="13" customFormat="1" ht="27" customHeight="1"/>
    <row r="389" s="13" customFormat="1" ht="27" customHeight="1"/>
    <row r="390" s="13" customFormat="1" ht="27" customHeight="1"/>
    <row r="391" s="13" customFormat="1" ht="27" customHeight="1"/>
    <row r="392" s="13" customFormat="1" ht="27" customHeight="1"/>
    <row r="393" s="13" customFormat="1" ht="27" customHeight="1"/>
    <row r="394" s="13" customFormat="1" ht="27" customHeight="1"/>
    <row r="395" s="13" customFormat="1" ht="27" customHeight="1"/>
    <row r="396" s="13" customFormat="1" ht="27" customHeight="1"/>
    <row r="397" s="13" customFormat="1" ht="27" customHeight="1"/>
    <row r="398" s="13" customFormat="1" ht="27" customHeight="1"/>
    <row r="399" s="13" customFormat="1" ht="27" customHeight="1"/>
    <row r="400" s="13" customFormat="1" ht="27" customHeight="1"/>
    <row r="401" s="13" customFormat="1" ht="27" customHeight="1"/>
    <row r="402" s="13" customFormat="1" ht="27" customHeight="1"/>
    <row r="403" s="13" customFormat="1" ht="27" customHeight="1"/>
    <row r="404" s="13" customFormat="1" ht="27" customHeight="1"/>
    <row r="405" s="13" customFormat="1" ht="27" customHeight="1"/>
    <row r="406" s="13" customFormat="1" ht="27" customHeight="1"/>
    <row r="407" s="13" customFormat="1" ht="27" customHeight="1"/>
    <row r="408" s="13" customFormat="1" ht="27" customHeight="1"/>
    <row r="409" s="13" customFormat="1" ht="27" customHeight="1"/>
    <row r="410" s="13" customFormat="1" ht="34.5" customHeight="1"/>
    <row r="411" s="13" customFormat="1" ht="34.5" customHeight="1"/>
    <row r="412" s="13" customFormat="1" ht="34.5" customHeight="1"/>
    <row r="413" s="13" customFormat="1" ht="27" customHeight="1"/>
    <row r="414" s="13" customFormat="1" ht="27" customHeight="1"/>
    <row r="415" s="13" customFormat="1" ht="27" customHeight="1"/>
    <row r="416" s="13" customFormat="1" ht="27" customHeight="1"/>
    <row r="417" s="13" customFormat="1" ht="27" customHeight="1"/>
    <row r="418" s="13" customFormat="1" ht="27" customHeight="1"/>
    <row r="419" s="13" customFormat="1" ht="27" customHeight="1"/>
    <row r="420" s="13" customFormat="1" ht="27" customHeight="1"/>
    <row r="421" s="13" customFormat="1" ht="27" customHeight="1"/>
    <row r="422" s="13" customFormat="1" ht="27" customHeight="1"/>
    <row r="423" s="13" customFormat="1" ht="27" customHeight="1"/>
    <row r="424" s="13" customFormat="1" ht="27" customHeight="1"/>
    <row r="425" s="13" customFormat="1" ht="27" customHeight="1"/>
    <row r="426" s="13" customFormat="1" ht="27" customHeight="1"/>
    <row r="427" s="13" customFormat="1" ht="27" customHeight="1"/>
    <row r="428" s="13" customFormat="1" ht="27" customHeight="1"/>
    <row r="429" s="13" customFormat="1" ht="27" customHeight="1"/>
    <row r="430" s="13" customFormat="1" ht="27" customHeight="1"/>
    <row r="431" s="13" customFormat="1" ht="27" customHeight="1"/>
    <row r="432" s="13" customFormat="1" ht="27" customHeight="1"/>
    <row r="433" s="13" customFormat="1" ht="27" customHeight="1"/>
    <row r="434" s="13" customFormat="1" ht="27" customHeight="1"/>
    <row r="435" s="13" customFormat="1" ht="27" customHeight="1"/>
    <row r="436" s="13" customFormat="1" ht="27" customHeight="1"/>
    <row r="437" s="13" customFormat="1" ht="27" customHeight="1"/>
    <row r="438" s="13" customFormat="1" ht="27" customHeight="1"/>
    <row r="439" s="13" customFormat="1" ht="27" customHeight="1"/>
    <row r="440" s="13" customFormat="1" ht="27" customHeight="1"/>
    <row r="441" s="13" customFormat="1" ht="27" customHeight="1"/>
    <row r="442" s="13" customFormat="1" ht="27" customHeight="1"/>
    <row r="443" s="13" customFormat="1" ht="27" customHeight="1"/>
    <row r="444" s="13" customFormat="1" ht="27" customHeight="1"/>
    <row r="445" s="13" customFormat="1" ht="27" customHeight="1"/>
    <row r="446" s="13" customFormat="1" ht="27" customHeight="1"/>
    <row r="447" s="13" customFormat="1" ht="27" customHeight="1"/>
    <row r="448" s="13" customFormat="1" ht="27" customHeight="1"/>
    <row r="449" s="13" customFormat="1" ht="27" customHeight="1"/>
    <row r="450" s="13" customFormat="1" ht="27" customHeight="1"/>
    <row r="451" s="13" customFormat="1" ht="27" customHeight="1"/>
    <row r="452" s="13" customFormat="1" ht="27" customHeight="1"/>
    <row r="453" s="13" customFormat="1" ht="27" customHeight="1"/>
    <row r="454" s="13" customFormat="1" ht="27" customHeight="1"/>
    <row r="455" s="13" customFormat="1" ht="27" customHeight="1"/>
    <row r="456" s="13" customFormat="1" ht="27" customHeight="1"/>
    <row r="457" s="13" customFormat="1" ht="27" customHeight="1"/>
    <row r="458" s="13" customFormat="1" ht="27" customHeight="1"/>
    <row r="459" s="13" customFormat="1" ht="27" customHeight="1"/>
    <row r="460" s="13" customFormat="1" ht="27" customHeight="1"/>
    <row r="461" s="13" customFormat="1" ht="27" customHeight="1"/>
    <row r="462" s="13" customFormat="1" ht="27" customHeight="1"/>
    <row r="463" s="13" customFormat="1" ht="27" customHeight="1"/>
    <row r="464" s="13" customFormat="1" ht="27" customHeight="1"/>
    <row r="465" s="13" customFormat="1" ht="27" customHeight="1"/>
    <row r="466" s="13" customFormat="1" ht="27" customHeight="1"/>
    <row r="467" s="13" customFormat="1" ht="27" customHeight="1"/>
    <row r="468" s="13" customFormat="1" ht="27" customHeight="1"/>
    <row r="469" s="13" customFormat="1" ht="27" customHeight="1"/>
    <row r="470" s="13" customFormat="1" ht="27" customHeight="1"/>
    <row r="471" s="13" customFormat="1" ht="27" customHeight="1"/>
    <row r="472" s="13" customFormat="1" ht="27" customHeight="1"/>
    <row r="473" s="13" customFormat="1" ht="27" customHeight="1"/>
    <row r="474" s="13" customFormat="1" ht="27" customHeight="1"/>
    <row r="475" s="13" customFormat="1" ht="27" customHeight="1"/>
    <row r="476" s="13" customFormat="1" ht="27" customHeight="1"/>
    <row r="477" s="13" customFormat="1" ht="27" customHeight="1"/>
    <row r="478" s="13" customFormat="1" ht="27" customHeight="1"/>
    <row r="479" s="13" customFormat="1" ht="27" customHeight="1"/>
    <row r="480" s="13" customFormat="1" ht="27" customHeight="1"/>
    <row r="481" s="13" customFormat="1" ht="27" customHeight="1"/>
    <row r="482" s="13" customFormat="1" ht="27" customHeight="1"/>
    <row r="483" s="13" customFormat="1" ht="27" customHeight="1"/>
    <row r="484" s="13" customFormat="1" ht="27" customHeight="1"/>
    <row r="485" s="13" customFormat="1" ht="27" customHeight="1"/>
    <row r="486" s="13" customFormat="1" ht="27" customHeight="1"/>
    <row r="487" s="13" customFormat="1" ht="27" customHeight="1"/>
    <row r="488" s="13" customFormat="1" ht="27" customHeight="1"/>
    <row r="489" s="13" customFormat="1" ht="27" customHeight="1"/>
    <row r="490" s="13" customFormat="1" ht="27" customHeight="1"/>
    <row r="491" s="13" customFormat="1" ht="27" customHeight="1"/>
    <row r="492" s="13" customFormat="1" ht="27" customHeight="1"/>
    <row r="493" s="13" customFormat="1" ht="27" customHeight="1"/>
    <row r="494" s="13" customFormat="1" ht="27" customHeight="1"/>
    <row r="495" s="13" customFormat="1" ht="27" customHeight="1"/>
    <row r="496" s="13" customFormat="1" ht="27" customHeight="1"/>
    <row r="497" s="13" customFormat="1" ht="27" customHeight="1"/>
    <row r="498" s="13" customFormat="1" ht="27" customHeight="1"/>
    <row r="499" s="13" customFormat="1" ht="27" customHeight="1"/>
    <row r="500" s="13" customFormat="1" ht="27" customHeight="1"/>
    <row r="501" s="13" customFormat="1" ht="27" customHeight="1"/>
    <row r="502" s="13" customFormat="1" ht="27" customHeight="1"/>
    <row r="503" s="13" customFormat="1" ht="27" customHeight="1"/>
    <row r="504" s="13" customFormat="1" ht="27" customHeight="1"/>
    <row r="505" s="13" customFormat="1" ht="27" customHeight="1"/>
    <row r="506" s="13" customFormat="1" ht="27" customHeight="1"/>
    <row r="507" s="13" customFormat="1" ht="27" customHeight="1"/>
    <row r="508" s="13" customFormat="1" ht="27" customHeight="1"/>
    <row r="509" s="13" customFormat="1" ht="27" customHeight="1"/>
    <row r="510" s="13" customFormat="1" ht="27" customHeight="1"/>
    <row r="511" s="13" customFormat="1" ht="27" customHeight="1"/>
    <row r="512" s="13" customFormat="1" ht="27" customHeight="1"/>
    <row r="513" s="13" customFormat="1" ht="27" customHeight="1"/>
    <row r="514" s="13" customFormat="1" ht="27" customHeight="1"/>
    <row r="515" s="13" customFormat="1" ht="27" customHeight="1"/>
    <row r="516" s="13" customFormat="1" ht="27" customHeight="1"/>
    <row r="517" s="13" customFormat="1" ht="27" customHeight="1"/>
    <row r="518" s="13" customFormat="1" ht="27" customHeight="1"/>
    <row r="519" s="13" customFormat="1" ht="27" customHeight="1"/>
    <row r="520" s="13" customFormat="1" ht="27" customHeight="1"/>
    <row r="521" s="13" customFormat="1" ht="41.25" customHeight="1"/>
    <row r="522" s="13" customFormat="1" ht="27" customHeight="1"/>
    <row r="523" s="13" customFormat="1" ht="27" customHeight="1"/>
    <row r="524" s="13" customFormat="1" ht="27" customHeight="1"/>
    <row r="525" s="13" customFormat="1" ht="27" customHeight="1"/>
    <row r="526" s="13" customFormat="1" ht="27" customHeight="1"/>
    <row r="527" s="13" customFormat="1" ht="27" customHeight="1"/>
    <row r="528" s="13" customFormat="1" ht="27" customHeight="1"/>
    <row r="529" s="13" customFormat="1" ht="27" customHeight="1"/>
    <row r="530" s="13" customFormat="1" ht="27" customHeight="1"/>
    <row r="531" s="13" customFormat="1" ht="27" customHeight="1"/>
    <row r="532" s="13" customFormat="1" ht="27" customHeight="1"/>
    <row r="533" s="13" customFormat="1" ht="27" customHeight="1"/>
    <row r="534" s="13" customFormat="1" ht="27" customHeight="1"/>
    <row r="535" s="13" customFormat="1" ht="27" customHeight="1"/>
    <row r="536" s="13" customFormat="1" ht="27" customHeight="1"/>
    <row r="537" s="13" customFormat="1" ht="27" customHeight="1"/>
    <row r="538" s="13" customFormat="1" ht="27" customHeight="1"/>
    <row r="539" s="13" customFormat="1" ht="27" customHeight="1"/>
    <row r="540" s="13" customFormat="1" ht="27" customHeight="1"/>
    <row r="541" s="13" customFormat="1" ht="27" customHeight="1"/>
    <row r="542" s="13" customFormat="1" ht="27" customHeight="1"/>
    <row r="543" s="13" customFormat="1" ht="27" customHeight="1"/>
    <row r="544" s="13" customFormat="1" ht="27" customHeight="1"/>
    <row r="545" s="13" customFormat="1" ht="27" customHeight="1"/>
    <row r="546" s="13" customFormat="1" ht="27" customHeight="1"/>
    <row r="547" s="13" customFormat="1" ht="27" customHeight="1"/>
    <row r="548" s="13" customFormat="1" ht="27" customHeight="1"/>
    <row r="549" s="13" customFormat="1" ht="27" customHeight="1"/>
    <row r="550" s="13" customFormat="1" ht="27" customHeight="1"/>
    <row r="551" s="13" customFormat="1" ht="27" customHeight="1"/>
    <row r="552" s="13" customFormat="1" ht="27" customHeight="1"/>
    <row r="553" s="13" customFormat="1" ht="27" customHeight="1"/>
    <row r="554" s="13" customFormat="1" ht="27" customHeight="1"/>
    <row r="555" s="13" customFormat="1" ht="27" customHeight="1"/>
    <row r="556" s="13" customFormat="1" ht="27" customHeight="1"/>
    <row r="557" s="13" customFormat="1" ht="27" customHeight="1"/>
    <row r="558" s="13" customFormat="1" ht="27" customHeight="1"/>
    <row r="559" s="13" customFormat="1" ht="27" customHeight="1"/>
    <row r="560" s="13" customFormat="1" ht="27" customHeight="1"/>
    <row r="561" s="13" customFormat="1" ht="27" customHeight="1"/>
    <row r="562" s="13" customFormat="1" ht="27" customHeight="1"/>
    <row r="563" s="13" customFormat="1" ht="27" customHeight="1"/>
    <row r="564" s="13" customFormat="1" ht="35.25" customHeight="1"/>
    <row r="565" s="13" customFormat="1" ht="27" customHeight="1"/>
    <row r="566" s="13" customFormat="1" ht="27" customHeight="1"/>
    <row r="567" s="13" customFormat="1" ht="27" customHeight="1"/>
    <row r="568" s="13" customFormat="1" ht="27" customHeight="1"/>
    <row r="569" s="13" customFormat="1" ht="27" customHeight="1"/>
    <row r="570" s="13" customFormat="1" ht="27" customHeight="1"/>
    <row r="571" s="13" customFormat="1" ht="27" customHeight="1"/>
    <row r="572" s="13" customFormat="1" ht="27" customHeight="1"/>
    <row r="573" s="13" customFormat="1" ht="27" customHeight="1"/>
    <row r="574" s="13" customFormat="1" ht="27" customHeight="1"/>
    <row r="575" s="13" customFormat="1" ht="27" customHeight="1"/>
    <row r="576" s="13" customFormat="1" ht="27" customHeight="1"/>
    <row r="577" s="13" customFormat="1" ht="27" customHeight="1"/>
    <row r="578" s="13" customFormat="1" ht="27" customHeight="1"/>
    <row r="579" s="13" customFormat="1" ht="27" customHeight="1"/>
    <row r="580" s="13" customFormat="1" ht="27" customHeight="1"/>
    <row r="581" s="13" customFormat="1" ht="27" customHeight="1"/>
    <row r="582" s="13" customFormat="1" ht="27" customHeight="1"/>
    <row r="583" s="13" customFormat="1" ht="27" customHeight="1"/>
    <row r="584" s="13" customFormat="1" ht="27" customHeight="1"/>
    <row r="585" s="13" customFormat="1" ht="27" customHeight="1"/>
    <row r="586" s="13" customFormat="1" ht="27" customHeight="1"/>
    <row r="587" s="13" customFormat="1" ht="27" customHeight="1"/>
    <row r="588" s="13" customFormat="1" ht="27" customHeight="1"/>
    <row r="589" s="13" customFormat="1" ht="27" customHeight="1"/>
    <row r="590" s="13" customFormat="1" ht="27" customHeight="1"/>
    <row r="591" s="13" customFormat="1" ht="27" customHeight="1"/>
    <row r="592" s="13" customFormat="1" ht="27" customHeight="1"/>
    <row r="593" s="13" customFormat="1" ht="27" customHeight="1"/>
    <row r="594" s="13" customFormat="1" ht="27" customHeight="1"/>
    <row r="595" s="13" customFormat="1" ht="27" customHeight="1"/>
    <row r="596" s="13" customFormat="1" ht="27" customHeight="1"/>
    <row r="597" s="13" customFormat="1" ht="27" customHeight="1"/>
    <row r="598" s="13" customFormat="1" ht="27" customHeight="1"/>
    <row r="599" s="13" customFormat="1" ht="27" customHeight="1"/>
    <row r="600" s="13" customFormat="1" ht="27" customHeight="1"/>
    <row r="601" s="13" customFormat="1" ht="27" customHeight="1"/>
    <row r="602" s="13" customFormat="1" ht="27" customHeight="1"/>
    <row r="603" s="13" customFormat="1" ht="27" customHeight="1"/>
    <row r="604" s="13" customFormat="1" ht="27" customHeight="1"/>
    <row r="605" s="13" customFormat="1" ht="27" customHeight="1"/>
    <row r="606" s="13" customFormat="1" ht="27" customHeight="1"/>
    <row r="607" s="13" customFormat="1" ht="27" customHeight="1"/>
    <row r="608" s="13" customFormat="1" ht="27" customHeight="1"/>
    <row r="609" s="13" customFormat="1" ht="27" customHeight="1"/>
    <row r="610" s="13" customFormat="1" ht="27" customHeight="1"/>
    <row r="611" s="13" customFormat="1" ht="27" customHeight="1"/>
    <row r="612" s="13" customFormat="1" ht="27" customHeight="1"/>
    <row r="613" s="13" customFormat="1" ht="27" customHeight="1"/>
    <row r="614" s="13" customFormat="1" ht="27" customHeight="1"/>
    <row r="615" s="13" customFormat="1" ht="27" customHeight="1"/>
    <row r="616" s="13" customFormat="1" ht="27" customHeight="1"/>
    <row r="617" s="13" customFormat="1" ht="27" customHeight="1"/>
    <row r="618" s="13" customFormat="1" ht="27" customHeight="1"/>
    <row r="619" s="13" customFormat="1" ht="27" customHeight="1"/>
    <row r="620" s="13" customFormat="1" ht="27" customHeight="1"/>
    <row r="621" s="13" customFormat="1" ht="27" customHeight="1"/>
    <row r="622" s="13" customFormat="1" ht="27" customHeight="1"/>
    <row r="623" s="13" customFormat="1" ht="27" customHeight="1"/>
    <row r="624" s="13" customFormat="1" ht="27" customHeight="1"/>
    <row r="625" s="13" customFormat="1" ht="27" customHeight="1"/>
    <row r="626" s="13" customFormat="1" ht="27" customHeight="1"/>
    <row r="627" s="13" customFormat="1" ht="27" customHeight="1"/>
    <row r="628" s="13" customFormat="1" ht="27" customHeight="1"/>
    <row r="629" s="13" customFormat="1" ht="27" customHeight="1"/>
    <row r="630" s="13" customFormat="1" ht="27" customHeight="1"/>
    <row r="631" s="13" customFormat="1" ht="27" customHeight="1"/>
    <row r="632" s="13" customFormat="1" ht="27" customHeight="1"/>
    <row r="633" s="13" customFormat="1" ht="27" customHeight="1"/>
    <row r="634" s="13" customFormat="1" ht="27" customHeight="1"/>
    <row r="635" s="13" customFormat="1" ht="27" customHeight="1"/>
    <row r="636" s="13" customFormat="1" ht="27" customHeight="1"/>
    <row r="637" s="13" customFormat="1" ht="27" customHeight="1"/>
    <row r="638" s="13" customFormat="1" ht="27" customHeight="1"/>
    <row r="639" s="13" customFormat="1" ht="27" customHeight="1"/>
    <row r="640" s="13" customFormat="1" ht="27" customHeight="1"/>
    <row r="641" s="13" customFormat="1" ht="27" customHeight="1"/>
    <row r="642" s="13" customFormat="1" ht="27" customHeight="1"/>
    <row r="643" s="13" customFormat="1" ht="27" customHeight="1"/>
    <row r="644" s="13" customFormat="1" ht="27" customHeight="1"/>
    <row r="645" s="13" customFormat="1" ht="27" customHeight="1"/>
    <row r="646" s="13" customFormat="1" ht="27" customHeight="1"/>
    <row r="647" s="13" customFormat="1" ht="27" customHeight="1"/>
    <row r="648" s="13" customFormat="1" ht="27" customHeight="1"/>
    <row r="649" s="13" customFormat="1" ht="27" customHeight="1"/>
    <row r="650" s="13" customFormat="1" ht="27" customHeight="1"/>
    <row r="651" s="13" customFormat="1" ht="27" customHeight="1"/>
    <row r="652" s="13" customFormat="1" ht="27" customHeight="1"/>
    <row r="653" s="13" customFormat="1" ht="27" customHeight="1"/>
    <row r="654" s="13" customFormat="1" ht="27" customHeight="1"/>
    <row r="655" s="13" customFormat="1" ht="27" customHeight="1"/>
    <row r="656" s="13" customFormat="1" ht="27" customHeight="1"/>
    <row r="657" s="13" customFormat="1" ht="27" customHeight="1"/>
    <row r="658" s="13" customFormat="1" ht="27" customHeight="1"/>
    <row r="659" s="13" customFormat="1" ht="27" customHeight="1"/>
    <row r="660" s="13" customFormat="1" ht="27" customHeight="1"/>
    <row r="661" s="13" customFormat="1" ht="27" customHeight="1"/>
    <row r="662" s="13" customFormat="1" ht="27" customHeight="1"/>
    <row r="663" s="13" customFormat="1" ht="27" customHeight="1"/>
    <row r="664" s="13" customFormat="1" ht="27" customHeight="1"/>
    <row r="665" s="13" customFormat="1" ht="27" customHeight="1"/>
    <row r="666" s="13" customFormat="1" ht="27" customHeight="1"/>
    <row r="667" s="13" customFormat="1" ht="27" customHeight="1"/>
    <row r="668" s="13" customFormat="1" ht="27" customHeight="1"/>
    <row r="669" s="13" customFormat="1" ht="27" customHeight="1"/>
    <row r="670" s="13" customFormat="1" ht="27" customHeight="1"/>
    <row r="671" s="13" customFormat="1" ht="27" customHeight="1"/>
    <row r="672" s="13" customFormat="1" ht="27" customHeight="1"/>
    <row r="673" s="13" customFormat="1" ht="38.25" customHeight="1"/>
    <row r="674" s="13" customFormat="1" ht="27" customHeight="1"/>
    <row r="675" s="13" customFormat="1" ht="27" customHeight="1"/>
    <row r="676" s="13" customFormat="1" ht="27" customHeight="1"/>
    <row r="677" s="13" customFormat="1" ht="27" customHeight="1"/>
    <row r="678" s="13" customFormat="1" ht="27" customHeight="1"/>
    <row r="679" s="13" customFormat="1" ht="27" customHeight="1"/>
    <row r="680" s="13" customFormat="1" ht="27" customHeight="1"/>
    <row r="681" s="13" customFormat="1" ht="27" customHeight="1"/>
    <row r="682" s="13" customFormat="1" ht="27" customHeight="1"/>
    <row r="683" s="13" customFormat="1" ht="27" customHeight="1"/>
    <row r="684" s="13" customFormat="1" ht="27" customHeight="1"/>
    <row r="685" s="13" customFormat="1" ht="27" customHeight="1"/>
    <row r="686" s="13" customFormat="1" ht="27" customHeight="1"/>
    <row r="687" s="13" customFormat="1" ht="27" customHeight="1"/>
    <row r="688" s="13" customFormat="1" ht="27" customHeight="1"/>
    <row r="689" s="13" customFormat="1" ht="27" customHeight="1"/>
    <row r="690" s="13" customFormat="1" ht="27" customHeight="1"/>
    <row r="691" s="13" customFormat="1" ht="27" customHeight="1"/>
    <row r="692" s="13" customFormat="1" ht="27" customHeight="1"/>
    <row r="693" s="13" customFormat="1" ht="27" customHeight="1"/>
    <row r="694" s="13" customFormat="1" ht="27" customHeight="1"/>
    <row r="695" s="13" customFormat="1" ht="27" customHeight="1"/>
    <row r="696" s="13" customFormat="1" ht="27" customHeight="1"/>
    <row r="697" s="13" customFormat="1" ht="27" customHeight="1"/>
    <row r="698" s="13" customFormat="1" ht="27" customHeight="1"/>
    <row r="699" s="13" customFormat="1" ht="27" customHeight="1"/>
    <row r="700" s="13" customFormat="1" ht="27" customHeight="1"/>
    <row r="701" s="13" customFormat="1" ht="27" customHeight="1"/>
    <row r="702" s="13" customFormat="1" ht="27" customHeight="1"/>
    <row r="703" s="13" customFormat="1" ht="27" customHeight="1"/>
    <row r="704" s="13" customFormat="1" ht="27" customHeight="1"/>
    <row r="705" s="13" customFormat="1" ht="27" customHeight="1"/>
    <row r="706" s="13" customFormat="1" ht="27" customHeight="1"/>
    <row r="707" s="13" customFormat="1" ht="27" customHeight="1"/>
    <row r="708" s="13" customFormat="1" ht="27" customHeight="1"/>
    <row r="709" s="13" customFormat="1" ht="27" customHeight="1"/>
    <row r="710" s="13" customFormat="1" ht="27" customHeight="1"/>
    <row r="711" s="13" customFormat="1" ht="27" customHeight="1"/>
    <row r="712" s="13" customFormat="1" ht="27" customHeight="1"/>
    <row r="713" s="13" customFormat="1" ht="27" customHeight="1"/>
    <row r="714" s="13" customFormat="1" ht="27" customHeight="1"/>
    <row r="715" s="13" customFormat="1" ht="27" customHeight="1"/>
    <row r="716" s="13" customFormat="1" ht="27" customHeight="1"/>
    <row r="717" s="13" customFormat="1" ht="27" customHeight="1"/>
    <row r="718" s="7" customFormat="1" ht="27" customHeight="1"/>
    <row r="719" s="13" customFormat="1" ht="27" customHeight="1"/>
    <row r="720" s="13" customFormat="1" ht="27" customHeight="1"/>
    <row r="721" s="13" customFormat="1" ht="27" customHeight="1"/>
    <row r="722" s="13" customFormat="1" ht="27" customHeight="1"/>
    <row r="723" s="13" customFormat="1" ht="27" customHeight="1"/>
    <row r="724" s="13" customFormat="1" ht="27" customHeight="1"/>
    <row r="725" s="13" customFormat="1" ht="27" customHeight="1"/>
    <row r="726" s="13" customFormat="1" ht="27" customHeight="1"/>
    <row r="727" s="13" customFormat="1" ht="27" customHeight="1"/>
    <row r="728" s="13" customFormat="1" ht="27" customHeight="1"/>
    <row r="729" s="13" customFormat="1" ht="27" customHeight="1"/>
    <row r="730" s="13" customFormat="1" ht="27" customHeight="1"/>
    <row r="731" s="13" customFormat="1" ht="27" customHeight="1"/>
    <row r="732" s="13" customFormat="1" ht="27" customHeight="1"/>
    <row r="733" s="13" customFormat="1" ht="27" customHeight="1"/>
    <row r="734" s="13" customFormat="1" ht="27" customHeight="1"/>
    <row r="735" s="13" customFormat="1" ht="27" customHeight="1"/>
    <row r="736" s="13" customFormat="1" ht="27" customHeight="1"/>
    <row r="737" s="13" customFormat="1" ht="27" customHeight="1"/>
    <row r="738" s="13" customFormat="1" ht="27" customHeight="1"/>
    <row r="739" s="13" customFormat="1" ht="27" customHeight="1"/>
    <row r="740" s="13" customFormat="1" ht="27" customHeight="1"/>
    <row r="741" s="13" customFormat="1" ht="27" customHeight="1"/>
    <row r="742" s="13" customFormat="1" ht="27" customHeight="1"/>
    <row r="743" s="13" customFormat="1" ht="27" customHeight="1"/>
    <row r="744" s="13" customFormat="1" ht="27" customHeight="1"/>
    <row r="745" s="13" customFormat="1" ht="27" customHeight="1"/>
    <row r="746" s="13" customFormat="1" ht="27" customHeight="1"/>
    <row r="747" s="13" customFormat="1" ht="27" customHeight="1"/>
    <row r="748" s="13" customFormat="1" ht="27" customHeight="1"/>
    <row r="749" s="13" customFormat="1" ht="27" customHeight="1"/>
    <row r="750" s="13" customFormat="1" ht="27" customHeight="1"/>
    <row r="751" s="13" customFormat="1" ht="27" customHeight="1"/>
    <row r="752" s="13" customFormat="1" ht="27" customHeight="1"/>
    <row r="753" s="13" customFormat="1" ht="27" customHeight="1"/>
    <row r="754" s="13" customFormat="1" ht="27" customHeight="1"/>
    <row r="755" s="13" customFormat="1" ht="27" customHeight="1"/>
    <row r="756" s="13" customFormat="1" ht="27" customHeight="1"/>
    <row r="757" s="13" customFormat="1" ht="27" customHeight="1"/>
    <row r="758" s="13" customFormat="1" ht="27" customHeight="1"/>
    <row r="759" s="13" customFormat="1" ht="27" customHeight="1"/>
    <row r="760" s="13" customFormat="1" ht="27" customHeight="1"/>
    <row r="761" s="13" customFormat="1" ht="27" customHeight="1"/>
    <row r="762" s="13" customFormat="1" ht="27" customHeight="1"/>
    <row r="763" s="13" customFormat="1" ht="27" customHeight="1"/>
    <row r="764" s="13" customFormat="1" ht="27" customHeight="1"/>
    <row r="765" s="13" customFormat="1" ht="27" customHeight="1"/>
    <row r="766" s="13" customFormat="1" ht="27" customHeight="1"/>
    <row r="767" s="13" customFormat="1" ht="27" customHeight="1"/>
    <row r="768" s="13" customFormat="1" ht="27" customHeight="1"/>
    <row r="769" s="13" customFormat="1" ht="27" customHeight="1"/>
    <row r="770" s="13" customFormat="1" ht="27" customHeight="1"/>
    <row r="771" s="13" customFormat="1" ht="27" customHeight="1"/>
    <row r="772" s="13" customFormat="1" ht="27" customHeight="1"/>
    <row r="773" s="13" customFormat="1" ht="27" customHeight="1"/>
    <row r="774" s="13" customFormat="1" ht="27" customHeight="1"/>
    <row r="775" s="13" customFormat="1" ht="27" customHeight="1"/>
    <row r="776" s="13" customFormat="1" ht="27" customHeight="1"/>
    <row r="777" s="13" customFormat="1" ht="27" customHeight="1"/>
    <row r="778" s="13" customFormat="1" ht="27" customHeight="1"/>
    <row r="779" s="13" customFormat="1" ht="27" customHeight="1"/>
    <row r="780" s="13" customFormat="1" ht="27" customHeight="1"/>
    <row r="781" s="13" customFormat="1" ht="27" customHeight="1"/>
    <row r="782" s="13" customFormat="1" ht="27" customHeight="1"/>
    <row r="783" s="13" customFormat="1" ht="27" customHeight="1"/>
    <row r="784" s="13" customFormat="1" ht="27" customHeight="1"/>
    <row r="785" s="13" customFormat="1" ht="27" customHeight="1"/>
    <row r="786" s="13" customFormat="1" ht="27" customHeight="1"/>
    <row r="787" s="13" customFormat="1" ht="27" customHeight="1"/>
    <row r="788" s="13" customFormat="1" ht="27" customHeight="1"/>
    <row r="789" s="13" customFormat="1" ht="27" customHeight="1"/>
    <row r="790" s="13" customFormat="1" ht="27" customHeight="1"/>
    <row r="791" s="13" customFormat="1" ht="27" customHeight="1"/>
    <row r="792" s="13" customFormat="1" ht="27" customHeight="1"/>
    <row r="793" s="13" customFormat="1" ht="27" customHeight="1"/>
    <row r="794" s="13" customFormat="1" ht="27" customHeight="1"/>
    <row r="795" s="13" customFormat="1" ht="27" customHeight="1"/>
    <row r="796" s="13" customFormat="1" ht="27" customHeight="1"/>
    <row r="797" s="13" customFormat="1" ht="27" customHeight="1"/>
    <row r="798" s="13" customFormat="1" ht="27" customHeight="1"/>
    <row r="799" s="13" customFormat="1" ht="27" customHeight="1"/>
    <row r="800" s="13" customFormat="1" ht="27" customHeight="1"/>
    <row r="801" s="13" customFormat="1" ht="27" customHeight="1"/>
    <row r="802" s="13" customFormat="1" ht="27" customHeight="1"/>
    <row r="803" s="13" customFormat="1" ht="27" customHeight="1"/>
    <row r="804" s="13" customFormat="1" ht="27" customHeight="1"/>
    <row r="805" s="13" customFormat="1" ht="27" customHeight="1"/>
    <row r="806" s="13" customFormat="1" ht="27" customHeight="1"/>
    <row r="807" s="13" customFormat="1" ht="27" customHeight="1"/>
    <row r="808" s="13" customFormat="1" ht="27" customHeight="1"/>
    <row r="809" s="13" customFormat="1" ht="27" customHeight="1"/>
    <row r="810" s="13" customFormat="1" ht="27" customHeight="1"/>
    <row r="811" s="13" customFormat="1" ht="27" customHeight="1"/>
    <row r="812" s="13" customFormat="1" ht="27" customHeight="1"/>
    <row r="813" s="13" customFormat="1" ht="27" customHeight="1"/>
    <row r="814" s="13" customFormat="1" ht="27" customHeight="1"/>
    <row r="815" s="13" customFormat="1" ht="27" customHeight="1"/>
    <row r="816" s="13" customFormat="1" ht="27" customHeight="1"/>
    <row r="817" s="13" customFormat="1" ht="27" customHeight="1"/>
    <row r="818" s="13" customFormat="1" ht="27" customHeight="1"/>
    <row r="819" s="13" customFormat="1" ht="27" customHeight="1"/>
    <row r="820" s="13" customFormat="1" ht="27" customHeight="1"/>
    <row r="821" s="13" customFormat="1" ht="27" customHeight="1"/>
    <row r="822" s="13" customFormat="1" ht="27" customHeight="1"/>
    <row r="823" s="13" customFormat="1" ht="27" customHeight="1"/>
    <row r="824" s="13" customFormat="1" ht="27" customHeight="1"/>
    <row r="825" s="13" customFormat="1" ht="27" customHeight="1"/>
    <row r="826" s="13" customFormat="1" ht="27" customHeight="1"/>
    <row r="827" s="13" customFormat="1" ht="27" customHeight="1"/>
    <row r="828" s="13" customFormat="1" ht="27" customHeight="1"/>
    <row r="829" s="13" customFormat="1" ht="27" customHeight="1"/>
    <row r="830" s="13" customFormat="1" ht="27" customHeight="1"/>
    <row r="831" s="13" customFormat="1" ht="27" customHeight="1"/>
    <row r="832" s="13" customFormat="1" ht="27" customHeight="1"/>
    <row r="833" s="13" customFormat="1" ht="27" customHeight="1"/>
    <row r="834" s="13" customFormat="1" ht="27" customHeight="1"/>
    <row r="835" s="13" customFormat="1" ht="27" customHeight="1"/>
    <row r="836" s="13" customFormat="1" ht="27" customHeight="1"/>
    <row r="837" s="13" customFormat="1" ht="27" customHeight="1"/>
    <row r="838" s="13" customFormat="1" ht="27" customHeight="1"/>
    <row r="839" s="13" customFormat="1" ht="27" customHeight="1"/>
    <row r="840" s="13" customFormat="1" ht="27" customHeight="1"/>
    <row r="841" s="13" customFormat="1" ht="27" customHeight="1"/>
    <row r="842" s="13" customFormat="1" ht="27" customHeight="1"/>
    <row r="843" s="13" customFormat="1" ht="27" customHeight="1"/>
    <row r="844" s="13" customFormat="1" ht="27" customHeight="1"/>
    <row r="845" s="13" customFormat="1" ht="27" customHeight="1"/>
    <row r="846" s="13" customFormat="1" ht="27" customHeight="1"/>
    <row r="847" s="13" customFormat="1" ht="27" customHeight="1"/>
    <row r="848" s="13" customFormat="1" ht="27" customHeight="1"/>
    <row r="849" s="13" customFormat="1" ht="27" customHeight="1"/>
    <row r="850" s="13" customFormat="1" ht="27" customHeight="1"/>
    <row r="851" s="13" customFormat="1" ht="27" customHeight="1"/>
    <row r="852" s="13" customFormat="1" ht="27" customHeight="1"/>
    <row r="853" s="13" customFormat="1" ht="27" customHeight="1"/>
    <row r="854" s="13" customFormat="1" ht="27" customHeight="1"/>
    <row r="855" s="13" customFormat="1" ht="27" customHeight="1"/>
    <row r="856" s="13" customFormat="1" ht="27" customHeight="1"/>
    <row r="857" s="13" customFormat="1" ht="27" customHeight="1"/>
    <row r="858" s="13" customFormat="1" ht="27" customHeight="1"/>
    <row r="859" s="13" customFormat="1" ht="27" customHeight="1"/>
    <row r="860" s="13" customFormat="1" ht="27" customHeight="1"/>
    <row r="861" s="13" customFormat="1" ht="27" customHeight="1"/>
    <row r="862" s="13" customFormat="1" ht="27" customHeight="1"/>
    <row r="863" s="13" customFormat="1" ht="27" customHeight="1"/>
    <row r="864" s="13" customFormat="1" ht="27" customHeight="1"/>
    <row r="865" s="13" customFormat="1" ht="27" customHeight="1"/>
    <row r="866" s="13" customFormat="1" ht="27" customHeight="1"/>
    <row r="867" s="13" customFormat="1" ht="27" customHeight="1"/>
    <row r="868" s="13" customFormat="1" ht="27" customHeight="1"/>
    <row r="869" s="13" customFormat="1" ht="27" customHeight="1"/>
    <row r="870" s="13" customFormat="1" ht="27" customHeight="1"/>
    <row r="871" s="13" customFormat="1" ht="27" customHeight="1"/>
    <row r="872" s="13" customFormat="1" ht="27" customHeight="1"/>
    <row r="873" s="13" customFormat="1" ht="27" customHeight="1"/>
    <row r="874" s="7" customFormat="1" ht="27" customHeight="1"/>
    <row r="875" s="13" customFormat="1" ht="27" customHeight="1"/>
    <row r="876" s="13" customFormat="1" ht="27" customHeight="1"/>
    <row r="877" s="7" customFormat="1" ht="27" customHeight="1"/>
    <row r="878" s="7" customFormat="1" ht="27" customHeight="1"/>
    <row r="879" s="7" customFormat="1" ht="27" customHeight="1"/>
    <row r="880" s="7" customFormat="1" ht="27" customHeight="1"/>
    <row r="881" s="7" customFormat="1" ht="27" customHeight="1"/>
    <row r="882" s="7" customFormat="1" ht="27" customHeight="1"/>
    <row r="883" s="13" customFormat="1" ht="27" customHeight="1"/>
    <row r="884" s="13" customFormat="1" ht="27" customHeight="1"/>
    <row r="885" s="13" customFormat="1" ht="27" customHeight="1"/>
    <row r="886" s="13" customFormat="1" ht="27" customHeight="1"/>
    <row r="887" s="13" customFormat="1" ht="27" customHeight="1"/>
    <row r="888" s="13" customFormat="1" ht="27" customHeight="1"/>
    <row r="889" s="13" customFormat="1" ht="27" customHeight="1"/>
    <row r="890" s="13" customFormat="1" ht="27" customHeight="1"/>
    <row r="891" s="13" customFormat="1" ht="27" customHeight="1"/>
    <row r="892" s="13" customFormat="1" ht="27" customHeight="1"/>
    <row r="893" s="13" customFormat="1" ht="27" customHeight="1"/>
    <row r="894" s="13" customFormat="1" ht="27" customHeight="1"/>
    <row r="895" s="13" customFormat="1" ht="27" customHeight="1"/>
    <row r="896" s="13" customFormat="1" ht="27" customHeight="1"/>
    <row r="897" s="13" customFormat="1" ht="27" customHeight="1"/>
    <row r="898" s="13" customFormat="1" ht="27" customHeight="1"/>
    <row r="899" s="13" customFormat="1" ht="27" customHeight="1"/>
    <row r="900" s="13" customFormat="1" ht="27" customHeight="1"/>
    <row r="901" s="13" customFormat="1" ht="27" customHeight="1"/>
    <row r="902" s="13" customFormat="1" ht="27" customHeight="1"/>
    <row r="903" s="13" customFormat="1" ht="27" customHeight="1"/>
    <row r="904" s="13" customFormat="1" ht="27" customHeight="1"/>
    <row r="905" s="13" customFormat="1" ht="27" customHeight="1"/>
    <row r="906" s="13" customFormat="1" ht="27" customHeight="1"/>
    <row r="907" s="13" customFormat="1" ht="27" customHeight="1"/>
    <row r="908" s="13" customFormat="1" ht="27" customHeight="1"/>
    <row r="909" s="13" customFormat="1" ht="27" customHeight="1"/>
    <row r="910" s="13" customFormat="1" ht="27" customHeight="1"/>
    <row r="911" s="13" customFormat="1" ht="27" customHeight="1"/>
    <row r="912" s="13" customFormat="1" ht="27" customHeight="1"/>
    <row r="913" s="13" customFormat="1" ht="27" customHeight="1"/>
    <row r="914" s="13" customFormat="1" ht="27" customHeight="1"/>
    <row r="915" s="13" customFormat="1" ht="27" customHeight="1"/>
    <row r="916" s="13" customFormat="1" ht="27" customHeight="1"/>
    <row r="917" s="13" customFormat="1" ht="27" customHeight="1"/>
    <row r="918" s="13" customFormat="1" ht="27" customHeight="1"/>
    <row r="919" s="13" customFormat="1" ht="27" customHeight="1"/>
    <row r="920" s="13" customFormat="1" ht="27" customHeight="1"/>
    <row r="921" s="13" customFormat="1" ht="27" customHeight="1"/>
    <row r="922" s="13" customFormat="1" ht="27" customHeight="1"/>
    <row r="923" s="13" customFormat="1" ht="27" customHeight="1"/>
    <row r="924" s="13" customFormat="1" ht="27" customHeight="1"/>
    <row r="925" s="13" customFormat="1" ht="27" customHeight="1"/>
    <row r="926" s="13" customFormat="1" ht="27" customHeight="1"/>
    <row r="927" s="13" customFormat="1" ht="27" customHeight="1"/>
    <row r="928" s="13" customFormat="1" ht="27" customHeight="1"/>
    <row r="929" s="13" customFormat="1" ht="27" customHeight="1"/>
    <row r="930" s="13" customFormat="1" ht="27" customHeight="1"/>
    <row r="931" s="13" customFormat="1" ht="27" customHeight="1"/>
    <row r="932" s="13" customFormat="1" ht="27" customHeight="1"/>
    <row r="933" s="13" customFormat="1" ht="27" customHeight="1"/>
    <row r="934" s="13" customFormat="1" ht="27" customHeight="1"/>
    <row r="935" s="13" customFormat="1" ht="27" customHeight="1"/>
    <row r="936" s="13" customFormat="1" ht="27" customHeight="1"/>
    <row r="937" s="13" customFormat="1" ht="27" customHeight="1"/>
    <row r="938" s="13" customFormat="1" ht="27" customHeight="1"/>
    <row r="939" s="13" customFormat="1" ht="27" customHeight="1"/>
    <row r="940" s="13" customFormat="1" ht="27" customHeight="1"/>
    <row r="941" s="13" customFormat="1" ht="27" customHeight="1"/>
    <row r="942" s="13" customFormat="1" ht="27" customHeight="1"/>
    <row r="943" s="13" customFormat="1" ht="27" customHeight="1"/>
    <row r="944" s="13" customFormat="1" ht="27" customHeight="1"/>
    <row r="945" spans="25:25" s="13" customFormat="1" ht="27" customHeight="1"/>
    <row r="946" spans="25:25" s="13" customFormat="1" ht="27" customHeight="1"/>
    <row r="947" spans="25:25" s="13" customFormat="1" ht="27" customHeight="1"/>
    <row r="948" spans="25:25" s="13" customFormat="1" ht="27" customHeight="1"/>
    <row r="949" spans="25:25" s="13" customFormat="1" ht="27" customHeight="1"/>
    <row r="950" spans="25:25" s="13" customFormat="1" ht="27" customHeight="1"/>
    <row r="951" spans="25:25" s="13" customFormat="1" ht="27" customHeight="1"/>
    <row r="952" spans="25:25" s="13" customFormat="1" ht="27" customHeight="1">
      <c r="Y952" s="41"/>
    </row>
    <row r="953" spans="25:25" s="13" customFormat="1" ht="27" customHeight="1"/>
    <row r="954" spans="25:25" s="13" customFormat="1" ht="27" customHeight="1"/>
    <row r="955" spans="25:25" s="13" customFormat="1" ht="27" customHeight="1"/>
    <row r="956" spans="25:25" s="13" customFormat="1" ht="27" customHeight="1"/>
    <row r="957" spans="25:25" s="13" customFormat="1" ht="27" customHeight="1"/>
    <row r="958" spans="25:25" s="13" customFormat="1" ht="27" customHeight="1"/>
    <row r="959" spans="25:25" s="13" customFormat="1" ht="27" customHeight="1"/>
    <row r="960" spans="25:25" s="13" customFormat="1" ht="27" customHeight="1"/>
    <row r="961" s="13" customFormat="1" ht="27" customHeight="1"/>
    <row r="962" s="13" customFormat="1" ht="27" customHeight="1"/>
    <row r="963" s="13" customFormat="1" ht="27" customHeight="1"/>
    <row r="964" s="13" customFormat="1" ht="27" customHeight="1"/>
    <row r="965" s="13" customFormat="1" ht="27" customHeight="1"/>
    <row r="966" s="13" customFormat="1" ht="27" customHeight="1"/>
    <row r="967" s="13" customFormat="1" ht="27" customHeight="1"/>
    <row r="968" s="13" customFormat="1" ht="27" customHeight="1"/>
    <row r="969" s="13" customFormat="1" ht="27" customHeight="1"/>
    <row r="970" s="13" customFormat="1" ht="27" customHeight="1"/>
    <row r="971" s="13" customFormat="1" ht="27" customHeight="1"/>
    <row r="972" s="13" customFormat="1" ht="27" customHeight="1"/>
    <row r="973" s="13" customFormat="1" ht="27" customHeight="1"/>
    <row r="974" s="13" customFormat="1" ht="27" customHeight="1"/>
    <row r="975" s="13" customFormat="1" ht="27" customHeight="1"/>
    <row r="976" s="13" customFormat="1" ht="27" customHeight="1"/>
    <row r="977" s="13" customFormat="1" ht="27" customHeight="1"/>
    <row r="978" s="13" customFormat="1" ht="27" customHeight="1"/>
    <row r="979" s="13" customFormat="1" ht="27" customHeight="1"/>
    <row r="980" s="13" customFormat="1" ht="27" customHeight="1"/>
    <row r="981" s="13" customFormat="1" ht="27" customHeight="1"/>
    <row r="982" s="13" customFormat="1" ht="27" customHeight="1"/>
    <row r="983" s="13" customFormat="1" ht="27" customHeight="1"/>
    <row r="984" s="13" customFormat="1" ht="27" customHeight="1"/>
    <row r="985" s="13" customFormat="1" ht="27" customHeight="1"/>
    <row r="986" s="13" customFormat="1" ht="27" customHeight="1"/>
    <row r="987" s="13" customFormat="1" ht="27" customHeight="1"/>
    <row r="988" s="13" customFormat="1" ht="27" customHeight="1"/>
    <row r="989" s="13" customFormat="1" ht="27" customHeight="1"/>
    <row r="990" s="13" customFormat="1" ht="27" customHeight="1"/>
    <row r="991" s="13" customFormat="1" ht="27" customHeight="1"/>
    <row r="992" s="13" customFormat="1" ht="27" customHeight="1"/>
    <row r="993" s="13" customFormat="1" ht="27" customHeight="1"/>
    <row r="994" s="13" customFormat="1" ht="27" customHeight="1"/>
    <row r="995" s="13" customFormat="1" ht="27" customHeight="1"/>
    <row r="996" s="13" customFormat="1" ht="27" customHeight="1"/>
    <row r="997" s="13" customFormat="1" ht="27" customHeight="1"/>
    <row r="998" s="13" customFormat="1" ht="27" customHeight="1"/>
    <row r="999" s="13" customFormat="1" ht="27" customHeight="1"/>
    <row r="1000" s="13" customFormat="1" ht="27" customHeight="1"/>
    <row r="1001" s="13" customFormat="1" ht="27" customHeight="1"/>
    <row r="1002" s="13" customFormat="1" ht="27" customHeight="1"/>
    <row r="1003" s="13" customFormat="1" ht="27" customHeight="1"/>
    <row r="1004" s="13" customFormat="1" ht="27" customHeight="1"/>
    <row r="1005" s="13" customFormat="1" ht="27" customHeight="1"/>
    <row r="1006" s="13" customFormat="1" ht="27" customHeight="1"/>
    <row r="1007" s="13" customFormat="1" ht="27" customHeight="1"/>
    <row r="1008" s="13" customFormat="1" ht="27" customHeight="1"/>
    <row r="1009" s="13" customFormat="1" ht="27" customHeight="1"/>
    <row r="1010" s="13" customFormat="1" ht="27" customHeight="1"/>
    <row r="1011" s="7" customFormat="1" ht="27" customHeight="1"/>
    <row r="1012" s="13" customFormat="1" ht="27" customHeight="1"/>
    <row r="1013" s="13" customFormat="1" ht="27" customHeight="1"/>
    <row r="1014" s="13" customFormat="1" ht="27" customHeight="1"/>
    <row r="1015" s="13" customFormat="1" ht="27" customHeight="1"/>
    <row r="1016" s="13" customFormat="1" ht="27" customHeight="1"/>
    <row r="1017" s="13" customFormat="1" ht="27" customHeight="1"/>
    <row r="1018" s="13" customFormat="1" ht="27" customHeight="1"/>
    <row r="1019" s="13" customFormat="1" ht="27" customHeight="1"/>
    <row r="1020" s="13" customFormat="1" ht="27" customHeight="1"/>
    <row r="1021" s="13" customFormat="1" ht="27" customHeight="1"/>
    <row r="1022" s="13" customFormat="1" ht="27" customHeight="1"/>
    <row r="1023" s="13" customFormat="1" ht="27" customHeight="1"/>
    <row r="1024" s="13" customFormat="1" ht="27" customHeight="1"/>
    <row r="1025" s="13" customFormat="1" ht="27" customHeight="1"/>
    <row r="1026" s="13" customFormat="1" ht="27" customHeight="1"/>
    <row r="1027" s="13" customFormat="1" ht="27" customHeight="1"/>
    <row r="1028" s="13" customFormat="1" ht="27" customHeight="1"/>
    <row r="1029" s="13" customFormat="1" ht="27" customHeight="1"/>
    <row r="1030" s="13" customFormat="1" ht="27" customHeight="1"/>
    <row r="1031" s="13" customFormat="1" ht="27" customHeight="1"/>
    <row r="1032" s="13" customFormat="1" ht="27" customHeight="1"/>
    <row r="1033" s="13" customFormat="1" ht="27" customHeight="1"/>
    <row r="1034" s="13" customFormat="1" ht="27" customHeight="1"/>
    <row r="1035" s="13" customFormat="1" ht="27" customHeight="1"/>
    <row r="1036" s="13" customFormat="1" ht="27" customHeight="1"/>
    <row r="1037" s="13" customFormat="1" ht="27" customHeight="1"/>
    <row r="1038" s="13" customFormat="1" ht="27" customHeight="1"/>
    <row r="1039" s="13" customFormat="1" ht="27" customHeight="1"/>
    <row r="1040" s="13" customFormat="1" ht="27" customHeight="1"/>
    <row r="1041" s="13" customFormat="1" ht="27" customHeight="1"/>
    <row r="1042" s="13" customFormat="1" ht="27" customHeight="1"/>
    <row r="1043" s="13" customFormat="1" ht="27" customHeight="1"/>
    <row r="1044" s="13" customFormat="1" ht="27" customHeight="1"/>
    <row r="1045" s="13" customFormat="1" ht="27" customHeight="1"/>
    <row r="1046" s="13" customFormat="1" ht="27" customHeight="1"/>
    <row r="1047" s="13" customFormat="1" ht="27" customHeight="1"/>
    <row r="1048" s="13" customFormat="1" ht="27" customHeight="1"/>
    <row r="1049" s="13" customFormat="1" ht="27" customHeight="1"/>
    <row r="1050" s="13" customFormat="1" ht="27" customHeight="1"/>
    <row r="1051" s="13" customFormat="1" ht="27" customHeight="1"/>
    <row r="1052" s="13" customFormat="1" ht="27" customHeight="1"/>
    <row r="1053" s="13" customFormat="1" ht="27" customHeight="1"/>
    <row r="1054" s="13" customFormat="1" ht="27" customHeight="1"/>
    <row r="1055" s="13" customFormat="1" ht="27" customHeight="1"/>
    <row r="1056" s="13" customFormat="1" ht="27" customHeight="1"/>
    <row r="1057" s="13" customFormat="1" ht="27" customHeight="1"/>
    <row r="1058" s="13" customFormat="1" ht="27" customHeight="1"/>
    <row r="1059" s="13" customFormat="1" ht="27" customHeight="1"/>
    <row r="1060" s="13" customFormat="1" ht="27" customHeight="1"/>
    <row r="1061" s="13" customFormat="1" ht="27" customHeight="1"/>
    <row r="1062" s="13" customFormat="1" ht="27" customHeight="1"/>
    <row r="1063" s="13" customFormat="1" ht="27" customHeight="1"/>
    <row r="1064" s="13" customFormat="1" ht="27" customHeight="1"/>
    <row r="1065" s="13" customFormat="1" ht="27" customHeight="1"/>
    <row r="1066" s="13" customFormat="1" ht="27" customHeight="1"/>
    <row r="1067" s="13" customFormat="1" ht="27" customHeight="1"/>
    <row r="1068" s="13" customFormat="1" ht="27" customHeight="1"/>
    <row r="1069" s="13" customFormat="1" ht="27" customHeight="1"/>
    <row r="1070" s="13" customFormat="1" ht="27" customHeight="1"/>
    <row r="1071" s="13" customFormat="1" ht="27" customHeight="1"/>
    <row r="1072" s="13" customFormat="1" ht="27" customHeight="1"/>
    <row r="1073" s="13" customFormat="1" ht="27" customHeight="1"/>
    <row r="1074" s="13" customFormat="1" ht="27" customHeight="1"/>
    <row r="1075" s="13" customFormat="1" ht="27" customHeight="1"/>
    <row r="1076" s="13" customFormat="1" ht="27" customHeight="1"/>
    <row r="1077" s="13" customFormat="1" ht="27" customHeight="1"/>
    <row r="1078" s="13" customFormat="1" ht="27" customHeight="1"/>
    <row r="1079" s="13" customFormat="1" ht="27" customHeight="1"/>
    <row r="1080" s="13" customFormat="1" ht="27" customHeight="1"/>
    <row r="1081" s="13" customFormat="1" ht="27" customHeight="1"/>
    <row r="1082" s="13" customFormat="1" ht="27" customHeight="1"/>
    <row r="1083" s="13" customFormat="1" ht="27" customHeight="1"/>
    <row r="1084" s="13" customFormat="1" ht="27" customHeight="1"/>
    <row r="1085" s="13" customFormat="1" ht="27" customHeight="1"/>
    <row r="1086" s="13" customFormat="1" ht="27" customHeight="1"/>
    <row r="1087" s="13" customFormat="1" ht="27" customHeight="1"/>
    <row r="1088" s="13" customFormat="1" ht="27" customHeight="1"/>
    <row r="1089" s="13" customFormat="1" ht="27" customHeight="1"/>
    <row r="1090" s="13" customFormat="1" ht="27" customHeight="1"/>
    <row r="1091" s="13" customFormat="1" ht="27" customHeight="1"/>
    <row r="1092" s="13" customFormat="1" ht="27" customHeight="1"/>
    <row r="1093" s="13" customFormat="1" ht="27" customHeight="1"/>
    <row r="1094" s="13" customFormat="1" ht="27" customHeight="1"/>
    <row r="1095" s="13" customFormat="1" ht="27" customHeight="1"/>
    <row r="1096" s="13" customFormat="1" ht="27" customHeight="1"/>
    <row r="1097" s="13" customFormat="1" ht="27" customHeight="1"/>
    <row r="1098" s="13" customFormat="1" ht="27" customHeight="1"/>
    <row r="1099" s="13" customFormat="1" ht="27" customHeight="1"/>
    <row r="1100" s="13" customFormat="1" ht="27" customHeight="1"/>
    <row r="1101" s="13" customFormat="1" ht="27" customHeight="1"/>
    <row r="1102" s="13" customFormat="1" ht="27" customHeight="1"/>
    <row r="1103" s="13" customFormat="1" ht="27" customHeight="1"/>
    <row r="1104" s="13" customFormat="1" ht="27" customHeight="1"/>
    <row r="1105" s="13" customFormat="1" ht="27" customHeight="1"/>
    <row r="1106" s="13" customFormat="1" ht="27" customHeight="1"/>
    <row r="1107" s="13" customFormat="1" ht="27" customHeight="1"/>
    <row r="1108" s="13" customFormat="1" ht="27" customHeight="1"/>
    <row r="1109" s="13" customFormat="1" ht="27" customHeight="1"/>
    <row r="1110" s="13" customFormat="1" ht="27" customHeight="1"/>
    <row r="1111" s="13" customFormat="1" ht="27" customHeight="1"/>
    <row r="1112" s="13" customFormat="1" ht="27" customHeight="1"/>
    <row r="1113" s="13" customFormat="1" ht="27" customHeight="1"/>
    <row r="1114" s="13" customFormat="1" ht="27" customHeight="1"/>
    <row r="1115" s="13" customFormat="1" ht="27" customHeight="1"/>
    <row r="1116" s="13" customFormat="1" ht="27" customHeight="1"/>
    <row r="1117" s="13" customFormat="1" ht="27" customHeight="1"/>
    <row r="1118" s="13" customFormat="1" ht="27" customHeight="1"/>
    <row r="1119" s="13" customFormat="1" ht="27" customHeight="1"/>
    <row r="1120" s="13" customFormat="1" ht="27" customHeight="1"/>
    <row r="1121" s="13" customFormat="1" ht="27" customHeight="1"/>
    <row r="1122" s="13" customFormat="1" ht="27" customHeight="1"/>
    <row r="1123" s="13" customFormat="1" ht="27" customHeight="1"/>
    <row r="1124" s="13" customFormat="1" ht="27" customHeight="1"/>
    <row r="1125" s="13" customFormat="1" ht="27" customHeight="1"/>
    <row r="1126" s="13" customFormat="1" ht="27" customHeight="1"/>
    <row r="1127" s="13" customFormat="1" ht="27" customHeight="1"/>
    <row r="1128" s="13" customFormat="1" ht="27" customHeight="1"/>
    <row r="1129" s="13" customFormat="1" ht="27" customHeight="1"/>
    <row r="1130" s="13" customFormat="1" ht="27" customHeight="1"/>
    <row r="1131" s="13" customFormat="1" ht="27" customHeight="1"/>
    <row r="1132" s="13" customFormat="1" ht="27" customHeight="1"/>
    <row r="1133" s="13" customFormat="1" ht="27" customHeight="1"/>
    <row r="1134" s="13" customFormat="1" ht="27" customHeight="1"/>
    <row r="1135" s="13" customFormat="1" ht="27" customHeight="1"/>
    <row r="1136" s="13" customFormat="1" ht="27" customHeight="1"/>
    <row r="1137" s="13" customFormat="1" ht="27" customHeight="1"/>
    <row r="1138" s="13" customFormat="1" ht="27" customHeight="1"/>
    <row r="1139" s="13" customFormat="1" ht="39" customHeight="1"/>
    <row r="1140" s="13" customFormat="1" ht="39" customHeight="1"/>
    <row r="1141" s="13" customFormat="1" ht="39" customHeight="1"/>
    <row r="1142" s="13" customFormat="1" ht="39" customHeight="1"/>
    <row r="1143" s="13" customFormat="1" ht="39" customHeight="1"/>
    <row r="1144" s="13" customFormat="1" ht="39" customHeight="1"/>
    <row r="1145" s="13" customFormat="1" ht="39" customHeight="1"/>
    <row r="1146" s="13" customFormat="1" ht="39" customHeight="1"/>
    <row r="1147" s="13" customFormat="1" ht="27" customHeight="1"/>
    <row r="1148" s="13" customFormat="1" ht="38.25" customHeight="1"/>
    <row r="1149" s="13" customFormat="1" ht="38.25" customHeight="1"/>
    <row r="1150" s="13" customFormat="1" ht="38.25" customHeight="1"/>
    <row r="1151" s="13" customFormat="1" ht="38.25" customHeight="1"/>
    <row r="1152" s="13" customFormat="1" ht="27" customHeight="1"/>
    <row r="1153" s="13" customFormat="1" ht="27" customHeight="1"/>
    <row r="1154" s="13" customFormat="1" ht="27" customHeight="1"/>
    <row r="1155" s="13" customFormat="1" ht="27" customHeight="1"/>
    <row r="1156" s="13" customFormat="1" ht="27" customHeight="1"/>
    <row r="1157" s="13" customFormat="1" ht="27" customHeight="1"/>
    <row r="1158" s="13" customFormat="1" ht="27" customHeight="1"/>
    <row r="1159" s="13" customFormat="1" ht="27" customHeight="1"/>
    <row r="1160" s="13" customFormat="1" ht="27" customHeight="1"/>
    <row r="1161" s="13" customFormat="1" ht="27" customHeight="1"/>
    <row r="1162" s="13" customFormat="1" ht="27" customHeight="1"/>
    <row r="1163" s="13" customFormat="1" ht="27" customHeight="1"/>
    <row r="1164" s="13" customFormat="1" ht="27" customHeight="1"/>
    <row r="1165" s="13" customFormat="1" ht="27" customHeight="1"/>
    <row r="1166" s="13" customFormat="1" ht="27" customHeight="1"/>
    <row r="1167" s="7" customFormat="1" ht="27" customHeight="1"/>
    <row r="1168" s="7" customFormat="1" ht="27" customHeight="1"/>
    <row r="1169" s="13" customFormat="1" ht="27" customHeight="1"/>
    <row r="1170" s="13" customFormat="1" ht="27" customHeight="1"/>
    <row r="1171" s="13" customFormat="1" ht="27" customHeight="1"/>
    <row r="1172" s="13" customFormat="1" ht="27" customHeight="1"/>
    <row r="1173" s="13" customFormat="1" ht="27" customHeight="1"/>
    <row r="1174" s="13" customFormat="1" ht="27" customHeight="1"/>
    <row r="1175" s="13" customFormat="1" ht="27" customHeight="1"/>
    <row r="1176" s="13" customFormat="1" ht="27" customHeight="1"/>
    <row r="1177" s="13" customFormat="1" ht="27" customHeight="1"/>
    <row r="1178" s="13" customFormat="1" ht="27" customHeight="1"/>
    <row r="1179" s="13" customFormat="1" ht="27" customHeight="1"/>
    <row r="1180" s="13" customFormat="1" ht="27" customHeight="1"/>
    <row r="1181" s="13" customFormat="1" ht="27" customHeight="1"/>
    <row r="1182" s="13" customFormat="1" ht="27" customHeight="1"/>
    <row r="1183" s="13" customFormat="1" ht="27" customHeight="1"/>
    <row r="1184" s="13" customFormat="1" ht="27" customHeight="1"/>
    <row r="1185" s="13" customFormat="1" ht="27" customHeight="1"/>
    <row r="1186" s="13" customFormat="1" ht="27" customHeight="1"/>
    <row r="1187" s="13" customFormat="1" ht="27" customHeight="1"/>
    <row r="1188" s="13" customFormat="1" ht="27" customHeight="1"/>
    <row r="1189" s="13" customFormat="1" ht="27" customHeight="1"/>
    <row r="1190" s="13" customFormat="1" ht="27" customHeight="1"/>
    <row r="1191" s="13" customFormat="1" ht="27" customHeight="1"/>
    <row r="1192" s="13" customFormat="1" ht="27" customHeight="1"/>
    <row r="1193" s="13" customFormat="1" ht="27" customHeight="1"/>
    <row r="1194" s="13" customFormat="1" ht="27" customHeight="1"/>
    <row r="1195" s="13" customFormat="1" ht="27" customHeight="1"/>
    <row r="1196" s="13" customFormat="1" ht="27" customHeight="1"/>
    <row r="1197" s="13" customFormat="1" ht="27" customHeight="1"/>
    <row r="1198" s="13" customFormat="1" ht="27" customHeight="1"/>
    <row r="1199" s="13" customFormat="1" ht="27" customHeight="1"/>
    <row r="1200" s="13" customFormat="1" ht="27" customHeight="1"/>
    <row r="1201" s="13" customFormat="1" ht="27" customHeight="1"/>
    <row r="1202" s="13" customFormat="1" ht="27" customHeight="1"/>
    <row r="1203" s="13" customFormat="1" ht="27" customHeight="1"/>
    <row r="1204" s="13" customFormat="1" ht="27" customHeight="1"/>
    <row r="1205" s="13" customFormat="1" ht="27" customHeight="1"/>
    <row r="1206" s="13" customFormat="1" ht="27" customHeight="1"/>
    <row r="1207" s="13" customFormat="1" ht="27" customHeight="1"/>
    <row r="1208" s="13" customFormat="1" ht="27" customHeight="1"/>
    <row r="1209" s="13" customFormat="1" ht="27" customHeight="1"/>
    <row r="1210" s="13" customFormat="1" ht="27" customHeight="1"/>
    <row r="1211" s="13" customFormat="1" ht="27" customHeight="1"/>
    <row r="1212" s="13" customFormat="1" ht="27" customHeight="1"/>
    <row r="1213" s="13" customFormat="1" ht="27" customHeight="1"/>
    <row r="1214" s="13" customFormat="1" ht="27" customHeight="1"/>
    <row r="1215" s="13" customFormat="1" ht="27" customHeight="1"/>
    <row r="1216" s="13" customFormat="1" ht="27" customHeight="1"/>
    <row r="1217" s="13" customFormat="1" ht="27" customHeight="1"/>
    <row r="1218" s="13" customFormat="1" ht="27" customHeight="1"/>
    <row r="1219" s="13" customFormat="1" ht="27" customHeight="1"/>
    <row r="1220" s="13" customFormat="1" ht="27" customHeight="1"/>
    <row r="1221" s="13" customFormat="1" ht="27" customHeight="1"/>
    <row r="1222" s="13" customFormat="1" ht="27" customHeight="1"/>
    <row r="1223" s="13" customFormat="1" ht="27" customHeight="1"/>
    <row r="1224" s="13" customFormat="1" ht="27" customHeight="1"/>
    <row r="1225" s="13" customFormat="1" ht="27" customHeight="1"/>
    <row r="1226" s="13" customFormat="1" ht="27" customHeight="1"/>
    <row r="1227" s="13" customFormat="1" ht="27" customHeight="1"/>
    <row r="1228" s="13" customFormat="1" ht="27" customHeight="1"/>
    <row r="1229" s="13" customFormat="1" ht="27" customHeight="1"/>
    <row r="1230" s="13" customFormat="1" ht="27" customHeight="1"/>
    <row r="1231" s="13" customFormat="1" ht="27" customHeight="1"/>
    <row r="1232" s="13" customFormat="1" ht="27" customHeight="1"/>
    <row r="1233" s="13" customFormat="1" ht="27" customHeight="1"/>
    <row r="1234" s="13" customFormat="1" ht="27" customHeight="1"/>
    <row r="1235" s="13" customFormat="1" ht="27" customHeight="1"/>
    <row r="1236" s="13" customFormat="1" ht="27" customHeight="1"/>
    <row r="1237" s="13" customFormat="1" ht="27" customHeight="1"/>
    <row r="1238" s="13" customFormat="1" ht="27" customHeight="1"/>
    <row r="1239" s="13" customFormat="1" ht="27" customHeight="1"/>
    <row r="1240" s="13" customFormat="1" ht="27" customHeight="1"/>
    <row r="1241" s="13" customFormat="1" ht="27" customHeight="1"/>
    <row r="1242" s="13" customFormat="1" ht="27" customHeight="1"/>
    <row r="1243" s="13" customFormat="1" ht="27" customHeight="1"/>
    <row r="1244" s="13" customFormat="1" ht="27" customHeight="1"/>
    <row r="1245" s="13" customFormat="1" ht="27" customHeight="1"/>
    <row r="1246" s="13" customFormat="1" ht="27" customHeight="1"/>
    <row r="1247" s="13" customFormat="1" ht="27" customHeight="1"/>
    <row r="1248" s="13" customFormat="1" ht="27" customHeight="1"/>
    <row r="1249" s="13" customFormat="1" ht="27" customHeight="1"/>
    <row r="1250" s="13" customFormat="1" ht="27" customHeight="1"/>
    <row r="1251" s="13" customFormat="1" ht="27" customHeight="1"/>
    <row r="1252" s="13" customFormat="1" ht="27" customHeight="1"/>
    <row r="1253" s="13" customFormat="1" ht="27" customHeight="1"/>
    <row r="1254" s="13" customFormat="1" ht="27" customHeight="1"/>
    <row r="1255" s="13" customFormat="1" ht="27" customHeight="1"/>
    <row r="1256" s="13" customFormat="1" ht="27" customHeight="1"/>
    <row r="1257" s="13" customFormat="1" ht="27" customHeight="1"/>
    <row r="1258" s="13" customFormat="1" ht="27" customHeight="1"/>
    <row r="1259" s="13" customFormat="1" ht="27" customHeight="1"/>
    <row r="1260" s="13" customFormat="1" ht="27" customHeight="1"/>
    <row r="1261" s="13" customFormat="1" ht="27" customHeight="1"/>
    <row r="1262" s="13" customFormat="1" ht="27" customHeight="1"/>
    <row r="1263" s="13" customFormat="1" ht="27" customHeight="1"/>
    <row r="1264" s="13" customFormat="1" ht="27" customHeight="1"/>
    <row r="1265" s="13" customFormat="1" ht="27" customHeight="1"/>
    <row r="1266" s="13" customFormat="1" ht="27" customHeight="1"/>
    <row r="1267" s="13" customFormat="1" ht="27" customHeight="1"/>
    <row r="1268" s="13" customFormat="1" ht="27" customHeight="1"/>
    <row r="1269" s="13" customFormat="1" ht="27" customHeight="1"/>
    <row r="1270" s="13" customFormat="1" ht="27" customHeight="1"/>
    <row r="1271" s="13" customFormat="1" ht="27" customHeight="1"/>
    <row r="1272" s="13" customFormat="1" ht="27" customHeight="1"/>
    <row r="1273" s="13" customFormat="1" ht="27" customHeight="1"/>
    <row r="1274" s="13" customFormat="1" ht="27" customHeight="1"/>
    <row r="1275" s="13" customFormat="1" ht="27" customHeight="1"/>
    <row r="1276" s="13" customFormat="1" ht="27" customHeight="1"/>
    <row r="1277" s="13" customFormat="1" ht="27" customHeight="1"/>
    <row r="1278" s="13" customFormat="1" ht="27" customHeight="1"/>
    <row r="1279" s="13" customFormat="1" ht="27" customHeight="1"/>
    <row r="1280" s="13" customFormat="1" ht="27" customHeight="1"/>
    <row r="1281" s="13" customFormat="1" ht="27" customHeight="1"/>
    <row r="1282" s="13" customFormat="1" ht="27" customHeight="1"/>
    <row r="1283" s="13" customFormat="1" ht="27" customHeight="1"/>
    <row r="1284" s="13" customFormat="1" ht="27" customHeight="1"/>
    <row r="1285" s="13" customFormat="1" ht="27" customHeight="1"/>
    <row r="1286" s="13" customFormat="1" ht="27" customHeight="1"/>
    <row r="1287" s="13" customFormat="1" ht="27" customHeight="1"/>
    <row r="1288" s="13" customFormat="1" ht="27" customHeight="1"/>
    <row r="1289" s="13" customFormat="1" ht="27" customHeight="1"/>
    <row r="1290" s="13" customFormat="1" ht="27" customHeight="1"/>
    <row r="1291" s="13" customFormat="1" ht="27" customHeight="1"/>
    <row r="1292" s="13" customFormat="1" ht="27" customHeight="1"/>
    <row r="1293" s="13" customFormat="1" ht="27" customHeight="1"/>
    <row r="1294" s="13" customFormat="1" ht="27" customHeight="1"/>
    <row r="1295" s="13" customFormat="1" ht="27" customHeight="1"/>
    <row r="1296" s="7" customFormat="1" ht="27" customHeight="1"/>
    <row r="1297" s="13" customFormat="1" ht="27" customHeight="1"/>
    <row r="1298" s="13" customFormat="1" ht="27" customHeight="1"/>
    <row r="1299" s="13" customFormat="1" ht="27" customHeight="1"/>
    <row r="1300" s="13" customFormat="1" ht="27" customHeight="1"/>
    <row r="1301" s="13" customFormat="1" ht="27" customHeight="1"/>
    <row r="1302" s="13" customFormat="1" ht="27" customHeight="1"/>
    <row r="1303" s="13" customFormat="1" ht="27" customHeight="1"/>
    <row r="1304" s="13" customFormat="1" ht="27" customHeight="1"/>
    <row r="1305" s="13" customFormat="1" ht="27" customHeight="1"/>
    <row r="1306" s="13" customFormat="1" ht="27" customHeight="1"/>
    <row r="1307" s="13" customFormat="1" ht="27" customHeight="1"/>
    <row r="1308" s="13" customFormat="1" ht="27" customHeight="1"/>
    <row r="1309" s="13" customFormat="1" ht="27" customHeight="1"/>
    <row r="1310" s="13" customFormat="1" ht="27" customHeight="1"/>
    <row r="1311" s="13" customFormat="1" ht="27" customHeight="1"/>
    <row r="1312" s="13" customFormat="1" ht="27" customHeight="1"/>
    <row r="1313" s="13" customFormat="1" ht="27" customHeight="1"/>
    <row r="1314" s="13" customFormat="1" ht="27" customHeight="1"/>
    <row r="1315" s="13" customFormat="1" ht="27" customHeight="1"/>
    <row r="1316" s="13" customFormat="1" ht="27" customHeight="1"/>
    <row r="1317" s="13" customFormat="1" ht="27" customHeight="1"/>
    <row r="1318" s="13" customFormat="1" ht="27" customHeight="1"/>
    <row r="1319" s="13" customFormat="1" ht="27" customHeight="1"/>
    <row r="1320" s="13" customFormat="1" ht="27" customHeight="1"/>
    <row r="1321" s="13" customFormat="1" ht="27" customHeight="1"/>
    <row r="1322" s="13" customFormat="1" ht="27" customHeight="1"/>
    <row r="1323" s="13" customFormat="1" ht="27" customHeight="1"/>
    <row r="1324" s="13" customFormat="1" ht="27" customHeight="1"/>
    <row r="1325" s="13" customFormat="1" ht="27" customHeight="1"/>
    <row r="1326" s="13" customFormat="1" ht="27" customHeight="1"/>
    <row r="1327" s="13" customFormat="1" ht="27" customHeight="1"/>
    <row r="1328" s="13" customFormat="1" ht="27" customHeight="1"/>
    <row r="1329" s="13" customFormat="1" ht="27" customHeight="1"/>
    <row r="1330" s="13" customFormat="1" ht="27" customHeight="1"/>
    <row r="1331" s="13" customFormat="1" ht="27" customHeight="1"/>
    <row r="1332" s="13" customFormat="1" ht="27" customHeight="1"/>
    <row r="1333" s="13" customFormat="1" ht="27" customHeight="1"/>
    <row r="1334" s="13" customFormat="1" ht="27" customHeight="1"/>
    <row r="1335" s="13" customFormat="1" ht="27" customHeight="1"/>
    <row r="1336" s="13" customFormat="1" ht="27" customHeight="1"/>
    <row r="1337" s="13" customFormat="1" ht="27" customHeight="1"/>
    <row r="1338" s="13" customFormat="1" ht="27" customHeight="1"/>
    <row r="1339" s="13" customFormat="1" ht="27" customHeight="1"/>
    <row r="1340" s="13" customFormat="1" ht="27" customHeight="1"/>
    <row r="1341" s="13" customFormat="1" ht="27" customHeight="1"/>
    <row r="1342" s="13" customFormat="1" ht="27" customHeight="1"/>
    <row r="1343" s="13" customFormat="1" ht="27" customHeight="1"/>
    <row r="1344" s="13" customFormat="1" ht="27" customHeight="1"/>
    <row r="1345" s="13" customFormat="1" ht="27" customHeight="1"/>
    <row r="1346" s="13" customFormat="1" ht="27" customHeight="1"/>
    <row r="1347" s="13" customFormat="1" ht="27" customHeight="1"/>
    <row r="1348" s="13" customFormat="1" ht="27" customHeight="1"/>
    <row r="1349" s="13" customFormat="1" ht="27" customHeight="1"/>
    <row r="1350" s="13" customFormat="1" ht="27" customHeight="1"/>
    <row r="1351" s="13" customFormat="1" ht="27" customHeight="1"/>
    <row r="1352" s="13" customFormat="1" ht="27" customHeight="1"/>
    <row r="1353" s="13" customFormat="1" ht="27" customHeight="1"/>
    <row r="1354" s="13" customFormat="1" ht="27" customHeight="1"/>
    <row r="1355" s="13" customFormat="1" ht="27" customHeight="1"/>
    <row r="1356" s="13" customFormat="1" ht="27" customHeight="1"/>
    <row r="1357" s="13" customFormat="1" ht="27" customHeight="1"/>
    <row r="1358" s="13" customFormat="1" ht="27" customHeight="1"/>
    <row r="1359" s="13" customFormat="1" ht="27" customHeight="1"/>
    <row r="1360" s="13" customFormat="1" ht="27" customHeight="1"/>
    <row r="1361" s="13" customFormat="1" ht="27" customHeight="1"/>
    <row r="1362" s="13" customFormat="1" ht="27" customHeight="1"/>
    <row r="1363" s="13" customFormat="1" ht="27" customHeight="1"/>
    <row r="1364" s="13" customFormat="1" ht="27" customHeight="1"/>
    <row r="1365" s="13" customFormat="1" ht="27" customHeight="1"/>
    <row r="1366" s="13" customFormat="1" ht="27" customHeight="1"/>
    <row r="1367" s="13" customFormat="1" ht="27" customHeight="1"/>
    <row r="1368" s="13" customFormat="1" ht="27" customHeight="1"/>
    <row r="1369" s="13" customFormat="1" ht="27" customHeight="1"/>
    <row r="1370" s="13" customFormat="1" ht="27" customHeight="1"/>
    <row r="1371" s="13" customFormat="1" ht="27" customHeight="1"/>
    <row r="1372" s="13" customFormat="1" ht="27" customHeight="1"/>
    <row r="1373" s="13" customFormat="1" ht="27" customHeight="1"/>
    <row r="1374" s="13" customFormat="1" ht="27" customHeight="1"/>
    <row r="1375" s="13" customFormat="1" ht="27" customHeight="1"/>
    <row r="1376" s="13" customFormat="1" ht="27" customHeight="1"/>
    <row r="1377" s="13" customFormat="1" ht="27" customHeight="1"/>
    <row r="1378" s="13" customFormat="1" ht="27" customHeight="1"/>
    <row r="1379" s="13" customFormat="1" ht="27" customHeight="1"/>
    <row r="1380" s="13" customFormat="1" ht="27" customHeight="1"/>
    <row r="1381" s="13" customFormat="1" ht="27" customHeight="1"/>
    <row r="1382" s="13" customFormat="1" ht="27" customHeight="1"/>
    <row r="1383" s="13" customFormat="1" ht="27" customHeight="1"/>
    <row r="1384" s="13" customFormat="1" ht="27" customHeight="1"/>
    <row r="1385" s="13" customFormat="1" ht="27" customHeight="1"/>
    <row r="1386" s="13" customFormat="1" ht="27" customHeight="1"/>
    <row r="1387" s="7" customFormat="1" ht="27" customHeight="1"/>
    <row r="1388" s="7" customFormat="1" ht="27" customHeight="1"/>
    <row r="1389" s="7" customFormat="1" ht="27" customHeight="1"/>
    <row r="1390" s="7" customFormat="1" ht="27" customHeight="1"/>
    <row r="1391" s="7" customFormat="1" ht="27" customHeight="1"/>
    <row r="1392" s="7" customFormat="1" ht="27" customHeight="1"/>
    <row r="1393" s="7" customFormat="1" ht="27" customHeight="1"/>
    <row r="1394" s="7" customFormat="1" ht="27" customHeight="1"/>
    <row r="1395" s="7" customFormat="1" ht="27" customHeight="1"/>
    <row r="1396" s="7" customFormat="1" ht="27" customHeight="1"/>
    <row r="1397" s="7" customFormat="1" ht="27" customHeight="1"/>
    <row r="1398" s="7" customFormat="1" ht="27" customHeight="1"/>
    <row r="1399" s="7" customFormat="1" ht="35.25" customHeight="1"/>
    <row r="1400" s="7" customFormat="1" ht="27" customHeight="1"/>
    <row r="1401" s="7" customFormat="1" ht="27" customHeight="1"/>
    <row r="1402" s="7" customFormat="1" ht="27" customHeight="1"/>
    <row r="1403" s="7" customFormat="1" ht="27" customHeight="1"/>
    <row r="1404" s="7" customFormat="1" ht="27" customHeight="1"/>
    <row r="1405" s="7" customFormat="1" ht="27" customHeight="1"/>
    <row r="1406" s="7" customFormat="1" ht="27" customHeight="1"/>
    <row r="1407" s="7" customFormat="1" ht="27" customHeight="1"/>
    <row r="1408" s="7" customFormat="1" ht="27" customHeight="1"/>
    <row r="1409" s="7" customFormat="1" ht="27" customHeight="1"/>
    <row r="1410" s="7" customFormat="1" ht="27" customHeight="1"/>
    <row r="1411" s="7" customFormat="1" ht="27" customHeight="1"/>
    <row r="1412" s="7" customFormat="1" ht="27" customHeight="1"/>
    <row r="1413" s="7" customFormat="1" ht="27" customHeight="1"/>
    <row r="1414" s="7" customFormat="1" ht="27" customHeight="1"/>
    <row r="1415" s="7" customFormat="1" ht="27" customHeight="1"/>
    <row r="1416" s="7" customFormat="1" ht="27" customHeight="1"/>
    <row r="1417" s="7" customFormat="1" ht="27" customHeight="1"/>
    <row r="1418" s="7" customFormat="1" ht="27" customHeight="1"/>
    <row r="1419" s="7" customFormat="1" ht="27" customHeight="1"/>
    <row r="1420" s="7" customFormat="1" ht="27" customHeight="1"/>
    <row r="1421" s="7" customFormat="1" ht="27" customHeight="1"/>
    <row r="1422" s="7" customFormat="1" ht="27" customHeight="1"/>
    <row r="1423" s="7" customFormat="1" ht="27" customHeight="1"/>
    <row r="1424" s="7" customFormat="1" ht="27" customHeight="1"/>
    <row r="1425" s="7" customFormat="1" ht="27" customHeight="1"/>
    <row r="1426" s="7" customFormat="1" ht="27" customHeight="1"/>
    <row r="1427" s="7" customFormat="1" ht="27" customHeight="1"/>
    <row r="1428" s="7" customFormat="1" ht="27" customHeight="1"/>
    <row r="1429" s="7" customFormat="1" ht="27" customHeight="1"/>
    <row r="1430" s="7" customFormat="1" ht="27" customHeight="1"/>
    <row r="1431" s="7" customFormat="1" ht="27" customHeight="1"/>
    <row r="1432" s="7" customFormat="1" ht="27" customHeight="1"/>
    <row r="1433" s="7" customFormat="1" ht="27" customHeight="1"/>
    <row r="1434" s="7" customFormat="1" ht="27" customHeight="1"/>
    <row r="1435" s="7" customFormat="1" ht="27" customHeight="1"/>
    <row r="1436" s="7" customFormat="1" ht="27" customHeight="1"/>
    <row r="1437" s="7" customFormat="1" ht="27" customHeight="1"/>
    <row r="1438" s="7" customFormat="1" ht="27" customHeight="1"/>
    <row r="1439" s="7" customFormat="1" ht="27" customHeight="1"/>
    <row r="1440" s="7" customFormat="1" ht="27" customHeight="1"/>
    <row r="1441" s="7" customFormat="1" ht="27" customHeight="1"/>
    <row r="1442" s="7" customFormat="1" ht="27" customHeight="1"/>
    <row r="1443" s="7" customFormat="1" ht="27" customHeight="1"/>
    <row r="1444" s="7" customFormat="1" ht="27" customHeight="1"/>
    <row r="1445" s="7" customFormat="1" ht="27" customHeight="1"/>
    <row r="1446" s="7" customFormat="1" ht="27" customHeight="1"/>
    <row r="1447" s="7" customFormat="1" ht="27" customHeight="1"/>
    <row r="1448" s="7" customFormat="1" ht="27" customHeight="1"/>
    <row r="1449" s="7" customFormat="1" ht="27" customHeight="1"/>
    <row r="1450" s="7" customFormat="1" ht="27" customHeight="1"/>
    <row r="1451" s="7" customFormat="1" ht="27" customHeight="1"/>
    <row r="1452" s="7" customFormat="1" ht="27" customHeight="1"/>
    <row r="1453" s="7" customFormat="1" ht="27" customHeight="1"/>
    <row r="1454" s="7" customFormat="1" ht="27" customHeight="1"/>
    <row r="1455" s="7" customFormat="1" ht="27" customHeight="1"/>
    <row r="1456" s="7" customFormat="1" ht="27" customHeight="1"/>
    <row r="1457" s="7" customFormat="1" ht="27" customHeight="1"/>
    <row r="1458" s="7" customFormat="1" ht="27" customHeight="1"/>
    <row r="1459" s="7" customFormat="1" ht="27" customHeight="1"/>
    <row r="1460" s="7" customFormat="1" ht="27" customHeight="1"/>
    <row r="1461" s="7" customFormat="1" ht="27" customHeight="1"/>
    <row r="1462" s="7" customFormat="1" ht="27" customHeight="1"/>
    <row r="1463" s="7" customFormat="1" ht="27" customHeight="1"/>
    <row r="1464" s="7" customFormat="1" ht="27" customHeight="1"/>
    <row r="1465" s="7" customFormat="1" ht="27" customHeight="1"/>
    <row r="1466" s="7" customFormat="1" ht="27" customHeight="1"/>
    <row r="1467" s="7" customFormat="1" ht="27" customHeight="1"/>
    <row r="1468" s="7" customFormat="1" ht="27" customHeight="1"/>
    <row r="1469" s="7" customFormat="1" ht="27" customHeight="1"/>
    <row r="1470" s="7" customFormat="1" ht="27" customHeight="1"/>
    <row r="1471" s="7" customFormat="1" ht="27" customHeight="1"/>
    <row r="1472" s="7" customFormat="1" ht="27" customHeight="1"/>
    <row r="1473" s="7" customFormat="1" ht="27" customHeight="1"/>
    <row r="1474" s="7" customFormat="1" ht="27" customHeight="1"/>
    <row r="1475" s="7" customFormat="1" ht="27" customHeight="1"/>
    <row r="1476" s="7" customFormat="1" ht="27" customHeight="1"/>
  </sheetData>
  <mergeCells count="6">
    <mergeCell ref="B38:F38"/>
    <mergeCell ref="B2:V2"/>
    <mergeCell ref="B4:B5"/>
    <mergeCell ref="C4:F4"/>
    <mergeCell ref="G4:V4"/>
    <mergeCell ref="B37:Q37"/>
  </mergeCells>
  <hyperlinks>
    <hyperlink ref="U6" location="INDICE!A41" display="INICIO"/>
    <hyperlink ref="X5" location="INDICE!A41" display="INICIO"/>
  </hyperlinks>
  <printOptions horizontalCentered="1"/>
  <pageMargins left="0.39370078740157483" right="0" top="1.1811023622047245" bottom="0" header="0.11811023622047245" footer="0"/>
  <pageSetup paperSize="9" scale="85" firstPageNumber="70" orientation="landscape" useFirstPageNumber="1" r:id="rId1"/>
  <headerFooter>
    <oddHeader>&amp;C&amp;G</oddHeader>
    <oddFooter>&amp;C&amp;14&amp;P</oddFooter>
  </headerFooter>
  <drawing r:id="rId2"/>
  <legacyDrawingHF r:id="rId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9"/>
  <dimension ref="A1:AC208"/>
  <sheetViews>
    <sheetView showGridLines="0" topLeftCell="P1" zoomScale="90" zoomScaleNormal="90" workbookViewId="0">
      <selection activeCell="B2" sqref="B2:Z2"/>
    </sheetView>
  </sheetViews>
  <sheetFormatPr baseColWidth="10" defaultRowHeight="15"/>
  <cols>
    <col min="1" max="1" width="3.7109375" style="304" customWidth="1"/>
    <col min="2" max="2" width="30.140625" style="145" customWidth="1"/>
    <col min="3" max="5" width="11.42578125" style="145"/>
    <col min="6" max="6" width="15.42578125" style="145" customWidth="1"/>
    <col min="7" max="7" width="14" style="145" customWidth="1"/>
    <col min="8" max="8" width="16.7109375" style="145" customWidth="1"/>
    <col min="9" max="9" width="14.5703125" style="145" customWidth="1"/>
    <col min="10" max="10" width="11.42578125" style="145"/>
    <col min="11" max="11" width="22.140625" style="145" customWidth="1"/>
    <col min="12" max="12" width="18.42578125" style="145" customWidth="1"/>
    <col min="13" max="13" width="15.5703125" style="145" customWidth="1"/>
    <col min="14" max="14" width="11.42578125" style="145"/>
    <col min="15" max="16" width="14.85546875" style="145" customWidth="1"/>
    <col min="17" max="17" width="11.42578125" style="145"/>
    <col min="18" max="19" width="16.42578125" style="145" customWidth="1"/>
    <col min="20" max="21" width="16.7109375" style="145" customWidth="1"/>
    <col min="22" max="22" width="11.42578125" style="145"/>
    <col min="23" max="24" width="14.42578125" style="145" customWidth="1"/>
    <col min="25" max="27" width="11.42578125" style="145"/>
  </cols>
  <sheetData>
    <row r="1" spans="1:29" ht="69.75" customHeight="1"/>
    <row r="2" spans="1:29" ht="59.25" customHeight="1">
      <c r="B2" s="367" t="s">
        <v>598</v>
      </c>
      <c r="C2" s="367"/>
      <c r="D2" s="367"/>
      <c r="E2" s="367"/>
      <c r="F2" s="367"/>
      <c r="G2" s="367"/>
      <c r="H2" s="367"/>
      <c r="I2" s="367"/>
      <c r="J2" s="367"/>
      <c r="K2" s="367"/>
      <c r="L2" s="367"/>
      <c r="M2" s="367"/>
      <c r="N2" s="367"/>
      <c r="O2" s="367"/>
      <c r="P2" s="367"/>
      <c r="Q2" s="367"/>
      <c r="R2" s="367"/>
      <c r="S2" s="367"/>
      <c r="T2" s="367"/>
      <c r="U2" s="367"/>
      <c r="V2" s="367"/>
      <c r="W2" s="367"/>
      <c r="X2" s="367"/>
      <c r="Y2" s="367"/>
      <c r="Z2" s="367"/>
    </row>
    <row r="3" spans="1:29" s="145" customFormat="1" ht="16.5" customHeight="1">
      <c r="A3" s="304"/>
      <c r="B3" s="167"/>
      <c r="C3" s="167"/>
      <c r="D3" s="167"/>
      <c r="E3" s="167"/>
      <c r="F3" s="167"/>
      <c r="G3" s="167"/>
      <c r="H3" s="167"/>
      <c r="I3" s="167"/>
      <c r="J3" s="167"/>
      <c r="K3" s="167"/>
      <c r="L3" s="167"/>
      <c r="M3" s="167"/>
      <c r="N3" s="167"/>
      <c r="O3" s="167"/>
      <c r="P3" s="167"/>
      <c r="Q3" s="167"/>
      <c r="R3" s="167"/>
      <c r="S3" s="167"/>
      <c r="T3" s="167"/>
      <c r="U3" s="167"/>
      <c r="V3" s="167"/>
      <c r="W3" s="167"/>
      <c r="X3" s="167"/>
      <c r="Y3" s="167"/>
      <c r="Z3" s="167"/>
    </row>
    <row r="4" spans="1:29" ht="15" customHeight="1">
      <c r="B4" s="386" t="s">
        <v>396</v>
      </c>
      <c r="C4" s="393" t="s">
        <v>572</v>
      </c>
      <c r="D4" s="394"/>
      <c r="E4" s="394"/>
      <c r="F4" s="394"/>
      <c r="G4" s="394"/>
      <c r="H4" s="394"/>
      <c r="I4" s="394"/>
      <c r="J4" s="395"/>
      <c r="K4" s="393" t="s">
        <v>573</v>
      </c>
      <c r="L4" s="394"/>
      <c r="M4" s="394"/>
      <c r="N4" s="394"/>
      <c r="O4" s="394"/>
      <c r="P4" s="394"/>
      <c r="Q4" s="394"/>
      <c r="R4" s="394"/>
      <c r="S4" s="394"/>
      <c r="T4" s="394"/>
      <c r="U4" s="394"/>
      <c r="V4" s="395"/>
      <c r="W4" s="393" t="s">
        <v>574</v>
      </c>
      <c r="X4" s="394"/>
      <c r="Y4" s="394"/>
      <c r="Z4" s="395"/>
    </row>
    <row r="5" spans="1:29" ht="50.25" customHeight="1">
      <c r="B5" s="404"/>
      <c r="C5" s="154" t="s">
        <v>594</v>
      </c>
      <c r="D5" s="154" t="s">
        <v>595</v>
      </c>
      <c r="E5" s="154" t="s">
        <v>575</v>
      </c>
      <c r="F5" s="154" t="s">
        <v>596</v>
      </c>
      <c r="G5" s="154" t="s">
        <v>576</v>
      </c>
      <c r="H5" s="154" t="s">
        <v>577</v>
      </c>
      <c r="I5" s="154" t="s">
        <v>597</v>
      </c>
      <c r="J5" s="154" t="s">
        <v>488</v>
      </c>
      <c r="K5" s="154" t="s">
        <v>578</v>
      </c>
      <c r="L5" s="154" t="s">
        <v>579</v>
      </c>
      <c r="M5" s="154" t="s">
        <v>580</v>
      </c>
      <c r="N5" s="154" t="s">
        <v>581</v>
      </c>
      <c r="O5" s="154" t="s">
        <v>582</v>
      </c>
      <c r="P5" s="154" t="s">
        <v>583</v>
      </c>
      <c r="Q5" s="154" t="s">
        <v>584</v>
      </c>
      <c r="R5" s="154" t="s">
        <v>585</v>
      </c>
      <c r="S5" s="154" t="s">
        <v>586</v>
      </c>
      <c r="T5" s="154" t="s">
        <v>587</v>
      </c>
      <c r="U5" s="154" t="s">
        <v>588</v>
      </c>
      <c r="V5" s="154" t="s">
        <v>380</v>
      </c>
      <c r="W5" s="154" t="s">
        <v>530</v>
      </c>
      <c r="X5" s="154" t="s">
        <v>589</v>
      </c>
      <c r="Y5" s="154" t="s">
        <v>590</v>
      </c>
      <c r="Z5" s="154" t="s">
        <v>591</v>
      </c>
    </row>
    <row r="6" spans="1:29" s="1" customFormat="1" ht="15.75" customHeight="1">
      <c r="B6" s="110" t="s">
        <v>405</v>
      </c>
      <c r="C6" s="45">
        <v>64982.999999999862</v>
      </c>
      <c r="D6" s="45">
        <v>293.00000000000017</v>
      </c>
      <c r="E6" s="45">
        <v>11204.999999999987</v>
      </c>
      <c r="F6" s="45">
        <v>27927.999999999993</v>
      </c>
      <c r="G6" s="45">
        <v>76.999999999999986</v>
      </c>
      <c r="H6" s="45">
        <v>3241.0000000000032</v>
      </c>
      <c r="I6" s="45">
        <v>50.000000000000028</v>
      </c>
      <c r="J6" s="45">
        <v>80.999999999999929</v>
      </c>
      <c r="K6" s="45">
        <v>111.0000000000003</v>
      </c>
      <c r="L6" s="45">
        <v>1396.9999999999964</v>
      </c>
      <c r="M6" s="45">
        <v>209.99999999999952</v>
      </c>
      <c r="N6" s="45">
        <v>29.999999999999954</v>
      </c>
      <c r="O6" s="45">
        <v>163.00000000000028</v>
      </c>
      <c r="P6" s="45">
        <v>50.000000000000007</v>
      </c>
      <c r="Q6" s="45">
        <v>722.99999999999795</v>
      </c>
      <c r="R6" s="45">
        <v>351.00000000000085</v>
      </c>
      <c r="S6" s="45">
        <v>293.00000000000023</v>
      </c>
      <c r="T6" s="45">
        <v>37.000000000000028</v>
      </c>
      <c r="U6" s="45">
        <v>13.000000000000016</v>
      </c>
      <c r="V6" s="45">
        <v>209.99999999999972</v>
      </c>
      <c r="W6" s="45">
        <v>360043.00000000052</v>
      </c>
      <c r="X6" s="45">
        <v>252.00000000000051</v>
      </c>
      <c r="Y6" s="45">
        <v>1213</v>
      </c>
      <c r="Z6" s="45">
        <v>46.000000000000071</v>
      </c>
    </row>
    <row r="7" spans="1:29" s="1" customFormat="1" ht="15.75" customHeight="1">
      <c r="B7" s="110" t="s">
        <v>406</v>
      </c>
      <c r="C7" s="45">
        <v>50512.999999999956</v>
      </c>
      <c r="D7" s="45">
        <v>151.00000000000011</v>
      </c>
      <c r="E7" s="45">
        <v>11136.999999999984</v>
      </c>
      <c r="F7" s="45">
        <v>27294.000000000047</v>
      </c>
      <c r="G7" s="45">
        <v>45.999999999999936</v>
      </c>
      <c r="H7" s="45">
        <v>3170.9999999999968</v>
      </c>
      <c r="I7" s="45">
        <v>26.999999999999993</v>
      </c>
      <c r="J7" s="45">
        <v>59.999999999999915</v>
      </c>
      <c r="K7" s="45">
        <v>75.000000000000043</v>
      </c>
      <c r="L7" s="45">
        <v>572</v>
      </c>
      <c r="M7" s="45">
        <v>107.99999999999994</v>
      </c>
      <c r="N7" s="45">
        <v>13.999999999999995</v>
      </c>
      <c r="O7" s="45">
        <v>82.000000000000128</v>
      </c>
      <c r="P7" s="45">
        <v>27.999999999999989</v>
      </c>
      <c r="Q7" s="45">
        <v>167.00000000000006</v>
      </c>
      <c r="R7" s="45">
        <v>129.00000000000006</v>
      </c>
      <c r="S7" s="45">
        <v>185.99999999999977</v>
      </c>
      <c r="T7" s="45">
        <v>21.000000000000036</v>
      </c>
      <c r="U7" s="45">
        <v>10.000000000000027</v>
      </c>
      <c r="V7" s="45">
        <v>150.00000000000026</v>
      </c>
      <c r="W7" s="45">
        <v>4790.0000000000055</v>
      </c>
      <c r="X7" s="45">
        <v>149.99999999999994</v>
      </c>
      <c r="Y7" s="45">
        <v>322</v>
      </c>
      <c r="Z7" s="45">
        <v>25.999999999999982</v>
      </c>
      <c r="AB7" s="179" t="s">
        <v>30</v>
      </c>
    </row>
    <row r="8" spans="1:29" ht="15.75" customHeight="1">
      <c r="B8" s="115" t="s">
        <v>32</v>
      </c>
      <c r="C8" s="44">
        <v>32.999999999999979</v>
      </c>
      <c r="D8" s="44">
        <v>18.000000000000004</v>
      </c>
      <c r="E8" s="44">
        <v>10.000000000000002</v>
      </c>
      <c r="F8" s="44">
        <v>44.999999999999993</v>
      </c>
      <c r="G8" s="44">
        <v>9.9999999999999964</v>
      </c>
      <c r="H8" s="44">
        <v>9.9999999999999964</v>
      </c>
      <c r="I8" s="44">
        <v>5</v>
      </c>
      <c r="J8" s="44">
        <v>9</v>
      </c>
      <c r="K8" s="44">
        <v>3.9999999999999978</v>
      </c>
      <c r="L8" s="44">
        <v>72.999999999999972</v>
      </c>
      <c r="M8" s="44">
        <v>13.000000000000004</v>
      </c>
      <c r="N8" s="44">
        <v>5</v>
      </c>
      <c r="O8" s="44">
        <v>14.000000000000004</v>
      </c>
      <c r="P8" s="44">
        <v>1.9999999999999993</v>
      </c>
      <c r="Q8" s="44">
        <v>15.999999999999995</v>
      </c>
      <c r="R8" s="44">
        <v>15</v>
      </c>
      <c r="S8" s="44">
        <v>22.000000000000011</v>
      </c>
      <c r="T8" s="44">
        <v>2.9999999999999996</v>
      </c>
      <c r="U8" s="44">
        <v>0.99999999999999967</v>
      </c>
      <c r="V8" s="44">
        <v>13.000000000000007</v>
      </c>
      <c r="W8" s="44">
        <v>216.00000000000003</v>
      </c>
      <c r="X8" s="44">
        <v>5.0000000000000009</v>
      </c>
      <c r="Y8" s="44">
        <v>12.999999999999993</v>
      </c>
      <c r="Z8" s="44">
        <v>2.9999999999999991</v>
      </c>
    </row>
    <row r="9" spans="1:29" ht="15.75" customHeight="1">
      <c r="B9" s="115" t="s">
        <v>33</v>
      </c>
      <c r="C9" s="44">
        <v>6.9999999999999991</v>
      </c>
      <c r="D9" s="44">
        <v>2.0000000000000004</v>
      </c>
      <c r="E9" s="44">
        <v>1.0000000000000002</v>
      </c>
      <c r="F9" s="44">
        <v>16.000000000000004</v>
      </c>
      <c r="G9" s="44">
        <v>0</v>
      </c>
      <c r="H9" s="44">
        <v>1.0000000000000002</v>
      </c>
      <c r="I9" s="44">
        <v>0</v>
      </c>
      <c r="J9" s="44">
        <v>0</v>
      </c>
      <c r="K9" s="44">
        <v>0</v>
      </c>
      <c r="L9" s="44">
        <v>18.000000000000004</v>
      </c>
      <c r="M9" s="44">
        <v>0</v>
      </c>
      <c r="N9" s="44">
        <v>0</v>
      </c>
      <c r="O9" s="44">
        <v>0</v>
      </c>
      <c r="P9" s="44">
        <v>0</v>
      </c>
      <c r="Q9" s="44">
        <v>2.0000000000000004</v>
      </c>
      <c r="R9" s="44">
        <v>1.0000000000000004</v>
      </c>
      <c r="S9" s="44">
        <v>2.0000000000000009</v>
      </c>
      <c r="T9" s="44">
        <v>0</v>
      </c>
      <c r="U9" s="44">
        <v>0</v>
      </c>
      <c r="V9" s="44">
        <v>8.0000000000000018</v>
      </c>
      <c r="W9" s="44">
        <v>47.000000000000014</v>
      </c>
      <c r="X9" s="44">
        <v>1.0000000000000004</v>
      </c>
      <c r="Y9" s="44">
        <v>0</v>
      </c>
      <c r="Z9" s="44">
        <v>0</v>
      </c>
    </row>
    <row r="10" spans="1:29" ht="15.75" customHeight="1">
      <c r="B10" s="115" t="s">
        <v>34</v>
      </c>
      <c r="C10" s="44">
        <v>10.999999999999996</v>
      </c>
      <c r="D10" s="44">
        <v>3</v>
      </c>
      <c r="E10" s="44">
        <v>1.0000000000000002</v>
      </c>
      <c r="F10" s="44">
        <v>12</v>
      </c>
      <c r="G10" s="44">
        <v>0</v>
      </c>
      <c r="H10" s="44">
        <v>2.0000000000000004</v>
      </c>
      <c r="I10" s="44">
        <v>0</v>
      </c>
      <c r="J10" s="44">
        <v>2.0000000000000004</v>
      </c>
      <c r="K10" s="44">
        <v>2</v>
      </c>
      <c r="L10" s="44">
        <v>12</v>
      </c>
      <c r="M10" s="44">
        <v>1.0000000000000002</v>
      </c>
      <c r="N10" s="44">
        <v>0</v>
      </c>
      <c r="O10" s="44">
        <v>0</v>
      </c>
      <c r="P10" s="44">
        <v>1.0000000000000002</v>
      </c>
      <c r="Q10" s="44">
        <v>3</v>
      </c>
      <c r="R10" s="44">
        <v>2.0000000000000004</v>
      </c>
      <c r="S10" s="44">
        <v>4.0000000000000027</v>
      </c>
      <c r="T10" s="44">
        <v>0</v>
      </c>
      <c r="U10" s="44">
        <v>0</v>
      </c>
      <c r="V10" s="44">
        <v>1.0000000000000004</v>
      </c>
      <c r="W10" s="44">
        <v>35.000000000000007</v>
      </c>
      <c r="X10" s="44">
        <v>0</v>
      </c>
      <c r="Y10" s="44">
        <v>4.9999999999999973</v>
      </c>
      <c r="Z10" s="44">
        <v>0</v>
      </c>
    </row>
    <row r="11" spans="1:29" ht="15.75" customHeight="1">
      <c r="B11" s="115" t="s">
        <v>35</v>
      </c>
      <c r="C11" s="44">
        <v>6.0000000000000009</v>
      </c>
      <c r="D11" s="44">
        <v>2.0000000000000004</v>
      </c>
      <c r="E11" s="44">
        <v>1.0000000000000002</v>
      </c>
      <c r="F11" s="44">
        <v>6</v>
      </c>
      <c r="G11" s="44">
        <v>0</v>
      </c>
      <c r="H11" s="44">
        <v>2.0000000000000004</v>
      </c>
      <c r="I11" s="44">
        <v>0</v>
      </c>
      <c r="J11" s="44">
        <v>2.0000000000000004</v>
      </c>
      <c r="K11" s="44">
        <v>0</v>
      </c>
      <c r="L11" s="44">
        <v>6.9999999999999991</v>
      </c>
      <c r="M11" s="44">
        <v>1.0000000000000002</v>
      </c>
      <c r="N11" s="44">
        <v>0</v>
      </c>
      <c r="O11" s="44">
        <v>0</v>
      </c>
      <c r="P11" s="44">
        <v>1.0000000000000002</v>
      </c>
      <c r="Q11" s="44">
        <v>2</v>
      </c>
      <c r="R11" s="44">
        <v>0</v>
      </c>
      <c r="S11" s="44">
        <v>2.0000000000000004</v>
      </c>
      <c r="T11" s="44">
        <v>0</v>
      </c>
      <c r="U11" s="44">
        <v>0</v>
      </c>
      <c r="V11" s="44">
        <v>1</v>
      </c>
      <c r="W11" s="44">
        <v>111.99999999999999</v>
      </c>
      <c r="X11" s="44">
        <v>0</v>
      </c>
      <c r="Y11" s="44">
        <v>0</v>
      </c>
      <c r="Z11" s="44">
        <v>0</v>
      </c>
    </row>
    <row r="12" spans="1:29" ht="15.75" customHeight="1">
      <c r="B12" s="115" t="s">
        <v>36</v>
      </c>
      <c r="C12" s="44">
        <v>24.000000000000007</v>
      </c>
      <c r="D12" s="44">
        <v>5.0000000000000009</v>
      </c>
      <c r="E12" s="44">
        <v>3.0000000000000013</v>
      </c>
      <c r="F12" s="44">
        <v>37.000000000000014</v>
      </c>
      <c r="G12" s="44">
        <v>1.0000000000000004</v>
      </c>
      <c r="H12" s="44">
        <v>3.0000000000000018</v>
      </c>
      <c r="I12" s="44">
        <v>0</v>
      </c>
      <c r="J12" s="44">
        <v>3.0000000000000009</v>
      </c>
      <c r="K12" s="44">
        <v>6.0000000000000009</v>
      </c>
      <c r="L12" s="44">
        <v>27.999999999999993</v>
      </c>
      <c r="M12" s="44">
        <v>1.0000000000000004</v>
      </c>
      <c r="N12" s="44">
        <v>0</v>
      </c>
      <c r="O12" s="44">
        <v>3.0000000000000022</v>
      </c>
      <c r="P12" s="44">
        <v>1.0000000000000004</v>
      </c>
      <c r="Q12" s="44">
        <v>5.0000000000000018</v>
      </c>
      <c r="R12" s="44">
        <v>5.0000000000000018</v>
      </c>
      <c r="S12" s="44">
        <v>13.000000000000002</v>
      </c>
      <c r="T12" s="44">
        <v>1.0000000000000004</v>
      </c>
      <c r="U12" s="44">
        <v>0</v>
      </c>
      <c r="V12" s="44">
        <v>1.0000000000000002</v>
      </c>
      <c r="W12" s="44">
        <v>30.000000000000018</v>
      </c>
      <c r="X12" s="44">
        <v>20.000000000000007</v>
      </c>
      <c r="Y12" s="44">
        <v>0</v>
      </c>
      <c r="Z12" s="44">
        <v>0</v>
      </c>
    </row>
    <row r="13" spans="1:29" ht="15.75" customHeight="1">
      <c r="B13" s="115" t="s">
        <v>37</v>
      </c>
      <c r="C13" s="44">
        <v>269</v>
      </c>
      <c r="D13" s="44">
        <v>6.9999999999999991</v>
      </c>
      <c r="E13" s="44">
        <v>6.0000000000000027</v>
      </c>
      <c r="F13" s="44">
        <v>368.00000000000006</v>
      </c>
      <c r="G13" s="44">
        <v>2.0000000000000004</v>
      </c>
      <c r="H13" s="44">
        <v>4.0000000000000018</v>
      </c>
      <c r="I13" s="44">
        <v>1</v>
      </c>
      <c r="J13" s="44">
        <v>1.0000000000000002</v>
      </c>
      <c r="K13" s="44">
        <v>11</v>
      </c>
      <c r="L13" s="44">
        <v>36</v>
      </c>
      <c r="M13" s="44">
        <v>3.0000000000000009</v>
      </c>
      <c r="N13" s="44">
        <v>0</v>
      </c>
      <c r="O13" s="44">
        <v>4.0000000000000009</v>
      </c>
      <c r="P13" s="44">
        <v>1.0000000000000002</v>
      </c>
      <c r="Q13" s="44">
        <v>9.0000000000000053</v>
      </c>
      <c r="R13" s="44">
        <v>3.9999999999999996</v>
      </c>
      <c r="S13" s="44">
        <v>12</v>
      </c>
      <c r="T13" s="44">
        <v>2.0000000000000004</v>
      </c>
      <c r="U13" s="44">
        <v>0</v>
      </c>
      <c r="V13" s="44">
        <v>3.0000000000000009</v>
      </c>
      <c r="W13" s="44">
        <v>104.00000000000001</v>
      </c>
      <c r="X13" s="44">
        <v>7.0000000000000027</v>
      </c>
      <c r="Y13" s="44">
        <v>0</v>
      </c>
      <c r="Z13" s="44">
        <v>0</v>
      </c>
      <c r="AC13" t="s">
        <v>100</v>
      </c>
    </row>
    <row r="14" spans="1:29" ht="15.75" customHeight="1">
      <c r="B14" s="115" t="s">
        <v>38</v>
      </c>
      <c r="C14" s="44">
        <v>655.99999999999989</v>
      </c>
      <c r="D14" s="44">
        <v>8.0000000000000018</v>
      </c>
      <c r="E14" s="44">
        <v>5</v>
      </c>
      <c r="F14" s="44">
        <v>8776.0000000000018</v>
      </c>
      <c r="G14" s="44">
        <v>0</v>
      </c>
      <c r="H14" s="44">
        <v>3089</v>
      </c>
      <c r="I14" s="44">
        <v>1</v>
      </c>
      <c r="J14" s="44">
        <v>2</v>
      </c>
      <c r="K14" s="44">
        <v>3.9999999999999996</v>
      </c>
      <c r="L14" s="44">
        <v>35.000000000000021</v>
      </c>
      <c r="M14" s="44">
        <v>3.0000000000000004</v>
      </c>
      <c r="N14" s="44">
        <v>0</v>
      </c>
      <c r="O14" s="44">
        <v>5.0000000000000009</v>
      </c>
      <c r="P14" s="44">
        <v>0</v>
      </c>
      <c r="Q14" s="44">
        <v>10.000000000000002</v>
      </c>
      <c r="R14" s="44">
        <v>10</v>
      </c>
      <c r="S14" s="44">
        <v>18.000000000000004</v>
      </c>
      <c r="T14" s="44">
        <v>0</v>
      </c>
      <c r="U14" s="44">
        <v>0</v>
      </c>
      <c r="V14" s="44">
        <v>5.0000000000000009</v>
      </c>
      <c r="W14" s="44">
        <v>52</v>
      </c>
      <c r="X14" s="44">
        <v>1</v>
      </c>
      <c r="Y14" s="44">
        <v>0</v>
      </c>
      <c r="Z14" s="44">
        <v>0</v>
      </c>
    </row>
    <row r="15" spans="1:29" ht="15.75" customHeight="1">
      <c r="B15" s="115" t="s">
        <v>39</v>
      </c>
      <c r="C15" s="44">
        <v>20.000000000000011</v>
      </c>
      <c r="D15" s="44">
        <v>11.000000000000007</v>
      </c>
      <c r="E15" s="44">
        <v>5.9999999999999973</v>
      </c>
      <c r="F15" s="44">
        <v>52.000000000000014</v>
      </c>
      <c r="G15" s="44">
        <v>2.9999999999999996</v>
      </c>
      <c r="H15" s="44">
        <v>8.0000000000000036</v>
      </c>
      <c r="I15" s="44">
        <v>2</v>
      </c>
      <c r="J15" s="44">
        <v>6.9999999999999991</v>
      </c>
      <c r="K15" s="44">
        <v>4.0000000000000018</v>
      </c>
      <c r="L15" s="44">
        <v>32.000000000000028</v>
      </c>
      <c r="M15" s="44">
        <v>7.9999999999999982</v>
      </c>
      <c r="N15" s="44">
        <v>0</v>
      </c>
      <c r="O15" s="44">
        <v>1.0000000000000004</v>
      </c>
      <c r="P15" s="44">
        <v>0</v>
      </c>
      <c r="Q15" s="44">
        <v>8.0000000000000053</v>
      </c>
      <c r="R15" s="44">
        <v>4.9999999999999982</v>
      </c>
      <c r="S15" s="44">
        <v>11.000000000000004</v>
      </c>
      <c r="T15" s="44">
        <v>1</v>
      </c>
      <c r="U15" s="44">
        <v>1</v>
      </c>
      <c r="V15" s="44">
        <v>5</v>
      </c>
      <c r="W15" s="44">
        <v>125.99999999999996</v>
      </c>
      <c r="X15" s="44">
        <v>4</v>
      </c>
      <c r="Y15" s="44">
        <v>12.000000000000007</v>
      </c>
      <c r="Z15" s="44">
        <v>2</v>
      </c>
    </row>
    <row r="16" spans="1:29" ht="15.75" customHeight="1">
      <c r="B16" s="115" t="s">
        <v>40</v>
      </c>
      <c r="C16" s="44">
        <v>6867</v>
      </c>
      <c r="D16" s="44">
        <v>80.000000000000014</v>
      </c>
      <c r="E16" s="44">
        <v>41</v>
      </c>
      <c r="F16" s="44">
        <v>182.00000000000014</v>
      </c>
      <c r="G16" s="44">
        <v>21.000000000000025</v>
      </c>
      <c r="H16" s="44">
        <v>39.000000000000043</v>
      </c>
      <c r="I16" s="44">
        <v>13.999999999999984</v>
      </c>
      <c r="J16" s="44">
        <v>28</v>
      </c>
      <c r="K16" s="44">
        <v>37.999999999999986</v>
      </c>
      <c r="L16" s="44">
        <v>253.99999999999986</v>
      </c>
      <c r="M16" s="44">
        <v>60.000000000000057</v>
      </c>
      <c r="N16" s="44">
        <v>8.9999999999999929</v>
      </c>
      <c r="O16" s="44">
        <v>49</v>
      </c>
      <c r="P16" s="44">
        <v>20.000000000000007</v>
      </c>
      <c r="Q16" s="44">
        <v>83.000000000000043</v>
      </c>
      <c r="R16" s="44">
        <v>63.999999999999986</v>
      </c>
      <c r="S16" s="44">
        <v>82.000000000000071</v>
      </c>
      <c r="T16" s="44">
        <v>11.000000000000004</v>
      </c>
      <c r="U16" s="44">
        <v>8.000000000000016</v>
      </c>
      <c r="V16" s="44">
        <v>103.00000000000001</v>
      </c>
      <c r="W16" s="44">
        <v>3888.9999999999959</v>
      </c>
      <c r="X16" s="44">
        <v>87.999999999999972</v>
      </c>
      <c r="Y16" s="44">
        <v>147</v>
      </c>
      <c r="Z16" s="44">
        <v>15.999999999999989</v>
      </c>
    </row>
    <row r="17" spans="2:26" ht="15.75" customHeight="1">
      <c r="B17" s="115" t="s">
        <v>41</v>
      </c>
      <c r="C17" s="44">
        <v>42607.000000000015</v>
      </c>
      <c r="D17" s="44">
        <v>10.000000000000002</v>
      </c>
      <c r="E17" s="44">
        <v>11055.999999999998</v>
      </c>
      <c r="F17" s="44">
        <v>17771.000000000004</v>
      </c>
      <c r="G17" s="44">
        <v>5</v>
      </c>
      <c r="H17" s="44">
        <v>8</v>
      </c>
      <c r="I17" s="44">
        <v>1.0000000000000004</v>
      </c>
      <c r="J17" s="44">
        <v>5</v>
      </c>
      <c r="K17" s="44">
        <v>2.0000000000000004</v>
      </c>
      <c r="L17" s="44">
        <v>42.000000000000007</v>
      </c>
      <c r="M17" s="44">
        <v>7.0000000000000009</v>
      </c>
      <c r="N17" s="44">
        <v>0</v>
      </c>
      <c r="O17" s="44">
        <v>3.0000000000000004</v>
      </c>
      <c r="P17" s="44">
        <v>1.0000000000000002</v>
      </c>
      <c r="Q17" s="44">
        <v>16</v>
      </c>
      <c r="R17" s="44">
        <v>13</v>
      </c>
      <c r="S17" s="44">
        <v>11.999999999999998</v>
      </c>
      <c r="T17" s="44">
        <v>2.0000000000000009</v>
      </c>
      <c r="U17" s="44">
        <v>0</v>
      </c>
      <c r="V17" s="44">
        <v>6.0000000000000009</v>
      </c>
      <c r="W17" s="44">
        <v>69</v>
      </c>
      <c r="X17" s="44">
        <v>14.000000000000007</v>
      </c>
      <c r="Y17" s="44">
        <v>9.9999999999999982</v>
      </c>
      <c r="Z17" s="44">
        <v>0</v>
      </c>
    </row>
    <row r="18" spans="2:26" ht="15.75" customHeight="1">
      <c r="B18" s="115" t="s">
        <v>79</v>
      </c>
      <c r="C18" s="44">
        <v>13.000000000000004</v>
      </c>
      <c r="D18" s="44">
        <v>4.9999999999999991</v>
      </c>
      <c r="E18" s="44">
        <v>6.9999999999999964</v>
      </c>
      <c r="F18" s="44">
        <v>29.000000000000004</v>
      </c>
      <c r="G18" s="44">
        <v>3.9999999999999991</v>
      </c>
      <c r="H18" s="44">
        <v>4.9999999999999991</v>
      </c>
      <c r="I18" s="44">
        <v>3.0000000000000004</v>
      </c>
      <c r="J18" s="44">
        <v>1</v>
      </c>
      <c r="K18" s="44">
        <v>3.9999999999999996</v>
      </c>
      <c r="L18" s="44">
        <v>34.999999999999993</v>
      </c>
      <c r="M18" s="44">
        <v>11</v>
      </c>
      <c r="N18" s="44">
        <v>0</v>
      </c>
      <c r="O18" s="44">
        <v>3.0000000000000004</v>
      </c>
      <c r="P18" s="44">
        <v>1</v>
      </c>
      <c r="Q18" s="44">
        <v>12.999999999999996</v>
      </c>
      <c r="R18" s="44">
        <v>10.000000000000002</v>
      </c>
      <c r="S18" s="44">
        <v>7.9999999999999982</v>
      </c>
      <c r="T18" s="44">
        <v>1</v>
      </c>
      <c r="U18" s="44">
        <v>0</v>
      </c>
      <c r="V18" s="44">
        <v>4</v>
      </c>
      <c r="W18" s="44">
        <v>110.00000000000004</v>
      </c>
      <c r="X18" s="44">
        <v>10.000000000000002</v>
      </c>
      <c r="Y18" s="44">
        <v>135.00000000000003</v>
      </c>
      <c r="Z18" s="44">
        <v>4.9999999999999991</v>
      </c>
    </row>
    <row r="19" spans="2:26" s="1" customFormat="1" ht="15.75" customHeight="1">
      <c r="B19" s="110" t="s">
        <v>407</v>
      </c>
      <c r="C19" s="45">
        <v>14430.999999999967</v>
      </c>
      <c r="D19" s="45">
        <v>130.00000000000045</v>
      </c>
      <c r="E19" s="45">
        <v>60.999999999999943</v>
      </c>
      <c r="F19" s="45">
        <v>589</v>
      </c>
      <c r="G19" s="45">
        <v>30.000000000000082</v>
      </c>
      <c r="H19" s="45">
        <v>60.000000000000142</v>
      </c>
      <c r="I19" s="45">
        <v>23.000000000000032</v>
      </c>
      <c r="J19" s="45">
        <v>17.999999999999986</v>
      </c>
      <c r="K19" s="45">
        <v>34.000000000000021</v>
      </c>
      <c r="L19" s="45">
        <v>763.00000000000068</v>
      </c>
      <c r="M19" s="45">
        <v>97.000000000000057</v>
      </c>
      <c r="N19" s="45">
        <v>16.000000000000028</v>
      </c>
      <c r="O19" s="45">
        <v>76.000000000000199</v>
      </c>
      <c r="P19" s="45">
        <v>21.000000000000004</v>
      </c>
      <c r="Q19" s="45">
        <v>145.99999999999994</v>
      </c>
      <c r="R19" s="45">
        <v>94.999999999999957</v>
      </c>
      <c r="S19" s="45">
        <v>78.999999999999957</v>
      </c>
      <c r="T19" s="45">
        <v>15.000000000000027</v>
      </c>
      <c r="U19" s="45">
        <v>3</v>
      </c>
      <c r="V19" s="45">
        <v>46.000000000000036</v>
      </c>
      <c r="W19" s="45">
        <v>355079.99999999953</v>
      </c>
      <c r="X19" s="45">
        <v>95.999999999999972</v>
      </c>
      <c r="Y19" s="45">
        <v>889.00000000000011</v>
      </c>
      <c r="Z19" s="45">
        <v>20.000000000000028</v>
      </c>
    </row>
    <row r="20" spans="2:26" ht="15.75" customHeight="1">
      <c r="B20" s="115" t="s">
        <v>43</v>
      </c>
      <c r="C20" s="44">
        <v>34</v>
      </c>
      <c r="D20" s="44">
        <v>15.000000000000002</v>
      </c>
      <c r="E20" s="44">
        <v>7.9999999999999982</v>
      </c>
      <c r="F20" s="44">
        <v>56.999999999999993</v>
      </c>
      <c r="G20" s="44">
        <v>0.99999999999999989</v>
      </c>
      <c r="H20" s="44">
        <v>5.0000000000000027</v>
      </c>
      <c r="I20" s="44">
        <v>1.9999999999999998</v>
      </c>
      <c r="J20" s="44">
        <v>3.0000000000000018</v>
      </c>
      <c r="K20" s="44">
        <v>1.9999999999999998</v>
      </c>
      <c r="L20" s="44">
        <v>54.000000000000007</v>
      </c>
      <c r="M20" s="44">
        <v>6.9999999999999991</v>
      </c>
      <c r="N20" s="44">
        <v>0</v>
      </c>
      <c r="O20" s="44">
        <v>13</v>
      </c>
      <c r="P20" s="44">
        <v>0</v>
      </c>
      <c r="Q20" s="44">
        <v>5.9999999999999991</v>
      </c>
      <c r="R20" s="44">
        <v>4.0000000000000009</v>
      </c>
      <c r="S20" s="44">
        <v>3.9999999999999996</v>
      </c>
      <c r="T20" s="44">
        <v>0</v>
      </c>
      <c r="U20" s="44">
        <v>0</v>
      </c>
      <c r="V20" s="44">
        <v>0</v>
      </c>
      <c r="W20" s="44">
        <v>154.00000000000003</v>
      </c>
      <c r="X20" s="44">
        <v>1.9999999999999996</v>
      </c>
      <c r="Y20" s="44">
        <v>31.999999999999996</v>
      </c>
      <c r="Z20" s="44">
        <v>0</v>
      </c>
    </row>
    <row r="21" spans="2:26" ht="15.75" customHeight="1">
      <c r="B21" s="115" t="s">
        <v>44</v>
      </c>
      <c r="C21" s="44">
        <v>13.000000000000005</v>
      </c>
      <c r="D21" s="44">
        <v>6.0000000000000036</v>
      </c>
      <c r="E21" s="44">
        <v>1.0000000000000002</v>
      </c>
      <c r="F21" s="44">
        <v>27</v>
      </c>
      <c r="G21" s="44">
        <v>2.0000000000000004</v>
      </c>
      <c r="H21" s="44">
        <v>3.0000000000000004</v>
      </c>
      <c r="I21" s="44">
        <v>0</v>
      </c>
      <c r="J21" s="44">
        <v>0</v>
      </c>
      <c r="K21" s="44">
        <v>0</v>
      </c>
      <c r="L21" s="44">
        <v>36.000000000000007</v>
      </c>
      <c r="M21" s="44">
        <v>4</v>
      </c>
      <c r="N21" s="44">
        <v>0</v>
      </c>
      <c r="O21" s="44">
        <v>7.0000000000000044</v>
      </c>
      <c r="P21" s="44">
        <v>0</v>
      </c>
      <c r="Q21" s="44">
        <v>7.0000000000000009</v>
      </c>
      <c r="R21" s="44">
        <v>1.0000000000000002</v>
      </c>
      <c r="S21" s="44">
        <v>4.0000000000000027</v>
      </c>
      <c r="T21" s="44">
        <v>0</v>
      </c>
      <c r="U21" s="44">
        <v>0</v>
      </c>
      <c r="V21" s="44">
        <v>2</v>
      </c>
      <c r="W21" s="44">
        <v>95.000000000000014</v>
      </c>
      <c r="X21" s="44">
        <v>5.0000000000000027</v>
      </c>
      <c r="Y21" s="44">
        <v>22</v>
      </c>
      <c r="Z21" s="44">
        <v>0</v>
      </c>
    </row>
    <row r="22" spans="2:26" ht="15.75" customHeight="1">
      <c r="B22" s="115" t="s">
        <v>45</v>
      </c>
      <c r="C22" s="44">
        <v>14186.999999999993</v>
      </c>
      <c r="D22" s="44">
        <v>74.000000000000071</v>
      </c>
      <c r="E22" s="44">
        <v>37.999999999999986</v>
      </c>
      <c r="F22" s="44">
        <v>308.00000000000011</v>
      </c>
      <c r="G22" s="44">
        <v>22.000000000000011</v>
      </c>
      <c r="H22" s="44">
        <v>36.00000000000005</v>
      </c>
      <c r="I22" s="44">
        <v>19.000000000000004</v>
      </c>
      <c r="J22" s="44">
        <v>9.9999999999999929</v>
      </c>
      <c r="K22" s="44">
        <v>27.999999999999975</v>
      </c>
      <c r="L22" s="44">
        <v>445.99999999999983</v>
      </c>
      <c r="M22" s="44">
        <v>57.999999999999972</v>
      </c>
      <c r="N22" s="44">
        <v>14.000000000000004</v>
      </c>
      <c r="O22" s="44">
        <v>44.000000000000078</v>
      </c>
      <c r="P22" s="44">
        <v>15.999999999999979</v>
      </c>
      <c r="Q22" s="44">
        <v>106.99999999999999</v>
      </c>
      <c r="R22" s="44">
        <v>69.000000000000028</v>
      </c>
      <c r="S22" s="44">
        <v>48.000000000000007</v>
      </c>
      <c r="T22" s="44">
        <v>10.000000000000004</v>
      </c>
      <c r="U22" s="44">
        <v>3</v>
      </c>
      <c r="V22" s="44">
        <v>31.999999999999993</v>
      </c>
      <c r="W22" s="44">
        <v>354425.00000000017</v>
      </c>
      <c r="X22" s="44">
        <v>60.000000000000014</v>
      </c>
      <c r="Y22" s="44">
        <v>404.99999999999932</v>
      </c>
      <c r="Z22" s="44">
        <v>12.999999999999989</v>
      </c>
    </row>
    <row r="23" spans="2:26" ht="15.75" customHeight="1">
      <c r="B23" s="115" t="s">
        <v>46</v>
      </c>
      <c r="C23" s="44">
        <v>25.999999999999989</v>
      </c>
      <c r="D23" s="44">
        <v>9.0000000000000053</v>
      </c>
      <c r="E23" s="44">
        <v>3.9999999999999996</v>
      </c>
      <c r="F23" s="44">
        <v>66</v>
      </c>
      <c r="G23" s="44">
        <v>0</v>
      </c>
      <c r="H23" s="44">
        <v>6.0000000000000027</v>
      </c>
      <c r="I23" s="44">
        <v>0.99999999999999989</v>
      </c>
      <c r="J23" s="44">
        <v>1.9999999999999998</v>
      </c>
      <c r="K23" s="44">
        <v>0</v>
      </c>
      <c r="L23" s="44">
        <v>59.000000000000036</v>
      </c>
      <c r="M23" s="44">
        <v>3.9999999999999996</v>
      </c>
      <c r="N23" s="44">
        <v>0</v>
      </c>
      <c r="O23" s="44">
        <v>1.9999999999999998</v>
      </c>
      <c r="P23" s="44">
        <v>0.99999999999999989</v>
      </c>
      <c r="Q23" s="44">
        <v>3.9999999999999996</v>
      </c>
      <c r="R23" s="44">
        <v>3.9999999999999996</v>
      </c>
      <c r="S23" s="44">
        <v>5</v>
      </c>
      <c r="T23" s="44">
        <v>3.0000000000000027</v>
      </c>
      <c r="U23" s="44">
        <v>0</v>
      </c>
      <c r="V23" s="44">
        <v>0</v>
      </c>
      <c r="W23" s="44">
        <v>138.00000000000006</v>
      </c>
      <c r="X23" s="44">
        <v>6</v>
      </c>
      <c r="Y23" s="44">
        <v>162.99999999999994</v>
      </c>
      <c r="Z23" s="44">
        <v>0</v>
      </c>
    </row>
    <row r="24" spans="2:26" ht="15.75" customHeight="1">
      <c r="B24" s="115" t="s">
        <v>47</v>
      </c>
      <c r="C24" s="44">
        <v>154.00000000000003</v>
      </c>
      <c r="D24" s="44">
        <v>21.000000000000021</v>
      </c>
      <c r="E24" s="44">
        <v>8.0000000000000018</v>
      </c>
      <c r="F24" s="44">
        <v>106.0000000000001</v>
      </c>
      <c r="G24" s="44">
        <v>5.0000000000000009</v>
      </c>
      <c r="H24" s="44">
        <v>7.0000000000000009</v>
      </c>
      <c r="I24" s="44">
        <v>1.0000000000000002</v>
      </c>
      <c r="J24" s="44">
        <v>1.9999999999999993</v>
      </c>
      <c r="K24" s="44">
        <v>3.9999999999999991</v>
      </c>
      <c r="L24" s="44">
        <v>111.00000000000001</v>
      </c>
      <c r="M24" s="44">
        <v>12.000000000000005</v>
      </c>
      <c r="N24" s="44">
        <v>2.0000000000000009</v>
      </c>
      <c r="O24" s="44">
        <v>5.9999999999999991</v>
      </c>
      <c r="P24" s="44">
        <v>3.9999999999999987</v>
      </c>
      <c r="Q24" s="44">
        <v>18</v>
      </c>
      <c r="R24" s="44">
        <v>15.000000000000005</v>
      </c>
      <c r="S24" s="44">
        <v>11.000000000000005</v>
      </c>
      <c r="T24" s="44">
        <v>1.0000000000000004</v>
      </c>
      <c r="U24" s="44">
        <v>0</v>
      </c>
      <c r="V24" s="44">
        <v>10</v>
      </c>
      <c r="W24" s="44">
        <v>217.99999999999989</v>
      </c>
      <c r="X24" s="44">
        <v>20.000000000000011</v>
      </c>
      <c r="Y24" s="44">
        <v>233.00000000000003</v>
      </c>
      <c r="Z24" s="44">
        <v>5.9999999999999938</v>
      </c>
    </row>
    <row r="25" spans="2:26" ht="15.75" customHeight="1">
      <c r="B25" s="115" t="s">
        <v>48</v>
      </c>
      <c r="C25" s="44">
        <v>17</v>
      </c>
      <c r="D25" s="44">
        <v>4.9999999999999982</v>
      </c>
      <c r="E25" s="44">
        <v>2</v>
      </c>
      <c r="F25" s="44">
        <v>25.000000000000007</v>
      </c>
      <c r="G25" s="44">
        <v>0</v>
      </c>
      <c r="H25" s="44">
        <v>3</v>
      </c>
      <c r="I25" s="44">
        <v>0</v>
      </c>
      <c r="J25" s="44">
        <v>1</v>
      </c>
      <c r="K25" s="44">
        <v>0</v>
      </c>
      <c r="L25" s="44">
        <v>56.999999999999993</v>
      </c>
      <c r="M25" s="44">
        <v>12</v>
      </c>
      <c r="N25" s="44">
        <v>0</v>
      </c>
      <c r="O25" s="44">
        <v>3.9999999999999996</v>
      </c>
      <c r="P25" s="44">
        <v>0</v>
      </c>
      <c r="Q25" s="44">
        <v>3.9999999999999996</v>
      </c>
      <c r="R25" s="44">
        <v>2</v>
      </c>
      <c r="S25" s="44">
        <v>7</v>
      </c>
      <c r="T25" s="44">
        <v>1</v>
      </c>
      <c r="U25" s="44">
        <v>0</v>
      </c>
      <c r="V25" s="44">
        <v>2</v>
      </c>
      <c r="W25" s="44">
        <v>49.999999999999993</v>
      </c>
      <c r="X25" s="44">
        <v>2.9999999999999991</v>
      </c>
      <c r="Y25" s="44">
        <v>34</v>
      </c>
      <c r="Z25" s="44">
        <v>1</v>
      </c>
    </row>
    <row r="26" spans="2:26" s="1" customFormat="1" ht="15.75" customHeight="1">
      <c r="B26" s="110" t="s">
        <v>391</v>
      </c>
      <c r="C26" s="45">
        <v>33.000000000000028</v>
      </c>
      <c r="D26" s="45">
        <v>12.000000000000009</v>
      </c>
      <c r="E26" s="45">
        <v>6</v>
      </c>
      <c r="F26" s="45">
        <v>37.999999999999993</v>
      </c>
      <c r="G26" s="45">
        <v>1</v>
      </c>
      <c r="H26" s="45">
        <v>9.9999999999999964</v>
      </c>
      <c r="I26" s="45">
        <v>0</v>
      </c>
      <c r="J26" s="45">
        <v>2.999999999999996</v>
      </c>
      <c r="K26" s="45">
        <v>2</v>
      </c>
      <c r="L26" s="45">
        <v>53.999999999999964</v>
      </c>
      <c r="M26" s="45">
        <v>4.9999999999999991</v>
      </c>
      <c r="N26" s="45">
        <v>0</v>
      </c>
      <c r="O26" s="45">
        <v>4.9999999999999991</v>
      </c>
      <c r="P26" s="45">
        <v>1</v>
      </c>
      <c r="Q26" s="45">
        <v>409.99999999999972</v>
      </c>
      <c r="R26" s="45">
        <v>127.00000000000016</v>
      </c>
      <c r="S26" s="45">
        <v>28</v>
      </c>
      <c r="T26" s="45">
        <v>1</v>
      </c>
      <c r="U26" s="45">
        <v>0</v>
      </c>
      <c r="V26" s="45">
        <v>14.000000000000004</v>
      </c>
      <c r="W26" s="45">
        <v>164.00000000000003</v>
      </c>
      <c r="X26" s="45">
        <v>6.0000000000000036</v>
      </c>
      <c r="Y26" s="45">
        <v>2</v>
      </c>
      <c r="Z26" s="45">
        <v>0</v>
      </c>
    </row>
    <row r="27" spans="2:26" ht="15.75" customHeight="1">
      <c r="B27" s="115" t="s">
        <v>50</v>
      </c>
      <c r="C27" s="44">
        <v>9.9999999999999982</v>
      </c>
      <c r="D27" s="44">
        <v>0</v>
      </c>
      <c r="E27" s="44">
        <v>1</v>
      </c>
      <c r="F27" s="44">
        <v>9.9999999999999982</v>
      </c>
      <c r="G27" s="44">
        <v>0</v>
      </c>
      <c r="H27" s="44">
        <v>1</v>
      </c>
      <c r="I27" s="44">
        <v>0</v>
      </c>
      <c r="J27" s="44">
        <v>0</v>
      </c>
      <c r="K27" s="44">
        <v>0</v>
      </c>
      <c r="L27" s="44">
        <v>11.999999999999995</v>
      </c>
      <c r="M27" s="44">
        <v>1</v>
      </c>
      <c r="N27" s="44">
        <v>0</v>
      </c>
      <c r="O27" s="44">
        <v>0</v>
      </c>
      <c r="P27" s="44">
        <v>0</v>
      </c>
      <c r="Q27" s="44">
        <v>1</v>
      </c>
      <c r="R27" s="44">
        <v>1</v>
      </c>
      <c r="S27" s="44">
        <v>3</v>
      </c>
      <c r="T27" s="44">
        <v>0</v>
      </c>
      <c r="U27" s="44">
        <v>0</v>
      </c>
      <c r="V27" s="44">
        <v>6.9999999999999982</v>
      </c>
      <c r="W27" s="44">
        <v>38.000000000000007</v>
      </c>
      <c r="X27" s="44">
        <v>1</v>
      </c>
      <c r="Y27" s="44">
        <v>0</v>
      </c>
      <c r="Z27" s="44">
        <v>0</v>
      </c>
    </row>
    <row r="28" spans="2:26" ht="15.75" customHeight="1">
      <c r="B28" s="115" t="s">
        <v>51</v>
      </c>
      <c r="C28" s="44">
        <v>2.9999999999999996</v>
      </c>
      <c r="D28" s="44">
        <v>2</v>
      </c>
      <c r="E28" s="44">
        <v>1</v>
      </c>
      <c r="F28" s="44">
        <v>2</v>
      </c>
      <c r="G28" s="44">
        <v>0</v>
      </c>
      <c r="H28" s="44">
        <v>1</v>
      </c>
      <c r="I28" s="44">
        <v>0</v>
      </c>
      <c r="J28" s="44">
        <v>0</v>
      </c>
      <c r="K28" s="44">
        <v>0</v>
      </c>
      <c r="L28" s="44">
        <v>9.0000000000000018</v>
      </c>
      <c r="M28" s="44">
        <v>0</v>
      </c>
      <c r="N28" s="44">
        <v>0</v>
      </c>
      <c r="O28" s="44">
        <v>0</v>
      </c>
      <c r="P28" s="44">
        <v>0</v>
      </c>
      <c r="Q28" s="44">
        <v>1</v>
      </c>
      <c r="R28" s="44">
        <v>1</v>
      </c>
      <c r="S28" s="44">
        <v>1</v>
      </c>
      <c r="T28" s="44">
        <v>0</v>
      </c>
      <c r="U28" s="44">
        <v>0</v>
      </c>
      <c r="V28" s="44">
        <v>0</v>
      </c>
      <c r="W28" s="44">
        <v>28.000000000000004</v>
      </c>
      <c r="X28" s="44">
        <v>2</v>
      </c>
      <c r="Y28" s="44">
        <v>0</v>
      </c>
      <c r="Z28" s="44">
        <v>0</v>
      </c>
    </row>
    <row r="29" spans="2:26" ht="15.75" customHeight="1">
      <c r="B29" s="115" t="s">
        <v>52</v>
      </c>
      <c r="C29" s="44">
        <v>4</v>
      </c>
      <c r="D29" s="44">
        <v>2</v>
      </c>
      <c r="E29" s="44">
        <v>1</v>
      </c>
      <c r="F29" s="44">
        <v>5.0000000000000009</v>
      </c>
      <c r="G29" s="44">
        <v>1</v>
      </c>
      <c r="H29" s="44">
        <v>2</v>
      </c>
      <c r="I29" s="44">
        <v>0</v>
      </c>
      <c r="J29" s="44">
        <v>2</v>
      </c>
      <c r="K29" s="44">
        <v>1</v>
      </c>
      <c r="L29" s="44">
        <v>4</v>
      </c>
      <c r="M29" s="44">
        <v>1</v>
      </c>
      <c r="N29" s="44">
        <v>0</v>
      </c>
      <c r="O29" s="44">
        <v>1</v>
      </c>
      <c r="P29" s="44">
        <v>0</v>
      </c>
      <c r="Q29" s="44">
        <v>404.00000000000011</v>
      </c>
      <c r="R29" s="44">
        <v>121.99999999999999</v>
      </c>
      <c r="S29" s="44">
        <v>0</v>
      </c>
      <c r="T29" s="44">
        <v>0</v>
      </c>
      <c r="U29" s="44">
        <v>0</v>
      </c>
      <c r="V29" s="44">
        <v>0</v>
      </c>
      <c r="W29" s="44">
        <v>73</v>
      </c>
      <c r="X29" s="44">
        <v>1</v>
      </c>
      <c r="Y29" s="44">
        <v>2</v>
      </c>
      <c r="Z29" s="44">
        <v>0</v>
      </c>
    </row>
    <row r="30" spans="2:26" ht="15.75" customHeight="1">
      <c r="B30" s="115" t="s">
        <v>53</v>
      </c>
      <c r="C30" s="44">
        <v>6.0000000000000027</v>
      </c>
      <c r="D30" s="44">
        <v>3</v>
      </c>
      <c r="E30" s="44">
        <v>0</v>
      </c>
      <c r="F30" s="44">
        <v>6.0000000000000027</v>
      </c>
      <c r="G30" s="44">
        <v>0</v>
      </c>
      <c r="H30" s="44">
        <v>3</v>
      </c>
      <c r="I30" s="44">
        <v>0</v>
      </c>
      <c r="J30" s="44">
        <v>1</v>
      </c>
      <c r="K30" s="44">
        <v>0</v>
      </c>
      <c r="L30" s="44">
        <v>6.0000000000000009</v>
      </c>
      <c r="M30" s="44">
        <v>0</v>
      </c>
      <c r="N30" s="44">
        <v>0</v>
      </c>
      <c r="O30" s="44">
        <v>0</v>
      </c>
      <c r="P30" s="44">
        <v>0</v>
      </c>
      <c r="Q30" s="44">
        <v>1</v>
      </c>
      <c r="R30" s="44">
        <v>0</v>
      </c>
      <c r="S30" s="44">
        <v>4.0000000000000009</v>
      </c>
      <c r="T30" s="44">
        <v>0</v>
      </c>
      <c r="U30" s="44">
        <v>0</v>
      </c>
      <c r="V30" s="44">
        <v>2</v>
      </c>
      <c r="W30" s="44">
        <v>17.000000000000004</v>
      </c>
      <c r="X30" s="44">
        <v>0</v>
      </c>
      <c r="Y30" s="44">
        <v>0</v>
      </c>
      <c r="Z30" s="44">
        <v>0</v>
      </c>
    </row>
    <row r="31" spans="2:26" ht="15.75" customHeight="1">
      <c r="B31" s="115" t="s">
        <v>54</v>
      </c>
      <c r="C31" s="44">
        <v>2.9999999999999996</v>
      </c>
      <c r="D31" s="44">
        <v>4</v>
      </c>
      <c r="E31" s="44">
        <v>2</v>
      </c>
      <c r="F31" s="44">
        <v>8.0000000000000018</v>
      </c>
      <c r="G31" s="44">
        <v>0</v>
      </c>
      <c r="H31" s="44">
        <v>2</v>
      </c>
      <c r="I31" s="44">
        <v>0</v>
      </c>
      <c r="J31" s="44">
        <v>0</v>
      </c>
      <c r="K31" s="44">
        <v>0</v>
      </c>
      <c r="L31" s="44">
        <v>16</v>
      </c>
      <c r="M31" s="44">
        <v>1</v>
      </c>
      <c r="N31" s="44">
        <v>0</v>
      </c>
      <c r="O31" s="44">
        <v>3</v>
      </c>
      <c r="P31" s="44">
        <v>0</v>
      </c>
      <c r="Q31" s="44">
        <v>2.9999999999999996</v>
      </c>
      <c r="R31" s="44">
        <v>3</v>
      </c>
      <c r="S31" s="44">
        <v>17.000000000000004</v>
      </c>
      <c r="T31" s="44">
        <v>0</v>
      </c>
      <c r="U31" s="44">
        <v>0</v>
      </c>
      <c r="V31" s="44">
        <v>2</v>
      </c>
      <c r="W31" s="44">
        <v>4.9999999999999991</v>
      </c>
      <c r="X31" s="44">
        <v>1.0000000000000007</v>
      </c>
      <c r="Y31" s="44">
        <v>0</v>
      </c>
      <c r="Z31" s="44">
        <v>0</v>
      </c>
    </row>
    <row r="32" spans="2:26" ht="15.75" customHeight="1">
      <c r="B32" s="115" t="s">
        <v>55</v>
      </c>
      <c r="C32" s="44">
        <v>6.9999999999999991</v>
      </c>
      <c r="D32" s="44">
        <v>1</v>
      </c>
      <c r="E32" s="44">
        <v>1</v>
      </c>
      <c r="F32" s="44">
        <v>6.9999999999999982</v>
      </c>
      <c r="G32" s="44">
        <v>0</v>
      </c>
      <c r="H32" s="44">
        <v>1</v>
      </c>
      <c r="I32" s="44">
        <v>0</v>
      </c>
      <c r="J32" s="44">
        <v>0</v>
      </c>
      <c r="K32" s="44">
        <v>1</v>
      </c>
      <c r="L32" s="44">
        <v>7</v>
      </c>
      <c r="M32" s="44">
        <v>2</v>
      </c>
      <c r="N32" s="44">
        <v>0</v>
      </c>
      <c r="O32" s="44">
        <v>1</v>
      </c>
      <c r="P32" s="44">
        <v>1</v>
      </c>
      <c r="Q32" s="44">
        <v>0</v>
      </c>
      <c r="R32" s="44">
        <v>0</v>
      </c>
      <c r="S32" s="44">
        <v>3</v>
      </c>
      <c r="T32" s="44">
        <v>1</v>
      </c>
      <c r="U32" s="44">
        <v>0</v>
      </c>
      <c r="V32" s="44">
        <v>3.0000000000000013</v>
      </c>
      <c r="W32" s="44">
        <v>2.9999999999999996</v>
      </c>
      <c r="X32" s="44">
        <v>1</v>
      </c>
      <c r="Y32" s="44">
        <v>0</v>
      </c>
      <c r="Z32" s="44">
        <v>0</v>
      </c>
    </row>
    <row r="33" spans="2:26" s="1" customFormat="1" ht="15.75" customHeight="1">
      <c r="B33" s="110" t="s">
        <v>392</v>
      </c>
      <c r="C33" s="45">
        <v>6</v>
      </c>
      <c r="D33" s="45">
        <v>0</v>
      </c>
      <c r="E33" s="45">
        <v>1</v>
      </c>
      <c r="F33" s="45">
        <v>7.0000000000000009</v>
      </c>
      <c r="G33" s="45">
        <v>0</v>
      </c>
      <c r="H33" s="45">
        <v>0</v>
      </c>
      <c r="I33" s="45">
        <v>0</v>
      </c>
      <c r="J33" s="45">
        <v>0</v>
      </c>
      <c r="K33" s="45">
        <v>0</v>
      </c>
      <c r="L33" s="45">
        <v>7.9999999999999991</v>
      </c>
      <c r="M33" s="45">
        <v>0</v>
      </c>
      <c r="N33" s="45">
        <v>0</v>
      </c>
      <c r="O33" s="45">
        <v>0</v>
      </c>
      <c r="P33" s="45">
        <v>0</v>
      </c>
      <c r="Q33" s="45">
        <v>0</v>
      </c>
      <c r="R33" s="45">
        <v>0</v>
      </c>
      <c r="S33" s="45">
        <v>0</v>
      </c>
      <c r="T33" s="45">
        <v>0</v>
      </c>
      <c r="U33" s="45">
        <v>0</v>
      </c>
      <c r="V33" s="45">
        <v>0</v>
      </c>
      <c r="W33" s="45">
        <v>9</v>
      </c>
      <c r="X33" s="45">
        <v>0</v>
      </c>
      <c r="Y33" s="45">
        <v>0</v>
      </c>
      <c r="Z33" s="45">
        <v>0</v>
      </c>
    </row>
    <row r="34" spans="2:26" ht="15.75" customHeight="1">
      <c r="B34" s="115" t="s">
        <v>57</v>
      </c>
      <c r="C34" s="44">
        <v>6</v>
      </c>
      <c r="D34" s="44">
        <v>0</v>
      </c>
      <c r="E34" s="44">
        <v>1</v>
      </c>
      <c r="F34" s="44">
        <v>7.0000000000000009</v>
      </c>
      <c r="G34" s="44">
        <v>0</v>
      </c>
      <c r="H34" s="44">
        <v>0</v>
      </c>
      <c r="I34" s="44">
        <v>0</v>
      </c>
      <c r="J34" s="44">
        <v>0</v>
      </c>
      <c r="K34" s="44">
        <v>0</v>
      </c>
      <c r="L34" s="44">
        <v>7.9999999999999991</v>
      </c>
      <c r="M34" s="44">
        <v>0</v>
      </c>
      <c r="N34" s="44">
        <v>0</v>
      </c>
      <c r="O34" s="44">
        <v>0</v>
      </c>
      <c r="P34" s="44">
        <v>0</v>
      </c>
      <c r="Q34" s="44">
        <v>0</v>
      </c>
      <c r="R34" s="44">
        <v>0</v>
      </c>
      <c r="S34" s="44">
        <v>0</v>
      </c>
      <c r="T34" s="44">
        <v>0</v>
      </c>
      <c r="U34" s="44">
        <v>0</v>
      </c>
      <c r="V34" s="44">
        <v>0</v>
      </c>
      <c r="W34" s="44">
        <v>9</v>
      </c>
      <c r="X34" s="44">
        <v>0</v>
      </c>
      <c r="Y34" s="44">
        <v>0</v>
      </c>
      <c r="Z34" s="44">
        <v>0</v>
      </c>
    </row>
    <row r="35" spans="2:26" s="1" customFormat="1" ht="15.75" customHeight="1">
      <c r="B35" s="110" t="s">
        <v>301</v>
      </c>
      <c r="C35" s="45">
        <v>0</v>
      </c>
      <c r="D35" s="45">
        <v>0</v>
      </c>
      <c r="E35" s="45">
        <v>0</v>
      </c>
      <c r="F35" s="45">
        <v>0</v>
      </c>
      <c r="G35" s="45">
        <v>0</v>
      </c>
      <c r="H35" s="45">
        <v>0</v>
      </c>
      <c r="I35" s="45">
        <v>0</v>
      </c>
      <c r="J35" s="45">
        <v>0</v>
      </c>
      <c r="K35" s="45">
        <v>0</v>
      </c>
      <c r="L35" s="45">
        <v>0</v>
      </c>
      <c r="M35" s="45">
        <v>0</v>
      </c>
      <c r="N35" s="45">
        <v>0</v>
      </c>
      <c r="O35" s="45">
        <v>0</v>
      </c>
      <c r="P35" s="45">
        <v>0</v>
      </c>
      <c r="Q35" s="45">
        <v>0</v>
      </c>
      <c r="R35" s="45">
        <v>0</v>
      </c>
      <c r="S35" s="45">
        <v>0</v>
      </c>
      <c r="T35" s="45">
        <v>0</v>
      </c>
      <c r="U35" s="45">
        <v>0</v>
      </c>
      <c r="V35" s="45">
        <v>0</v>
      </c>
      <c r="W35" s="45">
        <v>0</v>
      </c>
      <c r="X35" s="45">
        <v>0</v>
      </c>
      <c r="Y35" s="45">
        <v>0</v>
      </c>
      <c r="Z35" s="45">
        <v>0</v>
      </c>
    </row>
    <row r="36" spans="2:26" ht="20.25" customHeight="1">
      <c r="B36" s="180"/>
      <c r="C36" s="227"/>
      <c r="D36" s="227"/>
      <c r="E36" s="227"/>
      <c r="F36" s="227"/>
      <c r="G36" s="227"/>
      <c r="H36" s="227"/>
      <c r="I36" s="227"/>
      <c r="J36" s="227"/>
      <c r="K36" s="228"/>
      <c r="L36" s="228"/>
      <c r="M36" s="228"/>
      <c r="N36" s="228"/>
      <c r="O36" s="228"/>
      <c r="P36" s="228"/>
      <c r="Q36" s="228"/>
      <c r="R36" s="228"/>
      <c r="S36" s="228"/>
      <c r="T36" s="228"/>
      <c r="U36" s="228"/>
      <c r="V36" s="228"/>
      <c r="W36" s="228"/>
      <c r="X36" s="228"/>
      <c r="Y36" s="228"/>
      <c r="Z36" s="228"/>
    </row>
    <row r="37" spans="2:26">
      <c r="B37" s="398" t="s">
        <v>592</v>
      </c>
      <c r="C37" s="398"/>
      <c r="D37" s="398"/>
      <c r="E37" s="398"/>
      <c r="F37" s="398"/>
      <c r="G37" s="398"/>
      <c r="H37" s="398"/>
      <c r="I37" s="398"/>
      <c r="J37" s="398"/>
      <c r="K37" s="398"/>
      <c r="L37" s="228"/>
      <c r="M37" s="228"/>
      <c r="N37" s="228"/>
      <c r="O37" s="228"/>
      <c r="P37" s="228"/>
      <c r="Q37" s="228"/>
      <c r="R37" s="228"/>
      <c r="S37" s="228"/>
      <c r="T37" s="228"/>
      <c r="U37" s="228"/>
      <c r="V37" s="228"/>
      <c r="W37" s="228"/>
      <c r="X37" s="228"/>
      <c r="Y37" s="228"/>
      <c r="Z37" s="228"/>
    </row>
    <row r="38" spans="2:26">
      <c r="B38" s="178" t="s">
        <v>593</v>
      </c>
      <c r="C38" s="178"/>
      <c r="D38" s="178"/>
      <c r="E38" s="178"/>
      <c r="F38" s="178"/>
      <c r="G38" s="178"/>
      <c r="H38" s="178"/>
      <c r="I38" s="178"/>
      <c r="J38" s="178"/>
      <c r="K38" s="229"/>
      <c r="L38" s="228"/>
      <c r="M38" s="228"/>
      <c r="N38" s="228"/>
      <c r="O38" s="228"/>
      <c r="P38" s="228"/>
      <c r="Q38" s="228"/>
      <c r="R38" s="228"/>
      <c r="S38" s="228"/>
      <c r="T38" s="228"/>
      <c r="U38" s="228"/>
      <c r="V38" s="228"/>
      <c r="W38" s="228"/>
      <c r="X38" s="228"/>
      <c r="Y38" s="228"/>
      <c r="Z38" s="228"/>
    </row>
    <row r="39" spans="2:26" ht="15" customHeight="1">
      <c r="B39" s="396" t="s">
        <v>924</v>
      </c>
      <c r="C39" s="396"/>
      <c r="D39" s="396"/>
      <c r="E39" s="396"/>
      <c r="F39" s="396"/>
      <c r="G39" s="178"/>
      <c r="H39" s="178"/>
      <c r="I39" s="178"/>
      <c r="J39" s="178"/>
      <c r="K39" s="229"/>
      <c r="L39" s="228"/>
      <c r="M39" s="228"/>
      <c r="N39" s="228"/>
      <c r="O39" s="228"/>
      <c r="P39" s="228"/>
      <c r="Q39" s="228"/>
      <c r="R39" s="228"/>
      <c r="S39" s="228"/>
      <c r="T39" s="228"/>
      <c r="U39" s="228"/>
      <c r="V39" s="228"/>
      <c r="W39" s="228"/>
      <c r="X39" s="228"/>
      <c r="Y39" s="228"/>
      <c r="Z39" s="228"/>
    </row>
    <row r="40" spans="2:26" ht="20.25" customHeight="1"/>
    <row r="41" spans="2:26" ht="20.25" customHeight="1"/>
    <row r="42" spans="2:26" ht="20.25" customHeight="1"/>
    <row r="43" spans="2:26" ht="20.25" customHeight="1"/>
    <row r="44" spans="2:26" ht="20.25" customHeight="1"/>
    <row r="45" spans="2:26" ht="20.25" customHeight="1"/>
    <row r="46" spans="2:26" ht="20.25" customHeight="1"/>
    <row r="47" spans="2:26" ht="20.25" customHeight="1"/>
    <row r="48" spans="2:26" ht="20.25" customHeight="1"/>
    <row r="49" ht="20.25" customHeight="1"/>
    <row r="50" ht="20.25" customHeight="1"/>
    <row r="51" ht="20.25" customHeight="1"/>
    <row r="52" ht="20.25" customHeight="1"/>
    <row r="53" ht="20.25" customHeight="1"/>
    <row r="54" ht="20.25" customHeight="1"/>
    <row r="55" ht="20.25" customHeight="1"/>
    <row r="56" ht="20.25" customHeight="1"/>
    <row r="57" ht="20.25" customHeight="1"/>
    <row r="58" ht="20.25" customHeight="1"/>
    <row r="59" ht="20.25" customHeight="1"/>
    <row r="60" ht="20.25" customHeight="1"/>
    <row r="61" ht="20.25" customHeight="1"/>
    <row r="62" ht="20.25" customHeight="1"/>
    <row r="63" ht="20.25" customHeight="1"/>
    <row r="64" ht="20.25" customHeight="1"/>
    <row r="65" ht="20.25" customHeight="1"/>
    <row r="66" ht="20.25" customHeight="1"/>
    <row r="67" ht="20.25" customHeight="1"/>
    <row r="68" ht="20.25" customHeight="1"/>
    <row r="69" ht="20.25" customHeight="1"/>
    <row r="70" ht="20.25" customHeight="1"/>
    <row r="71" ht="20.25" customHeight="1"/>
    <row r="72" ht="20.25" customHeight="1"/>
    <row r="73" ht="20.25" customHeight="1"/>
    <row r="74" ht="20.25" customHeight="1"/>
    <row r="75" ht="20.25" customHeight="1"/>
    <row r="76" ht="20.25" customHeight="1"/>
    <row r="77" ht="20.25" customHeight="1"/>
    <row r="78" ht="20.25" customHeight="1"/>
    <row r="79" ht="20.25" customHeight="1"/>
    <row r="80" ht="20.25" customHeight="1"/>
    <row r="81" ht="20.25" customHeight="1"/>
    <row r="82" ht="20.25" customHeight="1"/>
    <row r="83" ht="20.25" customHeight="1"/>
    <row r="84" ht="20.25" customHeight="1"/>
    <row r="85" ht="20.25" customHeight="1"/>
    <row r="86" ht="20.25" customHeight="1"/>
    <row r="87" ht="20.25" customHeight="1"/>
    <row r="88" ht="20.25" customHeight="1"/>
    <row r="89" ht="20.25" customHeight="1"/>
    <row r="90" ht="20.25" customHeight="1"/>
    <row r="91" ht="20.25" customHeight="1"/>
    <row r="92" ht="20.25" customHeight="1"/>
    <row r="93" ht="20.25" customHeight="1"/>
    <row r="94" ht="20.25" customHeight="1"/>
    <row r="95" ht="20.25" customHeight="1"/>
    <row r="96" ht="20.25" customHeight="1"/>
    <row r="97" ht="20.25" customHeight="1"/>
    <row r="98" ht="20.25" customHeight="1"/>
    <row r="99" ht="20.25" customHeight="1"/>
    <row r="100" ht="20.25" customHeight="1"/>
    <row r="101" ht="20.25" customHeight="1"/>
    <row r="102" ht="20.25" customHeight="1"/>
    <row r="103" ht="20.25" customHeight="1"/>
    <row r="104" ht="20.25" customHeight="1"/>
    <row r="105" ht="20.25" customHeight="1"/>
    <row r="106" ht="20.25" customHeight="1"/>
    <row r="107" ht="20.25" customHeight="1"/>
    <row r="108" ht="20.25" customHeight="1"/>
    <row r="109" ht="20.25" customHeight="1"/>
    <row r="110" ht="20.25" customHeight="1"/>
    <row r="111" ht="20.25" customHeight="1"/>
    <row r="112" ht="20.25" customHeight="1"/>
    <row r="113" ht="20.25" customHeight="1"/>
    <row r="114" ht="20.25" customHeight="1"/>
    <row r="115" ht="20.25" customHeight="1"/>
    <row r="116" ht="20.25" customHeight="1"/>
    <row r="117" ht="20.25" customHeight="1"/>
    <row r="118" ht="20.25" customHeight="1"/>
    <row r="119" ht="20.25" customHeight="1"/>
    <row r="120" ht="20.25" customHeight="1"/>
    <row r="121" ht="20.25" customHeight="1"/>
    <row r="122" ht="20.25" customHeight="1"/>
    <row r="123" ht="20.25" customHeight="1"/>
    <row r="124" ht="20.25" customHeight="1"/>
    <row r="125" ht="20.25" customHeight="1"/>
    <row r="126" ht="20.25" customHeight="1"/>
    <row r="127" ht="20.25" customHeight="1"/>
    <row r="128" ht="20.25" customHeight="1"/>
    <row r="129" ht="20.25" customHeight="1"/>
    <row r="130" ht="20.25" customHeight="1"/>
    <row r="131" ht="20.25" customHeight="1"/>
    <row r="132" ht="20.25" customHeight="1"/>
    <row r="133" ht="20.25" customHeight="1"/>
    <row r="134" ht="20.25" customHeight="1"/>
    <row r="135" ht="20.25" customHeight="1"/>
    <row r="136" ht="20.25" customHeight="1"/>
    <row r="137" ht="20.25" customHeight="1"/>
    <row r="138" ht="20.25" customHeight="1"/>
    <row r="139" ht="20.25" customHeight="1"/>
    <row r="140" ht="20.25" customHeight="1"/>
    <row r="141" ht="20.25" customHeight="1"/>
    <row r="142" ht="20.25" customHeight="1"/>
    <row r="143" ht="20.25" customHeight="1"/>
    <row r="144" ht="20.25" customHeight="1"/>
    <row r="145" ht="20.25" customHeight="1"/>
    <row r="146" ht="20.25" customHeight="1"/>
    <row r="147" ht="20.25" customHeight="1"/>
    <row r="148" ht="20.25" customHeight="1"/>
    <row r="149" ht="20.25" customHeight="1"/>
    <row r="150" ht="20.25" customHeight="1"/>
    <row r="151" ht="20.25" customHeight="1"/>
    <row r="152" ht="20.25" customHeight="1"/>
    <row r="153" ht="20.25" customHeight="1"/>
    <row r="154" ht="20.25" customHeight="1"/>
    <row r="155" ht="20.25" customHeight="1"/>
    <row r="156" ht="20.25" customHeight="1"/>
    <row r="157" ht="20.25" customHeight="1"/>
    <row r="158" ht="20.25" customHeight="1"/>
    <row r="159" ht="20.25" customHeight="1"/>
    <row r="160" ht="20.25" customHeight="1"/>
    <row r="161" ht="20.25" customHeight="1"/>
    <row r="162" ht="20.25" customHeight="1"/>
    <row r="163" ht="20.25" customHeight="1"/>
    <row r="164" ht="20.25" customHeight="1"/>
    <row r="165" ht="20.25" customHeight="1"/>
    <row r="166" ht="20.25" customHeight="1"/>
    <row r="167" ht="20.25" customHeight="1"/>
    <row r="168" ht="20.25" customHeight="1"/>
    <row r="169" ht="20.25" customHeight="1"/>
    <row r="170" ht="20.25" customHeight="1"/>
    <row r="171" ht="20.25" customHeight="1"/>
    <row r="172" ht="20.25" customHeight="1"/>
    <row r="173" ht="20.25" customHeight="1"/>
    <row r="174" ht="20.25" customHeight="1"/>
    <row r="175" ht="20.25" customHeight="1"/>
    <row r="176" ht="20.25" customHeight="1"/>
    <row r="177" ht="20.25" customHeight="1"/>
    <row r="178" ht="20.25" customHeight="1"/>
    <row r="179" ht="20.25" customHeight="1"/>
    <row r="180" ht="20.25" customHeight="1"/>
    <row r="181" ht="20.25" customHeight="1"/>
    <row r="182" ht="20.25" customHeight="1"/>
    <row r="183" ht="20.25" customHeight="1"/>
    <row r="184" ht="20.25" customHeight="1"/>
    <row r="185" ht="20.25" customHeight="1"/>
    <row r="186" ht="20.25" customHeight="1"/>
    <row r="187" ht="20.25" customHeight="1"/>
    <row r="188" ht="20.25" customHeight="1"/>
    <row r="189" ht="20.25" customHeight="1"/>
    <row r="190" ht="20.25" customHeight="1"/>
    <row r="191" ht="20.25" customHeight="1"/>
    <row r="192" ht="20.25" customHeight="1"/>
    <row r="193" ht="20.25" customHeight="1"/>
    <row r="194" ht="20.25" customHeight="1"/>
    <row r="195" ht="20.25" customHeight="1"/>
    <row r="196" ht="20.25" customHeight="1"/>
    <row r="197" ht="20.25" customHeight="1"/>
    <row r="198" ht="20.25" customHeight="1"/>
    <row r="199" ht="20.25" customHeight="1"/>
    <row r="200" ht="23.25" customHeight="1"/>
    <row r="201" ht="23.25" customHeight="1"/>
    <row r="202" ht="23.25" customHeight="1"/>
    <row r="203" ht="23.25" customHeight="1"/>
    <row r="204" ht="23.25" customHeight="1"/>
    <row r="205" ht="23.25" customHeight="1"/>
    <row r="206" ht="23.25" customHeight="1"/>
    <row r="207" ht="23.25" customHeight="1"/>
    <row r="208" ht="23.25" customHeight="1"/>
  </sheetData>
  <mergeCells count="7">
    <mergeCell ref="B39:F39"/>
    <mergeCell ref="K4:V4"/>
    <mergeCell ref="W4:Z4"/>
    <mergeCell ref="B2:Z2"/>
    <mergeCell ref="B4:B5"/>
    <mergeCell ref="C4:J4"/>
    <mergeCell ref="B37:K37"/>
  </mergeCells>
  <hyperlinks>
    <hyperlink ref="AB7" location="INDICE!A42" display="INICIO"/>
  </hyperlinks>
  <printOptions horizontalCentered="1"/>
  <pageMargins left="0.39370078740157483" right="0" top="1.1811023622047245" bottom="0" header="0.11811023622047245" footer="0"/>
  <pageSetup paperSize="9" scale="85" firstPageNumber="71" orientation="landscape" useFirstPageNumber="1" r:id="rId1"/>
  <headerFooter>
    <oddHeader>&amp;C&amp;G</oddHeader>
    <oddFooter>&amp;C&amp;14&amp;P</oddFooter>
  </headerFooter>
  <drawing r:id="rId2"/>
  <legacyDrawingHF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0"/>
  <dimension ref="B1:O225"/>
  <sheetViews>
    <sheetView showGridLines="0" zoomScale="90" zoomScaleNormal="90" workbookViewId="0">
      <selection activeCell="B1" sqref="B1"/>
    </sheetView>
  </sheetViews>
  <sheetFormatPr baseColWidth="10" defaultRowHeight="15"/>
  <cols>
    <col min="1" max="1" width="3.7109375" style="31" customWidth="1"/>
    <col min="2" max="2" width="31.28515625" style="31" customWidth="1"/>
    <col min="3" max="5" width="11.42578125" style="31"/>
    <col min="6" max="6" width="17.28515625" style="31" customWidth="1"/>
    <col min="7" max="7" width="11.42578125" style="31"/>
    <col min="8" max="8" width="13.28515625" style="31" customWidth="1"/>
    <col min="9" max="10" width="11.42578125" style="31"/>
    <col min="11" max="11" width="13.7109375" style="31" customWidth="1"/>
    <col min="12" max="12" width="16.140625" style="31" customWidth="1"/>
    <col min="13" max="13" width="11.42578125" style="31"/>
    <col min="14" max="14" width="6.5703125" style="25" bestFit="1" customWidth="1"/>
    <col min="15" max="15" width="9.7109375" style="25" customWidth="1"/>
    <col min="16" max="16384" width="11.42578125" style="31"/>
  </cols>
  <sheetData>
    <row r="1" spans="2:15" ht="69" customHeight="1"/>
    <row r="2" spans="2:15" ht="61.5" customHeight="1">
      <c r="B2" s="367" t="s">
        <v>609</v>
      </c>
      <c r="C2" s="367"/>
      <c r="D2" s="367"/>
      <c r="E2" s="367"/>
      <c r="F2" s="367"/>
      <c r="G2" s="367"/>
      <c r="H2" s="367"/>
      <c r="I2" s="367"/>
      <c r="J2" s="367"/>
      <c r="K2" s="367"/>
      <c r="L2" s="367"/>
      <c r="M2" s="367"/>
      <c r="N2" s="50"/>
      <c r="O2" s="23"/>
    </row>
    <row r="3" spans="2:15" ht="15.75" customHeight="1">
      <c r="B3" s="120"/>
      <c r="C3" s="120"/>
      <c r="D3" s="120"/>
      <c r="E3" s="120"/>
      <c r="F3" s="120"/>
      <c r="G3" s="120"/>
      <c r="H3" s="120"/>
      <c r="I3" s="120"/>
      <c r="J3" s="120"/>
      <c r="K3" s="120"/>
      <c r="L3" s="120"/>
      <c r="M3" s="120"/>
      <c r="N3" s="50"/>
      <c r="O3" s="23"/>
    </row>
    <row r="4" spans="2:15" ht="15" customHeight="1">
      <c r="B4" s="386" t="s">
        <v>396</v>
      </c>
      <c r="C4" s="386" t="s">
        <v>527</v>
      </c>
      <c r="D4" s="386" t="s">
        <v>599</v>
      </c>
      <c r="E4" s="393" t="s">
        <v>528</v>
      </c>
      <c r="F4" s="394"/>
      <c r="G4" s="395"/>
      <c r="H4" s="393" t="s">
        <v>600</v>
      </c>
      <c r="I4" s="394"/>
      <c r="J4" s="395"/>
      <c r="K4" s="393" t="s">
        <v>601</v>
      </c>
      <c r="L4" s="394"/>
      <c r="M4" s="395"/>
    </row>
    <row r="5" spans="2:15" ht="25.5">
      <c r="B5" s="388"/>
      <c r="C5" s="388"/>
      <c r="D5" s="388"/>
      <c r="E5" s="154" t="s">
        <v>602</v>
      </c>
      <c r="F5" s="154" t="s">
        <v>603</v>
      </c>
      <c r="G5" s="154" t="s">
        <v>518</v>
      </c>
      <c r="H5" s="154" t="s">
        <v>604</v>
      </c>
      <c r="I5" s="154" t="s">
        <v>605</v>
      </c>
      <c r="J5" s="154" t="s">
        <v>488</v>
      </c>
      <c r="K5" s="154" t="s">
        <v>606</v>
      </c>
      <c r="L5" s="154" t="s">
        <v>607</v>
      </c>
      <c r="M5" s="154" t="s">
        <v>488</v>
      </c>
    </row>
    <row r="6" spans="2:15" s="233" customFormat="1" ht="18" customHeight="1">
      <c r="B6" s="110" t="s">
        <v>405</v>
      </c>
      <c r="C6" s="45">
        <v>2159.0000000000045</v>
      </c>
      <c r="D6" s="45">
        <v>1520.000000000003</v>
      </c>
      <c r="E6" s="45">
        <v>1044.9999999999995</v>
      </c>
      <c r="F6" s="45">
        <v>175.00000000000028</v>
      </c>
      <c r="G6" s="45">
        <v>42.999999999999929</v>
      </c>
      <c r="H6" s="45">
        <v>3885.9999999999982</v>
      </c>
      <c r="I6" s="45">
        <v>2404.9999999999964</v>
      </c>
      <c r="J6" s="45">
        <v>147.0000000000004</v>
      </c>
      <c r="K6" s="45">
        <v>781.00000000000057</v>
      </c>
      <c r="L6" s="45">
        <v>659.00000000000045</v>
      </c>
      <c r="M6" s="45">
        <v>2066</v>
      </c>
      <c r="O6" s="234" t="s">
        <v>30</v>
      </c>
    </row>
    <row r="7" spans="2:15" s="233" customFormat="1" ht="18" customHeight="1">
      <c r="B7" s="110" t="s">
        <v>406</v>
      </c>
      <c r="C7" s="45">
        <v>827.00000000000057</v>
      </c>
      <c r="D7" s="45">
        <v>878.00000000000034</v>
      </c>
      <c r="E7" s="45">
        <v>479.99999999999943</v>
      </c>
      <c r="F7" s="45">
        <v>84</v>
      </c>
      <c r="G7" s="45">
        <v>21.999999999999972</v>
      </c>
      <c r="H7" s="45">
        <v>1828.0000000000009</v>
      </c>
      <c r="I7" s="45">
        <v>1215.0000000000014</v>
      </c>
      <c r="J7" s="45">
        <v>50.000000000000021</v>
      </c>
      <c r="K7" s="45">
        <v>348.99999999999966</v>
      </c>
      <c r="L7" s="45">
        <v>312.99999999999972</v>
      </c>
      <c r="M7" s="45">
        <v>1171.9999999999989</v>
      </c>
      <c r="O7" s="235"/>
    </row>
    <row r="8" spans="2:15" s="25" customFormat="1" ht="18" customHeight="1">
      <c r="B8" s="115" t="s">
        <v>32</v>
      </c>
      <c r="C8" s="44">
        <v>86.000000000000043</v>
      </c>
      <c r="D8" s="44">
        <v>157.00000000000003</v>
      </c>
      <c r="E8" s="44">
        <v>64.000000000000071</v>
      </c>
      <c r="F8" s="44">
        <v>5.9999999999999991</v>
      </c>
      <c r="G8" s="44">
        <v>0</v>
      </c>
      <c r="H8" s="44">
        <v>247</v>
      </c>
      <c r="I8" s="44">
        <v>145.00000000000003</v>
      </c>
      <c r="J8" s="44">
        <v>6.9999999999999982</v>
      </c>
      <c r="K8" s="44">
        <v>34.999999999999986</v>
      </c>
      <c r="L8" s="44">
        <v>41.999999999999993</v>
      </c>
      <c r="M8" s="44">
        <v>85.000000000000043</v>
      </c>
      <c r="O8" s="32"/>
    </row>
    <row r="9" spans="2:15" s="25" customFormat="1" ht="18" customHeight="1">
      <c r="B9" s="115" t="s">
        <v>33</v>
      </c>
      <c r="C9" s="44">
        <v>59.000000000000014</v>
      </c>
      <c r="D9" s="44">
        <v>19.000000000000004</v>
      </c>
      <c r="E9" s="44">
        <v>22.000000000000007</v>
      </c>
      <c r="F9" s="44">
        <v>3.0000000000000009</v>
      </c>
      <c r="G9" s="44">
        <v>1.0000000000000002</v>
      </c>
      <c r="H9" s="44">
        <v>58.999999999999993</v>
      </c>
      <c r="I9" s="44">
        <v>57.999999999999986</v>
      </c>
      <c r="J9" s="44">
        <v>2.0000000000000004</v>
      </c>
      <c r="K9" s="44">
        <v>19</v>
      </c>
      <c r="L9" s="44">
        <v>10.999999999999996</v>
      </c>
      <c r="M9" s="44">
        <v>20.999999999999996</v>
      </c>
      <c r="O9" s="32"/>
    </row>
    <row r="10" spans="2:15" s="25" customFormat="1" ht="18" customHeight="1">
      <c r="B10" s="115" t="s">
        <v>34</v>
      </c>
      <c r="C10" s="44">
        <v>57.999999999999964</v>
      </c>
      <c r="D10" s="44">
        <v>52.999999999999986</v>
      </c>
      <c r="E10" s="44">
        <v>11.999999999999998</v>
      </c>
      <c r="F10" s="44">
        <v>1.0000000000000002</v>
      </c>
      <c r="G10" s="44">
        <v>1</v>
      </c>
      <c r="H10" s="44">
        <v>104.00000000000001</v>
      </c>
      <c r="I10" s="44">
        <v>64.000000000000014</v>
      </c>
      <c r="J10" s="44">
        <v>3</v>
      </c>
      <c r="K10" s="44">
        <v>15.000000000000007</v>
      </c>
      <c r="L10" s="44">
        <v>12</v>
      </c>
      <c r="M10" s="44">
        <v>33.999999999999993</v>
      </c>
      <c r="O10" s="32"/>
    </row>
    <row r="11" spans="2:15" s="25" customFormat="1" ht="18" customHeight="1">
      <c r="B11" s="115" t="s">
        <v>35</v>
      </c>
      <c r="C11" s="44">
        <v>59.999999999999986</v>
      </c>
      <c r="D11" s="44">
        <v>12.000000000000002</v>
      </c>
      <c r="E11" s="44">
        <v>8</v>
      </c>
      <c r="F11" s="44">
        <v>0</v>
      </c>
      <c r="G11" s="44">
        <v>0</v>
      </c>
      <c r="H11" s="44">
        <v>33.000000000000007</v>
      </c>
      <c r="I11" s="44">
        <v>12.000000000000002</v>
      </c>
      <c r="J11" s="44">
        <v>3</v>
      </c>
      <c r="K11" s="44">
        <v>6</v>
      </c>
      <c r="L11" s="44">
        <v>5</v>
      </c>
      <c r="M11" s="44">
        <v>3</v>
      </c>
      <c r="O11" s="32"/>
    </row>
    <row r="12" spans="2:15" s="25" customFormat="1" ht="18" customHeight="1">
      <c r="B12" s="115" t="s">
        <v>36</v>
      </c>
      <c r="C12" s="44">
        <v>32.000000000000021</v>
      </c>
      <c r="D12" s="44">
        <v>90.000000000000014</v>
      </c>
      <c r="E12" s="44">
        <v>34.000000000000014</v>
      </c>
      <c r="F12" s="44">
        <v>2.0000000000000009</v>
      </c>
      <c r="G12" s="44">
        <v>2.0000000000000004</v>
      </c>
      <c r="H12" s="44">
        <v>118.99999999999999</v>
      </c>
      <c r="I12" s="44">
        <v>97.000000000000014</v>
      </c>
      <c r="J12" s="44">
        <v>1.0000000000000002</v>
      </c>
      <c r="K12" s="44">
        <v>29.000000000000007</v>
      </c>
      <c r="L12" s="44">
        <v>14.000000000000009</v>
      </c>
      <c r="M12" s="44">
        <v>22</v>
      </c>
      <c r="O12" s="32"/>
    </row>
    <row r="13" spans="2:15" s="25" customFormat="1" ht="18" customHeight="1">
      <c r="B13" s="115" t="s">
        <v>37</v>
      </c>
      <c r="C13" s="44">
        <v>28.000000000000011</v>
      </c>
      <c r="D13" s="44">
        <v>150.99999999999997</v>
      </c>
      <c r="E13" s="44">
        <v>33.000000000000021</v>
      </c>
      <c r="F13" s="44">
        <v>5.0000000000000009</v>
      </c>
      <c r="G13" s="44">
        <v>1.0000000000000002</v>
      </c>
      <c r="H13" s="44">
        <v>153.99999999999997</v>
      </c>
      <c r="I13" s="44">
        <v>129</v>
      </c>
      <c r="J13" s="44">
        <v>4.0000000000000009</v>
      </c>
      <c r="K13" s="44">
        <v>28.000000000000007</v>
      </c>
      <c r="L13" s="44">
        <v>22.000000000000007</v>
      </c>
      <c r="M13" s="44">
        <v>135.00000000000011</v>
      </c>
      <c r="O13" s="32"/>
    </row>
    <row r="14" spans="2:15" s="25" customFormat="1" ht="18" customHeight="1">
      <c r="B14" s="115" t="s">
        <v>38</v>
      </c>
      <c r="C14" s="44">
        <v>66.999999999999986</v>
      </c>
      <c r="D14" s="44">
        <v>30.999999999999996</v>
      </c>
      <c r="E14" s="44">
        <v>26.999999999999996</v>
      </c>
      <c r="F14" s="44">
        <v>5</v>
      </c>
      <c r="G14" s="44">
        <v>0</v>
      </c>
      <c r="H14" s="44">
        <v>91.000000000000057</v>
      </c>
      <c r="I14" s="44">
        <v>46.999999999999993</v>
      </c>
      <c r="J14" s="44">
        <v>1.0000000000000002</v>
      </c>
      <c r="K14" s="44">
        <v>25.000000000000018</v>
      </c>
      <c r="L14" s="44">
        <v>10.000000000000002</v>
      </c>
      <c r="M14" s="44">
        <v>27.000000000000011</v>
      </c>
      <c r="N14" s="16"/>
      <c r="O14" s="9"/>
    </row>
    <row r="15" spans="2:15">
      <c r="B15" s="115" t="s">
        <v>39</v>
      </c>
      <c r="C15" s="44">
        <v>112.00000000000003</v>
      </c>
      <c r="D15" s="44">
        <v>134.99999999999997</v>
      </c>
      <c r="E15" s="44">
        <v>50.000000000000007</v>
      </c>
      <c r="F15" s="44">
        <v>4.0000000000000027</v>
      </c>
      <c r="G15" s="44">
        <v>1</v>
      </c>
      <c r="H15" s="44">
        <v>217.99999999999997</v>
      </c>
      <c r="I15" s="44">
        <v>135.99999999999994</v>
      </c>
      <c r="J15" s="44">
        <v>4.9999999999999982</v>
      </c>
      <c r="K15" s="44">
        <v>44.999999999999979</v>
      </c>
      <c r="L15" s="44">
        <v>38.000000000000014</v>
      </c>
      <c r="M15" s="44">
        <v>207.00000000000009</v>
      </c>
      <c r="N15" s="9"/>
      <c r="O15" s="9"/>
    </row>
    <row r="16" spans="2:15">
      <c r="B16" s="115" t="s">
        <v>40</v>
      </c>
      <c r="C16" s="44">
        <v>214.00000000000014</v>
      </c>
      <c r="D16" s="44">
        <v>141.99999999999986</v>
      </c>
      <c r="E16" s="44">
        <v>149.00000000000011</v>
      </c>
      <c r="F16" s="44">
        <v>39.000000000000028</v>
      </c>
      <c r="G16" s="44">
        <v>9</v>
      </c>
      <c r="H16" s="44">
        <v>534.00000000000023</v>
      </c>
      <c r="I16" s="44">
        <v>360.00000000000006</v>
      </c>
      <c r="J16" s="44">
        <v>21.000000000000004</v>
      </c>
      <c r="K16" s="44">
        <v>98.000000000000085</v>
      </c>
      <c r="L16" s="44">
        <v>120.00000000000001</v>
      </c>
      <c r="M16" s="44">
        <v>535.00000000000091</v>
      </c>
      <c r="N16" s="16"/>
      <c r="O16" s="9"/>
    </row>
    <row r="17" spans="2:15">
      <c r="B17" s="115" t="s">
        <v>41</v>
      </c>
      <c r="C17" s="44">
        <v>43.000000000000007</v>
      </c>
      <c r="D17" s="44">
        <v>74.000000000000014</v>
      </c>
      <c r="E17" s="44">
        <v>42.999999999999986</v>
      </c>
      <c r="F17" s="44">
        <v>6.0000000000000009</v>
      </c>
      <c r="G17" s="44">
        <v>7.0000000000000036</v>
      </c>
      <c r="H17" s="44">
        <v>159.00000000000009</v>
      </c>
      <c r="I17" s="44">
        <v>104.00000000000001</v>
      </c>
      <c r="J17" s="44">
        <v>3.0000000000000004</v>
      </c>
      <c r="K17" s="44">
        <v>29</v>
      </c>
      <c r="L17" s="44">
        <v>19.000000000000007</v>
      </c>
      <c r="M17" s="44">
        <v>10.000000000000002</v>
      </c>
      <c r="N17" s="9"/>
      <c r="O17" s="9"/>
    </row>
    <row r="18" spans="2:15">
      <c r="B18" s="115" t="s">
        <v>79</v>
      </c>
      <c r="C18" s="44">
        <v>68</v>
      </c>
      <c r="D18" s="44">
        <v>14.000000000000002</v>
      </c>
      <c r="E18" s="44">
        <v>37.999999999999993</v>
      </c>
      <c r="F18" s="44">
        <v>13.000000000000004</v>
      </c>
      <c r="G18" s="44">
        <v>0</v>
      </c>
      <c r="H18" s="44">
        <v>110.00000000000001</v>
      </c>
      <c r="I18" s="44">
        <v>63.000000000000007</v>
      </c>
      <c r="J18" s="44">
        <v>0</v>
      </c>
      <c r="K18" s="44">
        <v>19.999999999999989</v>
      </c>
      <c r="L18" s="44">
        <v>20.000000000000007</v>
      </c>
      <c r="M18" s="44">
        <v>92.999999999999957</v>
      </c>
      <c r="N18" s="16"/>
      <c r="O18" s="9"/>
    </row>
    <row r="19" spans="2:15" s="1" customFormat="1">
      <c r="B19" s="110" t="s">
        <v>407</v>
      </c>
      <c r="C19" s="45">
        <v>1151.0000000000016</v>
      </c>
      <c r="D19" s="45">
        <v>375.00000000000017</v>
      </c>
      <c r="E19" s="45">
        <v>487.00000000000023</v>
      </c>
      <c r="F19" s="45">
        <v>87.000000000000057</v>
      </c>
      <c r="G19" s="45">
        <v>20.000000000000028</v>
      </c>
      <c r="H19" s="45">
        <v>1651.0000000000005</v>
      </c>
      <c r="I19" s="45">
        <v>1003.9999999999989</v>
      </c>
      <c r="J19" s="45">
        <v>85.999999999999901</v>
      </c>
      <c r="K19" s="45">
        <v>341.99999999999972</v>
      </c>
      <c r="L19" s="45">
        <v>276.99999999999994</v>
      </c>
      <c r="M19" s="45">
        <v>627.00000000000125</v>
      </c>
      <c r="N19" s="236"/>
      <c r="O19" s="236"/>
    </row>
    <row r="20" spans="2:15">
      <c r="B20" s="115" t="s">
        <v>43</v>
      </c>
      <c r="C20" s="44">
        <v>103.99999999999994</v>
      </c>
      <c r="D20" s="44">
        <v>91.000000000000028</v>
      </c>
      <c r="E20" s="44">
        <v>54.999999999999979</v>
      </c>
      <c r="F20" s="44">
        <v>4</v>
      </c>
      <c r="G20" s="44">
        <v>1.9999999999999998</v>
      </c>
      <c r="H20" s="44">
        <v>229.99999999999986</v>
      </c>
      <c r="I20" s="44">
        <v>79.999999999999972</v>
      </c>
      <c r="J20" s="44">
        <v>12.000000000000002</v>
      </c>
      <c r="K20" s="44">
        <v>50</v>
      </c>
      <c r="L20" s="44">
        <v>25.000000000000004</v>
      </c>
      <c r="M20" s="44">
        <v>144.99999999999997</v>
      </c>
      <c r="N20" s="16"/>
      <c r="O20" s="9"/>
    </row>
    <row r="21" spans="2:15">
      <c r="B21" s="115" t="s">
        <v>44</v>
      </c>
      <c r="C21" s="44">
        <v>150.99999999999991</v>
      </c>
      <c r="D21" s="44">
        <v>15</v>
      </c>
      <c r="E21" s="44">
        <v>31</v>
      </c>
      <c r="F21" s="44">
        <v>2.0000000000000004</v>
      </c>
      <c r="G21" s="44">
        <v>0</v>
      </c>
      <c r="H21" s="44">
        <v>111.00000000000001</v>
      </c>
      <c r="I21" s="44">
        <v>67</v>
      </c>
      <c r="J21" s="44">
        <v>0</v>
      </c>
      <c r="K21" s="44">
        <v>28.000000000000028</v>
      </c>
      <c r="L21" s="44">
        <v>23.999999999999996</v>
      </c>
      <c r="M21" s="44">
        <v>28.000000000000004</v>
      </c>
      <c r="N21" s="9"/>
      <c r="O21" s="9"/>
    </row>
    <row r="22" spans="2:15">
      <c r="B22" s="115" t="s">
        <v>45</v>
      </c>
      <c r="C22" s="44">
        <v>419.99999999999943</v>
      </c>
      <c r="D22" s="44">
        <v>109.9999999999999</v>
      </c>
      <c r="E22" s="44">
        <v>210.99999999999986</v>
      </c>
      <c r="F22" s="44">
        <v>53.000000000000014</v>
      </c>
      <c r="G22" s="44">
        <v>15.000000000000016</v>
      </c>
      <c r="H22" s="44">
        <v>636.99999999999955</v>
      </c>
      <c r="I22" s="44">
        <v>440.99999999999994</v>
      </c>
      <c r="J22" s="44">
        <v>54.000000000000064</v>
      </c>
      <c r="K22" s="44">
        <v>136.00000000000006</v>
      </c>
      <c r="L22" s="44">
        <v>140.99999999999994</v>
      </c>
      <c r="M22" s="44">
        <v>327.99999999999994</v>
      </c>
      <c r="N22" s="16"/>
      <c r="O22" s="9"/>
    </row>
    <row r="23" spans="2:15">
      <c r="B23" s="115" t="s">
        <v>46</v>
      </c>
      <c r="C23" s="44">
        <v>138.00000000000003</v>
      </c>
      <c r="D23" s="44">
        <v>42</v>
      </c>
      <c r="E23" s="44">
        <v>68.000000000000028</v>
      </c>
      <c r="F23" s="44">
        <v>13.000000000000007</v>
      </c>
      <c r="G23" s="44">
        <v>0.99999999999999989</v>
      </c>
      <c r="H23" s="44">
        <v>204.99999999999989</v>
      </c>
      <c r="I23" s="44">
        <v>95.000000000000028</v>
      </c>
      <c r="J23" s="44">
        <v>3.9999999999999996</v>
      </c>
      <c r="K23" s="44">
        <v>33.999999999999986</v>
      </c>
      <c r="L23" s="44">
        <v>9.9999999999999982</v>
      </c>
      <c r="M23" s="44">
        <v>30.000000000000004</v>
      </c>
      <c r="N23" s="9"/>
      <c r="O23" s="9"/>
    </row>
    <row r="24" spans="2:15">
      <c r="B24" s="115" t="s">
        <v>47</v>
      </c>
      <c r="C24" s="44">
        <v>272.00000000000006</v>
      </c>
      <c r="D24" s="44">
        <v>110.00000000000006</v>
      </c>
      <c r="E24" s="44">
        <v>97.000000000000043</v>
      </c>
      <c r="F24" s="44">
        <v>9</v>
      </c>
      <c r="G24" s="44">
        <v>1.0000000000000002</v>
      </c>
      <c r="H24" s="44">
        <v>388.00000000000006</v>
      </c>
      <c r="I24" s="44">
        <v>276</v>
      </c>
      <c r="J24" s="44">
        <v>14.000000000000016</v>
      </c>
      <c r="K24" s="44">
        <v>75.999999999999915</v>
      </c>
      <c r="L24" s="44">
        <v>67.999999999999986</v>
      </c>
      <c r="M24" s="44">
        <v>95.000000000000043</v>
      </c>
      <c r="N24" s="16"/>
      <c r="O24" s="9"/>
    </row>
    <row r="25" spans="2:15">
      <c r="B25" s="115" t="s">
        <v>48</v>
      </c>
      <c r="C25" s="44">
        <v>65.999999999999986</v>
      </c>
      <c r="D25" s="44">
        <v>6.9999999999999973</v>
      </c>
      <c r="E25" s="44">
        <v>25.000000000000004</v>
      </c>
      <c r="F25" s="44">
        <v>5.9999999999999982</v>
      </c>
      <c r="G25" s="44">
        <v>1</v>
      </c>
      <c r="H25" s="44">
        <v>79.999999999999986</v>
      </c>
      <c r="I25" s="44">
        <v>45</v>
      </c>
      <c r="J25" s="44">
        <v>2</v>
      </c>
      <c r="K25" s="44">
        <v>18</v>
      </c>
      <c r="L25" s="44">
        <v>9</v>
      </c>
      <c r="M25" s="44">
        <v>1</v>
      </c>
      <c r="N25" s="9"/>
      <c r="O25" s="9"/>
    </row>
    <row r="26" spans="2:15" s="1" customFormat="1">
      <c r="B26" s="110" t="s">
        <v>391</v>
      </c>
      <c r="C26" s="45">
        <v>168</v>
      </c>
      <c r="D26" s="45">
        <v>263.99999999999972</v>
      </c>
      <c r="E26" s="45">
        <v>72.999999999999957</v>
      </c>
      <c r="F26" s="45">
        <v>4.0000000000000009</v>
      </c>
      <c r="G26" s="45">
        <v>0.99999999999999956</v>
      </c>
      <c r="H26" s="45">
        <v>393.99999999999989</v>
      </c>
      <c r="I26" s="45">
        <v>178.00000000000003</v>
      </c>
      <c r="J26" s="45">
        <v>10.999999999999995</v>
      </c>
      <c r="K26" s="45">
        <v>88.000000000000043</v>
      </c>
      <c r="L26" s="45">
        <v>66.000000000000043</v>
      </c>
      <c r="M26" s="45">
        <v>267.00000000000017</v>
      </c>
      <c r="N26" s="237"/>
      <c r="O26" s="236"/>
    </row>
    <row r="27" spans="2:15">
      <c r="B27" s="115" t="s">
        <v>50</v>
      </c>
      <c r="C27" s="44">
        <v>50.000000000000007</v>
      </c>
      <c r="D27" s="44">
        <v>70.000000000000014</v>
      </c>
      <c r="E27" s="44">
        <v>18.000000000000007</v>
      </c>
      <c r="F27" s="44">
        <v>0</v>
      </c>
      <c r="G27" s="44">
        <v>0</v>
      </c>
      <c r="H27" s="44">
        <v>100.00000000000003</v>
      </c>
      <c r="I27" s="44">
        <v>45.000000000000014</v>
      </c>
      <c r="J27" s="44">
        <v>0</v>
      </c>
      <c r="K27" s="44">
        <v>20.999999999999993</v>
      </c>
      <c r="L27" s="44">
        <v>15.000000000000004</v>
      </c>
      <c r="M27" s="44">
        <v>163</v>
      </c>
      <c r="N27" s="9"/>
      <c r="O27" s="9"/>
    </row>
    <row r="28" spans="2:15">
      <c r="B28" s="115" t="s">
        <v>51</v>
      </c>
      <c r="C28" s="44">
        <v>19.000000000000004</v>
      </c>
      <c r="D28" s="44">
        <v>35.999999999999986</v>
      </c>
      <c r="E28" s="44">
        <v>10</v>
      </c>
      <c r="F28" s="44">
        <v>1</v>
      </c>
      <c r="G28" s="44">
        <v>0</v>
      </c>
      <c r="H28" s="44">
        <v>45.999999999999993</v>
      </c>
      <c r="I28" s="44">
        <v>23</v>
      </c>
      <c r="J28" s="44">
        <v>3.0000000000000009</v>
      </c>
      <c r="K28" s="44">
        <v>9</v>
      </c>
      <c r="L28" s="44">
        <v>4</v>
      </c>
      <c r="M28" s="44">
        <v>14.000000000000005</v>
      </c>
      <c r="N28" s="16"/>
      <c r="O28" s="9"/>
    </row>
    <row r="29" spans="2:15">
      <c r="B29" s="115" t="s">
        <v>52</v>
      </c>
      <c r="C29" s="44">
        <v>7.0000000000000009</v>
      </c>
      <c r="D29" s="44">
        <v>54.999999999999993</v>
      </c>
      <c r="E29" s="44">
        <v>5</v>
      </c>
      <c r="F29" s="44">
        <v>0</v>
      </c>
      <c r="G29" s="44">
        <v>0</v>
      </c>
      <c r="H29" s="44">
        <v>54.000000000000014</v>
      </c>
      <c r="I29" s="44">
        <v>28.000000000000004</v>
      </c>
      <c r="J29" s="44">
        <v>2</v>
      </c>
      <c r="K29" s="44">
        <v>10.000000000000002</v>
      </c>
      <c r="L29" s="44">
        <v>17.000000000000004</v>
      </c>
      <c r="M29" s="44">
        <v>9.0000000000000036</v>
      </c>
      <c r="N29" s="9"/>
      <c r="O29" s="9"/>
    </row>
    <row r="30" spans="2:15">
      <c r="B30" s="115" t="s">
        <v>53</v>
      </c>
      <c r="C30" s="44">
        <v>21.000000000000014</v>
      </c>
      <c r="D30" s="44">
        <v>51</v>
      </c>
      <c r="E30" s="44">
        <v>13.000000000000004</v>
      </c>
      <c r="F30" s="44">
        <v>0</v>
      </c>
      <c r="G30" s="44">
        <v>0</v>
      </c>
      <c r="H30" s="44">
        <v>61.999999999999993</v>
      </c>
      <c r="I30" s="44">
        <v>39</v>
      </c>
      <c r="J30" s="44">
        <v>3.0000000000000004</v>
      </c>
      <c r="K30" s="44">
        <v>14.000000000000004</v>
      </c>
      <c r="L30" s="44">
        <v>8.0000000000000018</v>
      </c>
      <c r="M30" s="44">
        <v>65.999999999999986</v>
      </c>
      <c r="N30" s="16"/>
      <c r="O30" s="9"/>
    </row>
    <row r="31" spans="2:15">
      <c r="B31" s="115" t="s">
        <v>54</v>
      </c>
      <c r="C31" s="44">
        <v>60.000000000000014</v>
      </c>
      <c r="D31" s="44">
        <v>3</v>
      </c>
      <c r="E31" s="44">
        <v>16.000000000000004</v>
      </c>
      <c r="F31" s="44">
        <v>1</v>
      </c>
      <c r="G31" s="44">
        <v>1</v>
      </c>
      <c r="H31" s="44">
        <v>52</v>
      </c>
      <c r="I31" s="44">
        <v>17</v>
      </c>
      <c r="J31" s="44">
        <v>1</v>
      </c>
      <c r="K31" s="44">
        <v>24.000000000000011</v>
      </c>
      <c r="L31" s="44">
        <v>11.999999999999998</v>
      </c>
      <c r="M31" s="44">
        <v>9</v>
      </c>
      <c r="N31" s="9"/>
      <c r="O31" s="9"/>
    </row>
    <row r="32" spans="2:15">
      <c r="B32" s="115" t="s">
        <v>55</v>
      </c>
      <c r="C32" s="44">
        <v>11.000000000000002</v>
      </c>
      <c r="D32" s="44">
        <v>48.999999999999993</v>
      </c>
      <c r="E32" s="44">
        <v>11</v>
      </c>
      <c r="F32" s="44">
        <v>1.9999999999999996</v>
      </c>
      <c r="G32" s="44">
        <v>0</v>
      </c>
      <c r="H32" s="44">
        <v>80</v>
      </c>
      <c r="I32" s="44">
        <v>26</v>
      </c>
      <c r="J32" s="44">
        <v>2</v>
      </c>
      <c r="K32" s="44">
        <v>10.000000000000004</v>
      </c>
      <c r="L32" s="44">
        <v>10.000000000000002</v>
      </c>
      <c r="M32" s="44">
        <v>5.9999999999999991</v>
      </c>
      <c r="N32" s="16"/>
      <c r="O32" s="9"/>
    </row>
    <row r="33" spans="2:15" s="1" customFormat="1">
      <c r="B33" s="110" t="s">
        <v>392</v>
      </c>
      <c r="C33" s="45">
        <v>11</v>
      </c>
      <c r="D33" s="45">
        <v>2</v>
      </c>
      <c r="E33" s="45">
        <v>5</v>
      </c>
      <c r="F33" s="45">
        <v>0</v>
      </c>
      <c r="G33" s="45">
        <v>0</v>
      </c>
      <c r="H33" s="45">
        <v>12</v>
      </c>
      <c r="I33" s="45">
        <v>6.0000000000000009</v>
      </c>
      <c r="J33" s="45">
        <v>0</v>
      </c>
      <c r="K33" s="45">
        <v>2</v>
      </c>
      <c r="L33" s="45">
        <v>3.0000000000000004</v>
      </c>
      <c r="M33" s="45">
        <v>0</v>
      </c>
      <c r="N33" s="236"/>
      <c r="O33" s="236"/>
    </row>
    <row r="34" spans="2:15">
      <c r="B34" s="115" t="s">
        <v>57</v>
      </c>
      <c r="C34" s="44">
        <v>11</v>
      </c>
      <c r="D34" s="44">
        <v>2</v>
      </c>
      <c r="E34" s="44">
        <v>5</v>
      </c>
      <c r="F34" s="44">
        <v>0</v>
      </c>
      <c r="G34" s="44">
        <v>0</v>
      </c>
      <c r="H34" s="44">
        <v>12</v>
      </c>
      <c r="I34" s="44">
        <v>6.0000000000000009</v>
      </c>
      <c r="J34" s="44">
        <v>0</v>
      </c>
      <c r="K34" s="44">
        <v>2</v>
      </c>
      <c r="L34" s="44">
        <v>3.0000000000000004</v>
      </c>
      <c r="M34" s="44">
        <v>0</v>
      </c>
      <c r="N34" s="16"/>
      <c r="O34" s="9"/>
    </row>
    <row r="35" spans="2:15" s="1" customFormat="1">
      <c r="B35" s="110" t="s">
        <v>301</v>
      </c>
      <c r="C35" s="45">
        <v>2</v>
      </c>
      <c r="D35" s="45">
        <v>1</v>
      </c>
      <c r="E35" s="45">
        <v>0</v>
      </c>
      <c r="F35" s="45">
        <v>0</v>
      </c>
      <c r="G35" s="45">
        <v>0</v>
      </c>
      <c r="H35" s="45">
        <v>1</v>
      </c>
      <c r="I35" s="45">
        <v>2</v>
      </c>
      <c r="J35" s="45">
        <v>0</v>
      </c>
      <c r="K35" s="45">
        <v>0</v>
      </c>
      <c r="L35" s="45">
        <v>0</v>
      </c>
      <c r="M35" s="45">
        <v>0</v>
      </c>
      <c r="N35" s="236"/>
      <c r="O35" s="236"/>
    </row>
    <row r="36" spans="2:15">
      <c r="B36" s="172"/>
      <c r="C36" s="230"/>
      <c r="D36" s="173"/>
      <c r="E36" s="173"/>
      <c r="F36" s="173"/>
      <c r="G36" s="173"/>
      <c r="H36" s="173"/>
      <c r="I36" s="173"/>
      <c r="J36" s="173"/>
      <c r="K36" s="173"/>
      <c r="L36" s="173"/>
      <c r="M36" s="173"/>
      <c r="N36" s="9"/>
      <c r="O36" s="9"/>
    </row>
    <row r="37" spans="2:15">
      <c r="B37" s="398" t="s">
        <v>608</v>
      </c>
      <c r="C37" s="398"/>
      <c r="D37" s="398"/>
      <c r="E37" s="398"/>
      <c r="F37" s="398"/>
      <c r="G37" s="398"/>
      <c r="H37" s="398"/>
      <c r="I37" s="398"/>
      <c r="J37" s="398"/>
      <c r="K37" s="398"/>
      <c r="L37" s="174"/>
      <c r="M37" s="174"/>
      <c r="N37" s="16"/>
      <c r="O37" s="9"/>
    </row>
    <row r="38" spans="2:15" ht="15" customHeight="1">
      <c r="B38" s="396" t="s">
        <v>924</v>
      </c>
      <c r="C38" s="396"/>
      <c r="D38" s="396"/>
      <c r="E38" s="396"/>
      <c r="F38" s="396"/>
      <c r="G38" s="221"/>
      <c r="H38" s="221"/>
      <c r="I38" s="221"/>
      <c r="J38" s="221"/>
      <c r="K38" s="221"/>
      <c r="L38" s="231"/>
      <c r="M38" s="231"/>
      <c r="N38" s="9"/>
      <c r="O38" s="9"/>
    </row>
    <row r="39" spans="2:15">
      <c r="N39" s="16"/>
      <c r="O39" s="9"/>
    </row>
    <row r="40" spans="2:15">
      <c r="N40" s="9"/>
      <c r="O40" s="9"/>
    </row>
    <row r="41" spans="2:15">
      <c r="N41" s="16"/>
      <c r="O41" s="9"/>
    </row>
    <row r="42" spans="2:15">
      <c r="N42" s="9"/>
      <c r="O42" s="9"/>
    </row>
    <row r="43" spans="2:15">
      <c r="N43" s="16"/>
      <c r="O43" s="9"/>
    </row>
    <row r="44" spans="2:15">
      <c r="N44" s="9"/>
      <c r="O44" s="9"/>
    </row>
    <row r="45" spans="2:15">
      <c r="N45" s="16"/>
      <c r="O45" s="9"/>
    </row>
    <row r="46" spans="2:15">
      <c r="N46" s="9"/>
      <c r="O46" s="9"/>
    </row>
    <row r="47" spans="2:15">
      <c r="N47" s="16"/>
      <c r="O47" s="9"/>
    </row>
    <row r="48" spans="2:15">
      <c r="N48" s="9"/>
      <c r="O48" s="9"/>
    </row>
    <row r="49" spans="14:15">
      <c r="N49" s="16"/>
      <c r="O49" s="9"/>
    </row>
    <row r="50" spans="14:15">
      <c r="N50" s="9"/>
      <c r="O50" s="9"/>
    </row>
    <row r="51" spans="14:15">
      <c r="N51" s="16"/>
      <c r="O51" s="9"/>
    </row>
    <row r="52" spans="14:15">
      <c r="N52" s="9"/>
      <c r="O52" s="9"/>
    </row>
    <row r="53" spans="14:15">
      <c r="N53" s="16"/>
      <c r="O53" s="9"/>
    </row>
    <row r="54" spans="14:15">
      <c r="N54" s="9"/>
      <c r="O54" s="9"/>
    </row>
    <row r="55" spans="14:15">
      <c r="N55" s="16"/>
      <c r="O55" s="9"/>
    </row>
    <row r="56" spans="14:15">
      <c r="N56" s="9"/>
      <c r="O56" s="9"/>
    </row>
    <row r="57" spans="14:15">
      <c r="N57" s="16"/>
      <c r="O57" s="9"/>
    </row>
    <row r="58" spans="14:15">
      <c r="N58" s="9"/>
      <c r="O58" s="9"/>
    </row>
    <row r="59" spans="14:15">
      <c r="N59" s="16"/>
      <c r="O59" s="9"/>
    </row>
    <row r="60" spans="14:15">
      <c r="N60" s="9"/>
      <c r="O60" s="9"/>
    </row>
    <row r="61" spans="14:15">
      <c r="N61" s="16"/>
      <c r="O61" s="9"/>
    </row>
    <row r="62" spans="14:15">
      <c r="N62" s="9"/>
      <c r="O62" s="9"/>
    </row>
    <row r="63" spans="14:15">
      <c r="N63" s="16"/>
      <c r="O63" s="9"/>
    </row>
    <row r="64" spans="14:15">
      <c r="N64" s="9"/>
      <c r="O64" s="9"/>
    </row>
    <row r="65" spans="14:15">
      <c r="N65" s="16"/>
      <c r="O65" s="9"/>
    </row>
    <row r="66" spans="14:15">
      <c r="N66" s="9"/>
      <c r="O66" s="9"/>
    </row>
    <row r="67" spans="14:15">
      <c r="N67" s="16"/>
      <c r="O67" s="9"/>
    </row>
    <row r="68" spans="14:15">
      <c r="N68" s="9"/>
      <c r="O68" s="9"/>
    </row>
    <row r="69" spans="14:15">
      <c r="N69" s="16"/>
      <c r="O69" s="9"/>
    </row>
    <row r="70" spans="14:15">
      <c r="N70" s="9"/>
      <c r="O70" s="9"/>
    </row>
    <row r="71" spans="14:15">
      <c r="N71" s="16"/>
      <c r="O71" s="9"/>
    </row>
    <row r="72" spans="14:15">
      <c r="N72" s="9"/>
      <c r="O72" s="9"/>
    </row>
    <row r="73" spans="14:15">
      <c r="N73" s="16"/>
      <c r="O73" s="9"/>
    </row>
    <row r="74" spans="14:15">
      <c r="N74" s="9"/>
      <c r="O74" s="9"/>
    </row>
    <row r="75" spans="14:15" ht="21" customHeight="1">
      <c r="N75" s="16"/>
      <c r="O75" s="9"/>
    </row>
    <row r="76" spans="14:15">
      <c r="N76" s="9"/>
      <c r="O76" s="9"/>
    </row>
    <row r="77" spans="14:15">
      <c r="N77" s="16"/>
      <c r="O77" s="9"/>
    </row>
    <row r="78" spans="14:15">
      <c r="N78" s="9"/>
      <c r="O78" s="9"/>
    </row>
    <row r="79" spans="14:15">
      <c r="N79" s="16"/>
      <c r="O79" s="9"/>
    </row>
    <row r="80" spans="14:15">
      <c r="N80" s="9"/>
      <c r="O80" s="9"/>
    </row>
    <row r="81" spans="14:15">
      <c r="N81" s="16"/>
      <c r="O81" s="9"/>
    </row>
    <row r="82" spans="14:15">
      <c r="N82" s="9"/>
      <c r="O82" s="9"/>
    </row>
    <row r="83" spans="14:15">
      <c r="N83" s="16"/>
      <c r="O83" s="9"/>
    </row>
    <row r="84" spans="14:15">
      <c r="N84" s="9"/>
      <c r="O84" s="9"/>
    </row>
    <row r="85" spans="14:15">
      <c r="N85" s="16"/>
      <c r="O85" s="9"/>
    </row>
    <row r="86" spans="14:15">
      <c r="N86" s="9"/>
      <c r="O86" s="9"/>
    </row>
    <row r="87" spans="14:15">
      <c r="N87" s="16"/>
      <c r="O87" s="9"/>
    </row>
    <row r="88" spans="14:15">
      <c r="N88" s="9"/>
      <c r="O88" s="9"/>
    </row>
    <row r="89" spans="14:15">
      <c r="N89" s="16"/>
      <c r="O89" s="9"/>
    </row>
    <row r="90" spans="14:15">
      <c r="N90" s="9"/>
      <c r="O90" s="9"/>
    </row>
    <row r="91" spans="14:15">
      <c r="N91" s="16"/>
      <c r="O91" s="9"/>
    </row>
    <row r="92" spans="14:15">
      <c r="N92" s="9"/>
      <c r="O92" s="9"/>
    </row>
    <row r="93" spans="14:15">
      <c r="N93" s="16"/>
      <c r="O93" s="9"/>
    </row>
    <row r="94" spans="14:15">
      <c r="N94" s="9"/>
      <c r="O94" s="9"/>
    </row>
    <row r="95" spans="14:15">
      <c r="N95" s="16"/>
      <c r="O95" s="9"/>
    </row>
    <row r="96" spans="14:15">
      <c r="N96" s="9"/>
      <c r="O96" s="9"/>
    </row>
    <row r="97" spans="14:15">
      <c r="N97" s="16"/>
      <c r="O97" s="9"/>
    </row>
    <row r="98" spans="14:15">
      <c r="N98" s="9"/>
      <c r="O98" s="9"/>
    </row>
    <row r="99" spans="14:15">
      <c r="N99" s="16"/>
      <c r="O99" s="9"/>
    </row>
    <row r="100" spans="14:15">
      <c r="N100" s="9"/>
      <c r="O100" s="9"/>
    </row>
    <row r="101" spans="14:15">
      <c r="N101" s="16"/>
      <c r="O101" s="9"/>
    </row>
    <row r="102" spans="14:15">
      <c r="N102" s="9"/>
      <c r="O102" s="9"/>
    </row>
    <row r="103" spans="14:15">
      <c r="N103" s="16"/>
      <c r="O103" s="9"/>
    </row>
    <row r="104" spans="14:15">
      <c r="N104" s="9"/>
      <c r="O104" s="9"/>
    </row>
    <row r="105" spans="14:15">
      <c r="N105" s="16"/>
      <c r="O105" s="9"/>
    </row>
    <row r="106" spans="14:15">
      <c r="N106" s="9"/>
      <c r="O106" s="9"/>
    </row>
    <row r="107" spans="14:15">
      <c r="N107" s="16"/>
      <c r="O107" s="9"/>
    </row>
    <row r="108" spans="14:15">
      <c r="N108" s="9"/>
      <c r="O108" s="9"/>
    </row>
    <row r="109" spans="14:15">
      <c r="N109" s="16"/>
      <c r="O109" s="9"/>
    </row>
    <row r="110" spans="14:15">
      <c r="N110" s="9"/>
      <c r="O110" s="9"/>
    </row>
    <row r="111" spans="14:15">
      <c r="N111" s="16"/>
      <c r="O111" s="9"/>
    </row>
    <row r="112" spans="14:15">
      <c r="N112" s="9"/>
      <c r="O112" s="9"/>
    </row>
    <row r="113" spans="14:15">
      <c r="N113" s="16"/>
      <c r="O113" s="9"/>
    </row>
    <row r="114" spans="14:15">
      <c r="N114" s="9"/>
      <c r="O114" s="9"/>
    </row>
    <row r="115" spans="14:15">
      <c r="N115" s="16"/>
      <c r="O115" s="9"/>
    </row>
    <row r="116" spans="14:15">
      <c r="N116" s="9"/>
      <c r="O116" s="9"/>
    </row>
    <row r="117" spans="14:15">
      <c r="N117" s="16"/>
      <c r="O117" s="9"/>
    </row>
    <row r="118" spans="14:15">
      <c r="N118" s="9"/>
      <c r="O118" s="9"/>
    </row>
    <row r="119" spans="14:15">
      <c r="N119" s="16"/>
      <c r="O119" s="9"/>
    </row>
    <row r="120" spans="14:15">
      <c r="N120" s="9"/>
      <c r="O120" s="9"/>
    </row>
    <row r="121" spans="14:15">
      <c r="N121" s="16"/>
      <c r="O121" s="9"/>
    </row>
    <row r="122" spans="14:15">
      <c r="N122" s="9"/>
      <c r="O122" s="9"/>
    </row>
    <row r="123" spans="14:15">
      <c r="N123" s="16"/>
      <c r="O123" s="9"/>
    </row>
    <row r="124" spans="14:15">
      <c r="N124" s="9"/>
      <c r="O124" s="9"/>
    </row>
    <row r="125" spans="14:15">
      <c r="N125" s="16"/>
      <c r="O125" s="9"/>
    </row>
    <row r="126" spans="14:15">
      <c r="N126" s="9"/>
      <c r="O126" s="9"/>
    </row>
    <row r="127" spans="14:15">
      <c r="N127" s="16"/>
      <c r="O127" s="9"/>
    </row>
    <row r="128" spans="14:15">
      <c r="N128" s="9"/>
      <c r="O128" s="9"/>
    </row>
    <row r="129" spans="14:15">
      <c r="N129" s="16"/>
      <c r="O129" s="9"/>
    </row>
    <row r="130" spans="14:15">
      <c r="N130" s="9"/>
      <c r="O130" s="9"/>
    </row>
    <row r="131" spans="14:15">
      <c r="N131" s="16"/>
      <c r="O131" s="9"/>
    </row>
    <row r="132" spans="14:15">
      <c r="N132" s="9"/>
      <c r="O132" s="9"/>
    </row>
    <row r="133" spans="14:15">
      <c r="N133" s="16"/>
      <c r="O133" s="9"/>
    </row>
    <row r="134" spans="14:15">
      <c r="N134" s="9"/>
      <c r="O134" s="9"/>
    </row>
    <row r="135" spans="14:15">
      <c r="N135" s="16"/>
      <c r="O135" s="9"/>
    </row>
    <row r="136" spans="14:15">
      <c r="N136" s="9"/>
      <c r="O136" s="9"/>
    </row>
    <row r="137" spans="14:15">
      <c r="N137" s="16"/>
      <c r="O137" s="9"/>
    </row>
    <row r="138" spans="14:15">
      <c r="N138" s="9"/>
      <c r="O138" s="9"/>
    </row>
    <row r="139" spans="14:15">
      <c r="N139" s="16"/>
      <c r="O139" s="9"/>
    </row>
    <row r="140" spans="14:15">
      <c r="N140" s="9"/>
      <c r="O140" s="9"/>
    </row>
    <row r="141" spans="14:15">
      <c r="N141" s="16"/>
      <c r="O141" s="9"/>
    </row>
    <row r="142" spans="14:15">
      <c r="N142" s="9"/>
      <c r="O142" s="9"/>
    </row>
    <row r="143" spans="14:15">
      <c r="N143" s="16"/>
      <c r="O143" s="9"/>
    </row>
    <row r="144" spans="14:15">
      <c r="N144" s="9"/>
      <c r="O144" s="9"/>
    </row>
    <row r="145" spans="14:15">
      <c r="N145" s="16"/>
      <c r="O145" s="9"/>
    </row>
    <row r="146" spans="14:15">
      <c r="N146" s="9"/>
      <c r="O146" s="9"/>
    </row>
    <row r="147" spans="14:15">
      <c r="N147" s="16"/>
      <c r="O147" s="9"/>
    </row>
    <row r="148" spans="14:15">
      <c r="N148" s="9"/>
      <c r="O148" s="9"/>
    </row>
    <row r="149" spans="14:15">
      <c r="N149" s="16"/>
      <c r="O149" s="9"/>
    </row>
    <row r="150" spans="14:15">
      <c r="N150" s="9"/>
      <c r="O150" s="9"/>
    </row>
    <row r="151" spans="14:15">
      <c r="N151" s="16"/>
      <c r="O151" s="9"/>
    </row>
    <row r="152" spans="14:15">
      <c r="N152" s="9"/>
      <c r="O152" s="9"/>
    </row>
    <row r="153" spans="14:15">
      <c r="N153" s="16"/>
      <c r="O153" s="9"/>
    </row>
    <row r="154" spans="14:15">
      <c r="N154" s="9"/>
      <c r="O154" s="9"/>
    </row>
    <row r="155" spans="14:15">
      <c r="N155" s="16"/>
      <c r="O155" s="9"/>
    </row>
    <row r="156" spans="14:15">
      <c r="N156" s="9"/>
      <c r="O156" s="9"/>
    </row>
    <row r="157" spans="14:15">
      <c r="N157" s="16"/>
      <c r="O157" s="9"/>
    </row>
    <row r="158" spans="14:15">
      <c r="N158" s="9"/>
      <c r="O158" s="9"/>
    </row>
    <row r="159" spans="14:15">
      <c r="N159" s="16"/>
      <c r="O159" s="9"/>
    </row>
    <row r="160" spans="14:15">
      <c r="N160" s="9"/>
      <c r="O160" s="9"/>
    </row>
    <row r="161" spans="14:15">
      <c r="N161" s="16"/>
      <c r="O161" s="9"/>
    </row>
    <row r="162" spans="14:15">
      <c r="N162" s="9"/>
      <c r="O162" s="9"/>
    </row>
    <row r="163" spans="14:15">
      <c r="N163" s="16"/>
      <c r="O163" s="9"/>
    </row>
    <row r="164" spans="14:15">
      <c r="N164" s="9"/>
      <c r="O164" s="9"/>
    </row>
    <row r="165" spans="14:15">
      <c r="N165" s="16"/>
      <c r="O165" s="9"/>
    </row>
    <row r="166" spans="14:15">
      <c r="N166" s="9"/>
      <c r="O166" s="9"/>
    </row>
    <row r="167" spans="14:15">
      <c r="N167" s="16"/>
      <c r="O167" s="9"/>
    </row>
    <row r="168" spans="14:15">
      <c r="N168" s="9"/>
      <c r="O168" s="9"/>
    </row>
    <row r="169" spans="14:15">
      <c r="N169" s="16"/>
      <c r="O169" s="9"/>
    </row>
    <row r="170" spans="14:15">
      <c r="N170" s="9"/>
      <c r="O170" s="9"/>
    </row>
    <row r="171" spans="14:15">
      <c r="N171" s="16"/>
      <c r="O171" s="9"/>
    </row>
    <row r="172" spans="14:15">
      <c r="N172" s="9"/>
      <c r="O172" s="9"/>
    </row>
    <row r="173" spans="14:15">
      <c r="N173" s="16"/>
      <c r="O173" s="9"/>
    </row>
    <row r="174" spans="14:15">
      <c r="N174" s="9"/>
      <c r="O174" s="9"/>
    </row>
    <row r="175" spans="14:15">
      <c r="N175" s="16"/>
      <c r="O175" s="9"/>
    </row>
    <row r="176" spans="14:15">
      <c r="N176" s="9"/>
      <c r="O176" s="9"/>
    </row>
    <row r="177" spans="14:15">
      <c r="N177" s="16"/>
      <c r="O177" s="9"/>
    </row>
    <row r="178" spans="14:15">
      <c r="N178" s="9"/>
      <c r="O178" s="9"/>
    </row>
    <row r="179" spans="14:15">
      <c r="N179" s="16"/>
      <c r="O179" s="9"/>
    </row>
    <row r="180" spans="14:15">
      <c r="N180" s="9"/>
      <c r="O180" s="9"/>
    </row>
    <row r="181" spans="14:15">
      <c r="N181" s="16"/>
      <c r="O181" s="9"/>
    </row>
    <row r="182" spans="14:15">
      <c r="N182" s="9"/>
      <c r="O182" s="9"/>
    </row>
    <row r="183" spans="14:15">
      <c r="N183" s="16"/>
      <c r="O183" s="9"/>
    </row>
    <row r="184" spans="14:15">
      <c r="N184" s="9"/>
      <c r="O184" s="9"/>
    </row>
    <row r="185" spans="14:15">
      <c r="N185" s="16"/>
      <c r="O185" s="9"/>
    </row>
    <row r="186" spans="14:15">
      <c r="N186" s="9"/>
      <c r="O186" s="9"/>
    </row>
    <row r="187" spans="14:15">
      <c r="N187" s="16"/>
      <c r="O187" s="9"/>
    </row>
    <row r="188" spans="14:15">
      <c r="N188" s="9"/>
      <c r="O188" s="9"/>
    </row>
    <row r="189" spans="14:15">
      <c r="N189" s="16"/>
      <c r="O189" s="9"/>
    </row>
    <row r="190" spans="14:15">
      <c r="N190" s="9"/>
      <c r="O190" s="9"/>
    </row>
    <row r="191" spans="14:15">
      <c r="N191" s="16"/>
      <c r="O191" s="9"/>
    </row>
    <row r="192" spans="14:15">
      <c r="N192" s="9"/>
      <c r="O192" s="9"/>
    </row>
    <row r="193" spans="14:15">
      <c r="N193" s="16"/>
      <c r="O193" s="9"/>
    </row>
    <row r="194" spans="14:15">
      <c r="N194" s="9"/>
      <c r="O194" s="9"/>
    </row>
    <row r="195" spans="14:15">
      <c r="N195" s="16"/>
      <c r="O195" s="9"/>
    </row>
    <row r="196" spans="14:15">
      <c r="N196" s="9"/>
      <c r="O196" s="9"/>
    </row>
    <row r="197" spans="14:15">
      <c r="N197" s="20"/>
      <c r="O197" s="20"/>
    </row>
    <row r="198" spans="14:15">
      <c r="N198" s="20"/>
      <c r="O198" s="20"/>
    </row>
    <row r="199" spans="14:15">
      <c r="N199" s="20"/>
      <c r="O199" s="20"/>
    </row>
    <row r="200" spans="14:15">
      <c r="N200" s="20"/>
      <c r="O200" s="20"/>
    </row>
    <row r="201" spans="14:15">
      <c r="N201" s="20"/>
      <c r="O201" s="20"/>
    </row>
    <row r="202" spans="14:15">
      <c r="N202" s="20"/>
      <c r="O202" s="20"/>
    </row>
    <row r="203" spans="14:15">
      <c r="N203" s="20"/>
      <c r="O203" s="20"/>
    </row>
    <row r="204" spans="14:15">
      <c r="N204" s="20"/>
      <c r="O204" s="20"/>
    </row>
    <row r="205" spans="14:15">
      <c r="N205" s="20"/>
      <c r="O205" s="20"/>
    </row>
    <row r="206" spans="14:15">
      <c r="N206" s="20"/>
      <c r="O206" s="20"/>
    </row>
    <row r="207" spans="14:15">
      <c r="N207" s="20"/>
      <c r="O207" s="20"/>
    </row>
    <row r="208" spans="14:15">
      <c r="N208" s="20"/>
      <c r="O208" s="20"/>
    </row>
    <row r="209" spans="14:15">
      <c r="N209" s="20"/>
      <c r="O209" s="20"/>
    </row>
    <row r="210" spans="14:15">
      <c r="N210" s="20"/>
      <c r="O210" s="20"/>
    </row>
    <row r="211" spans="14:15">
      <c r="N211" s="20"/>
      <c r="O211" s="20"/>
    </row>
    <row r="212" spans="14:15">
      <c r="N212" s="20"/>
      <c r="O212" s="20"/>
    </row>
    <row r="213" spans="14:15">
      <c r="N213" s="20"/>
      <c r="O213" s="20"/>
    </row>
    <row r="214" spans="14:15">
      <c r="N214" s="20"/>
      <c r="O214" s="20"/>
    </row>
    <row r="215" spans="14:15">
      <c r="N215" s="20"/>
      <c r="O215" s="20"/>
    </row>
    <row r="216" spans="14:15">
      <c r="N216" s="20"/>
      <c r="O216" s="20"/>
    </row>
    <row r="217" spans="14:15">
      <c r="N217" s="20"/>
      <c r="O217" s="20"/>
    </row>
    <row r="218" spans="14:15">
      <c r="N218" s="20"/>
      <c r="O218" s="20"/>
    </row>
    <row r="219" spans="14:15">
      <c r="N219" s="20"/>
      <c r="O219" s="20"/>
    </row>
    <row r="220" spans="14:15">
      <c r="N220" s="20"/>
      <c r="O220" s="20"/>
    </row>
    <row r="221" spans="14:15">
      <c r="N221" s="20"/>
      <c r="O221" s="20"/>
    </row>
    <row r="222" spans="14:15">
      <c r="N222" s="20"/>
      <c r="O222" s="20"/>
    </row>
    <row r="223" spans="14:15">
      <c r="N223" s="20"/>
      <c r="O223" s="20"/>
    </row>
    <row r="224" spans="14:15">
      <c r="N224" s="20"/>
      <c r="O224" s="20"/>
    </row>
    <row r="225" spans="14:15">
      <c r="N225" s="20"/>
      <c r="O225" s="20"/>
    </row>
  </sheetData>
  <mergeCells count="9">
    <mergeCell ref="B37:K37"/>
    <mergeCell ref="B38:F38"/>
    <mergeCell ref="B2:M2"/>
    <mergeCell ref="B4:B5"/>
    <mergeCell ref="C4:C5"/>
    <mergeCell ref="D4:D5"/>
    <mergeCell ref="E4:G4"/>
    <mergeCell ref="H4:J4"/>
    <mergeCell ref="K4:M4"/>
  </mergeCells>
  <hyperlinks>
    <hyperlink ref="O6" location="INDICE!A43" display="INICIO"/>
  </hyperlinks>
  <printOptions horizontalCentered="1"/>
  <pageMargins left="0.39370078740157483" right="0" top="1.1811023622047245" bottom="0" header="0.11811023622047245" footer="0"/>
  <pageSetup paperSize="9" scale="85" firstPageNumber="72" orientation="landscape" useFirstPageNumber="1" r:id="rId1"/>
  <headerFooter>
    <oddHeader>&amp;C&amp;G</oddHeader>
    <oddFooter>&amp;C&amp;14&amp;P</oddFooter>
  </headerFooter>
  <drawing r:id="rId2"/>
  <legacyDrawingHF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61"/>
  <sheetViews>
    <sheetView showGridLines="0" topLeftCell="F1" zoomScale="85" zoomScaleNormal="85" workbookViewId="0">
      <selection activeCell="L1" sqref="L1"/>
    </sheetView>
  </sheetViews>
  <sheetFormatPr baseColWidth="10" defaultRowHeight="15"/>
  <cols>
    <col min="1" max="1" width="3.7109375" style="31" customWidth="1"/>
    <col min="2" max="2" width="31" style="31" customWidth="1"/>
    <col min="3" max="3" width="17.7109375" style="31" customWidth="1"/>
    <col min="4" max="5" width="15.85546875" style="31" customWidth="1"/>
    <col min="6" max="8" width="11.42578125" style="31"/>
    <col min="9" max="9" width="11.5703125" style="31" customWidth="1"/>
    <col min="10" max="10" width="14.85546875" style="31" customWidth="1"/>
    <col min="11" max="13" width="17.85546875" style="31" customWidth="1"/>
    <col min="14" max="15" width="11.42578125" style="31"/>
    <col min="16" max="16" width="12.42578125" style="31" customWidth="1"/>
    <col min="17" max="16384" width="11.42578125" style="31"/>
  </cols>
  <sheetData>
    <row r="1" spans="2:22" ht="69.75" customHeight="1"/>
    <row r="2" spans="2:22" ht="48" customHeight="1">
      <c r="B2" s="367" t="s">
        <v>629</v>
      </c>
      <c r="C2" s="367"/>
      <c r="D2" s="367"/>
      <c r="E2" s="367"/>
      <c r="F2" s="367"/>
      <c r="G2" s="367"/>
      <c r="H2" s="367"/>
      <c r="I2" s="367"/>
      <c r="J2" s="367"/>
      <c r="K2" s="367"/>
      <c r="L2" s="367"/>
      <c r="M2" s="367"/>
      <c r="N2" s="367"/>
      <c r="O2" s="367"/>
      <c r="P2" s="367"/>
      <c r="Q2" s="367"/>
      <c r="R2" s="367"/>
      <c r="S2" s="367"/>
      <c r="T2" s="367"/>
      <c r="U2" s="38"/>
    </row>
    <row r="3" spans="2:22" ht="21.75" customHeight="1">
      <c r="B3" s="201"/>
      <c r="C3" s="201"/>
      <c r="D3" s="201"/>
      <c r="E3" s="201"/>
      <c r="F3" s="201"/>
      <c r="G3" s="201"/>
      <c r="H3" s="201"/>
      <c r="I3" s="201"/>
      <c r="J3" s="201"/>
      <c r="K3" s="201"/>
      <c r="L3" s="238"/>
      <c r="M3" s="239"/>
      <c r="N3" s="239"/>
      <c r="O3" s="239"/>
      <c r="P3" s="240"/>
      <c r="Q3" s="240"/>
      <c r="R3" s="240"/>
      <c r="S3" s="240"/>
      <c r="T3" s="240"/>
      <c r="U3" s="39"/>
    </row>
    <row r="4" spans="2:22" ht="42" customHeight="1">
      <c r="B4" s="386" t="s">
        <v>396</v>
      </c>
      <c r="C4" s="393" t="s">
        <v>610</v>
      </c>
      <c r="D4" s="394"/>
      <c r="E4" s="394"/>
      <c r="F4" s="394"/>
      <c r="G4" s="394"/>
      <c r="H4" s="394"/>
      <c r="I4" s="394"/>
      <c r="J4" s="394"/>
      <c r="K4" s="394"/>
      <c r="L4" s="394"/>
      <c r="M4" s="394"/>
      <c r="N4" s="394"/>
      <c r="O4" s="394"/>
      <c r="P4" s="394"/>
      <c r="Q4" s="394"/>
      <c r="R4" s="394"/>
      <c r="S4" s="394"/>
      <c r="T4" s="395"/>
      <c r="U4" s="39"/>
      <c r="V4" s="25"/>
    </row>
    <row r="5" spans="2:22" ht="65.25" customHeight="1">
      <c r="B5" s="388"/>
      <c r="C5" s="154" t="s">
        <v>611</v>
      </c>
      <c r="D5" s="154" t="s">
        <v>612</v>
      </c>
      <c r="E5" s="154" t="s">
        <v>613</v>
      </c>
      <c r="F5" s="154" t="s">
        <v>614</v>
      </c>
      <c r="G5" s="154" t="s">
        <v>615</v>
      </c>
      <c r="H5" s="154" t="s">
        <v>616</v>
      </c>
      <c r="I5" s="154" t="s">
        <v>617</v>
      </c>
      <c r="J5" s="154" t="s">
        <v>618</v>
      </c>
      <c r="K5" s="154" t="s">
        <v>619</v>
      </c>
      <c r="L5" s="154" t="s">
        <v>620</v>
      </c>
      <c r="M5" s="154" t="s">
        <v>621</v>
      </c>
      <c r="N5" s="154" t="s">
        <v>622</v>
      </c>
      <c r="O5" s="154" t="s">
        <v>623</v>
      </c>
      <c r="P5" s="154" t="s">
        <v>624</v>
      </c>
      <c r="Q5" s="154" t="s">
        <v>626</v>
      </c>
      <c r="R5" s="154" t="s">
        <v>627</v>
      </c>
      <c r="S5" s="154" t="s">
        <v>628</v>
      </c>
      <c r="T5" s="154" t="s">
        <v>518</v>
      </c>
      <c r="U5" s="39"/>
      <c r="V5" s="76" t="s">
        <v>30</v>
      </c>
    </row>
    <row r="6" spans="2:22" s="1" customFormat="1">
      <c r="B6" s="110" t="s">
        <v>405</v>
      </c>
      <c r="C6" s="45">
        <v>4066.9999999999982</v>
      </c>
      <c r="D6" s="45">
        <v>4019.999999999985</v>
      </c>
      <c r="E6" s="45">
        <v>3676.0000000000068</v>
      </c>
      <c r="F6" s="45">
        <v>3414.0000000000086</v>
      </c>
      <c r="G6" s="45">
        <v>2434.0000000000077</v>
      </c>
      <c r="H6" s="45">
        <v>3983.0000000000086</v>
      </c>
      <c r="I6" s="45">
        <v>23031.999999999953</v>
      </c>
      <c r="J6" s="45">
        <v>1508.0000000000018</v>
      </c>
      <c r="K6" s="45">
        <v>15234.000000000027</v>
      </c>
      <c r="L6" s="45">
        <v>28973.999999999935</v>
      </c>
      <c r="M6" s="45">
        <v>15981.999999999993</v>
      </c>
      <c r="N6" s="45">
        <v>6540</v>
      </c>
      <c r="O6" s="45">
        <v>2988.9999999999941</v>
      </c>
      <c r="P6" s="45">
        <v>458.9999999999992</v>
      </c>
      <c r="Q6" s="45">
        <v>3012.0000000000041</v>
      </c>
      <c r="R6" s="45">
        <v>3580.9999999999941</v>
      </c>
      <c r="S6" s="45">
        <v>3333.0000000000009</v>
      </c>
      <c r="T6" s="45">
        <v>312.0000000000004</v>
      </c>
      <c r="U6" s="40"/>
    </row>
    <row r="7" spans="2:22" s="1" customFormat="1">
      <c r="B7" s="110" t="s">
        <v>406</v>
      </c>
      <c r="C7" s="45">
        <v>1808.9999999999961</v>
      </c>
      <c r="D7" s="45">
        <v>1950.9999999999993</v>
      </c>
      <c r="E7" s="45">
        <v>1806.9999999999957</v>
      </c>
      <c r="F7" s="45">
        <v>1708.9999999999993</v>
      </c>
      <c r="G7" s="45">
        <v>1351.9999999999995</v>
      </c>
      <c r="H7" s="45">
        <v>2045.9999999999995</v>
      </c>
      <c r="I7" s="45">
        <v>11852.999999999973</v>
      </c>
      <c r="J7" s="45">
        <v>774.00000000000102</v>
      </c>
      <c r="K7" s="45">
        <v>6253.9999999999882</v>
      </c>
      <c r="L7" s="45">
        <v>14738.000000000005</v>
      </c>
      <c r="M7" s="45">
        <v>7570.9999999999945</v>
      </c>
      <c r="N7" s="45">
        <v>2298.0000000000041</v>
      </c>
      <c r="O7" s="45">
        <v>1533.9999999999991</v>
      </c>
      <c r="P7" s="45">
        <v>252.00000000000034</v>
      </c>
      <c r="Q7" s="45">
        <v>1642.0000000000014</v>
      </c>
      <c r="R7" s="45">
        <v>1918.9999999999957</v>
      </c>
      <c r="S7" s="45">
        <v>1663.9999999999982</v>
      </c>
      <c r="T7" s="45">
        <v>161.00000000000026</v>
      </c>
      <c r="U7" s="40"/>
    </row>
    <row r="8" spans="2:22">
      <c r="B8" s="115" t="s">
        <v>32</v>
      </c>
      <c r="C8" s="44">
        <v>187.99999999999991</v>
      </c>
      <c r="D8" s="44">
        <v>228.99999999999997</v>
      </c>
      <c r="E8" s="44">
        <v>209.00000000000011</v>
      </c>
      <c r="F8" s="44">
        <v>199.99999999999989</v>
      </c>
      <c r="G8" s="44">
        <v>200.99999999999983</v>
      </c>
      <c r="H8" s="44">
        <v>252.00000000000023</v>
      </c>
      <c r="I8" s="44">
        <v>1194.0000000000005</v>
      </c>
      <c r="J8" s="44">
        <v>62.00000000000005</v>
      </c>
      <c r="K8" s="44">
        <v>616.00000000000023</v>
      </c>
      <c r="L8" s="44">
        <v>1565.9999999999993</v>
      </c>
      <c r="M8" s="44">
        <v>1032.9999999999998</v>
      </c>
      <c r="N8" s="44">
        <v>253.99999999999977</v>
      </c>
      <c r="O8" s="44">
        <v>184.99999999999997</v>
      </c>
      <c r="P8" s="44">
        <v>32.999999999999986</v>
      </c>
      <c r="Q8" s="44">
        <v>190.00000000000006</v>
      </c>
      <c r="R8" s="44">
        <v>245.99999999999986</v>
      </c>
      <c r="S8" s="44">
        <v>174.00000000000009</v>
      </c>
      <c r="T8" s="44">
        <v>35.999999999999986</v>
      </c>
      <c r="U8" s="39"/>
    </row>
    <row r="9" spans="2:22">
      <c r="B9" s="115" t="s">
        <v>33</v>
      </c>
      <c r="C9" s="44">
        <v>54.000000000000021</v>
      </c>
      <c r="D9" s="44">
        <v>89.999999999999986</v>
      </c>
      <c r="E9" s="44">
        <v>86.999999999999986</v>
      </c>
      <c r="F9" s="44">
        <v>80.999999999999986</v>
      </c>
      <c r="G9" s="44">
        <v>33.000000000000021</v>
      </c>
      <c r="H9" s="44">
        <v>86</v>
      </c>
      <c r="I9" s="44">
        <v>321</v>
      </c>
      <c r="J9" s="44">
        <v>24.999999999999996</v>
      </c>
      <c r="K9" s="44">
        <v>226.00000000000006</v>
      </c>
      <c r="L9" s="44">
        <v>494</v>
      </c>
      <c r="M9" s="44">
        <v>281.99999999999994</v>
      </c>
      <c r="N9" s="44">
        <v>90.999999999999986</v>
      </c>
      <c r="O9" s="44">
        <v>73.000000000000028</v>
      </c>
      <c r="P9" s="44">
        <v>10</v>
      </c>
      <c r="Q9" s="44">
        <v>60.000000000000028</v>
      </c>
      <c r="R9" s="44">
        <v>80.000000000000014</v>
      </c>
      <c r="S9" s="44">
        <v>79.000000000000028</v>
      </c>
      <c r="T9" s="44">
        <v>2.0000000000000009</v>
      </c>
      <c r="U9" s="39"/>
    </row>
    <row r="10" spans="2:22">
      <c r="B10" s="115" t="s">
        <v>34</v>
      </c>
      <c r="C10" s="44">
        <v>104.99999999999999</v>
      </c>
      <c r="D10" s="44">
        <v>111.99999999999997</v>
      </c>
      <c r="E10" s="44">
        <v>109.00000000000003</v>
      </c>
      <c r="F10" s="44">
        <v>110.00000000000003</v>
      </c>
      <c r="G10" s="44">
        <v>80.999999999999943</v>
      </c>
      <c r="H10" s="44">
        <v>110.00000000000003</v>
      </c>
      <c r="I10" s="44">
        <v>510</v>
      </c>
      <c r="J10" s="44">
        <v>37.999999999999993</v>
      </c>
      <c r="K10" s="44">
        <v>351.99999999999989</v>
      </c>
      <c r="L10" s="44">
        <v>893</v>
      </c>
      <c r="M10" s="44">
        <v>482.00000000000011</v>
      </c>
      <c r="N10" s="44">
        <v>128.99999999999994</v>
      </c>
      <c r="O10" s="44">
        <v>85.999999999999986</v>
      </c>
      <c r="P10" s="44">
        <v>16.999999999999993</v>
      </c>
      <c r="Q10" s="44">
        <v>129.00000000000003</v>
      </c>
      <c r="R10" s="44">
        <v>145</v>
      </c>
      <c r="S10" s="44">
        <v>118.99999999999994</v>
      </c>
      <c r="T10" s="44">
        <v>1.0000000000000002</v>
      </c>
      <c r="U10" s="39"/>
    </row>
    <row r="11" spans="2:22">
      <c r="B11" s="115" t="s">
        <v>35</v>
      </c>
      <c r="C11" s="44">
        <v>129.99999999999997</v>
      </c>
      <c r="D11" s="44">
        <v>86</v>
      </c>
      <c r="E11" s="44">
        <v>87</v>
      </c>
      <c r="F11" s="44">
        <v>88.000000000000014</v>
      </c>
      <c r="G11" s="44">
        <v>72.999999999999986</v>
      </c>
      <c r="H11" s="44">
        <v>86</v>
      </c>
      <c r="I11" s="44">
        <v>283.00000000000011</v>
      </c>
      <c r="J11" s="44">
        <v>34.000000000000007</v>
      </c>
      <c r="K11" s="44">
        <v>125.99999999999997</v>
      </c>
      <c r="L11" s="44">
        <v>551</v>
      </c>
      <c r="M11" s="44">
        <v>296.00000000000006</v>
      </c>
      <c r="N11" s="44">
        <v>75.000000000000028</v>
      </c>
      <c r="O11" s="44">
        <v>70.999999999999972</v>
      </c>
      <c r="P11" s="44">
        <v>8</v>
      </c>
      <c r="Q11" s="44">
        <v>57</v>
      </c>
      <c r="R11" s="44">
        <v>61.999999999999979</v>
      </c>
      <c r="S11" s="44">
        <v>45.000000000000021</v>
      </c>
      <c r="T11" s="44">
        <v>4.9999999999999982</v>
      </c>
      <c r="U11" s="39"/>
    </row>
    <row r="12" spans="2:22">
      <c r="B12" s="115" t="s">
        <v>36</v>
      </c>
      <c r="C12" s="44">
        <v>120.00000000000001</v>
      </c>
      <c r="D12" s="44">
        <v>138.00000000000006</v>
      </c>
      <c r="E12" s="44">
        <v>132.00000000000006</v>
      </c>
      <c r="F12" s="44">
        <v>112.0000000000001</v>
      </c>
      <c r="G12" s="44">
        <v>84.999999999999943</v>
      </c>
      <c r="H12" s="44">
        <v>149.99999999999997</v>
      </c>
      <c r="I12" s="44">
        <v>960.00000000000034</v>
      </c>
      <c r="J12" s="44">
        <v>88.000000000000014</v>
      </c>
      <c r="K12" s="44">
        <v>687.00000000000011</v>
      </c>
      <c r="L12" s="44">
        <v>1173.9999999999995</v>
      </c>
      <c r="M12" s="44">
        <v>621.99999999999989</v>
      </c>
      <c r="N12" s="44">
        <v>156.99999999999991</v>
      </c>
      <c r="O12" s="44">
        <v>92</v>
      </c>
      <c r="P12" s="44">
        <v>23.000000000000007</v>
      </c>
      <c r="Q12" s="44">
        <v>147.00000000000003</v>
      </c>
      <c r="R12" s="44">
        <v>162.99999999999994</v>
      </c>
      <c r="S12" s="44">
        <v>138.99999999999994</v>
      </c>
      <c r="T12" s="44">
        <v>11.000000000000004</v>
      </c>
      <c r="U12" s="39"/>
    </row>
    <row r="13" spans="2:22">
      <c r="B13" s="115" t="s">
        <v>37</v>
      </c>
      <c r="C13" s="44">
        <v>157.99999999999997</v>
      </c>
      <c r="D13" s="44">
        <v>194</v>
      </c>
      <c r="E13" s="44">
        <v>187.99999999999997</v>
      </c>
      <c r="F13" s="44">
        <v>169.00000000000011</v>
      </c>
      <c r="G13" s="44">
        <v>142.00000000000003</v>
      </c>
      <c r="H13" s="44">
        <v>200.99999999999994</v>
      </c>
      <c r="I13" s="44">
        <v>968.00000000000011</v>
      </c>
      <c r="J13" s="44">
        <v>71.999999999999986</v>
      </c>
      <c r="K13" s="44">
        <v>645</v>
      </c>
      <c r="L13" s="44">
        <v>1391.9999999999995</v>
      </c>
      <c r="M13" s="44">
        <v>684</v>
      </c>
      <c r="N13" s="44">
        <v>286.99999999999994</v>
      </c>
      <c r="O13" s="44">
        <v>139.99999999999986</v>
      </c>
      <c r="P13" s="44">
        <v>27.000000000000011</v>
      </c>
      <c r="Q13" s="44">
        <v>161</v>
      </c>
      <c r="R13" s="44">
        <v>216.00000000000003</v>
      </c>
      <c r="S13" s="44">
        <v>195</v>
      </c>
      <c r="T13" s="44">
        <v>15.999999999999996</v>
      </c>
      <c r="U13" s="39"/>
    </row>
    <row r="14" spans="2:22">
      <c r="B14" s="115" t="s">
        <v>38</v>
      </c>
      <c r="C14" s="44">
        <v>181.00000000000011</v>
      </c>
      <c r="D14" s="44">
        <v>120.00000000000004</v>
      </c>
      <c r="E14" s="44">
        <v>114.00000000000001</v>
      </c>
      <c r="F14" s="44">
        <v>100.99999999999997</v>
      </c>
      <c r="G14" s="44">
        <v>85.999999999999943</v>
      </c>
      <c r="H14" s="44">
        <v>121.99999999999997</v>
      </c>
      <c r="I14" s="44">
        <v>1242</v>
      </c>
      <c r="J14" s="44">
        <v>50</v>
      </c>
      <c r="K14" s="44">
        <v>429</v>
      </c>
      <c r="L14" s="44">
        <v>1229</v>
      </c>
      <c r="M14" s="44">
        <v>559.99999999999989</v>
      </c>
      <c r="N14" s="44">
        <v>123.00000000000003</v>
      </c>
      <c r="O14" s="44">
        <v>95.999999999999986</v>
      </c>
      <c r="P14" s="44">
        <v>4</v>
      </c>
      <c r="Q14" s="44">
        <v>169.99999999999997</v>
      </c>
      <c r="R14" s="44">
        <v>173.00000000000009</v>
      </c>
      <c r="S14" s="44">
        <v>131.00000000000003</v>
      </c>
      <c r="T14" s="44">
        <v>3.0000000000000009</v>
      </c>
      <c r="U14" s="39"/>
    </row>
    <row r="15" spans="2:22">
      <c r="B15" s="115" t="s">
        <v>39</v>
      </c>
      <c r="C15" s="44">
        <v>153.00000000000006</v>
      </c>
      <c r="D15" s="44">
        <v>215</v>
      </c>
      <c r="E15" s="44">
        <v>210.00000000000006</v>
      </c>
      <c r="F15" s="44">
        <v>199</v>
      </c>
      <c r="G15" s="44">
        <v>108.99999999999991</v>
      </c>
      <c r="H15" s="44">
        <v>205.00000000000014</v>
      </c>
      <c r="I15" s="44">
        <v>724.99999999999966</v>
      </c>
      <c r="J15" s="44">
        <v>65.999999999999972</v>
      </c>
      <c r="K15" s="44">
        <v>485.00000000000017</v>
      </c>
      <c r="L15" s="44">
        <v>1270.9999999999993</v>
      </c>
      <c r="M15" s="44">
        <v>710.00000000000011</v>
      </c>
      <c r="N15" s="44">
        <v>276.00000000000006</v>
      </c>
      <c r="O15" s="44">
        <v>186.99999999999997</v>
      </c>
      <c r="P15" s="44">
        <v>27.000000000000004</v>
      </c>
      <c r="Q15" s="44">
        <v>142.99999999999994</v>
      </c>
      <c r="R15" s="44">
        <v>139.00000000000006</v>
      </c>
      <c r="S15" s="44">
        <v>144.00000000000006</v>
      </c>
      <c r="T15" s="44">
        <v>14.000000000000005</v>
      </c>
      <c r="U15" s="39"/>
    </row>
    <row r="16" spans="2:22">
      <c r="B16" s="115" t="s">
        <v>40</v>
      </c>
      <c r="C16" s="44">
        <v>537.00000000000091</v>
      </c>
      <c r="D16" s="44">
        <v>556.00000000000034</v>
      </c>
      <c r="E16" s="44">
        <v>470.00000000000034</v>
      </c>
      <c r="F16" s="44">
        <v>452.99999999999983</v>
      </c>
      <c r="G16" s="44">
        <v>394.00000000000011</v>
      </c>
      <c r="H16" s="44">
        <v>608.99999999999966</v>
      </c>
      <c r="I16" s="44">
        <v>4019.9999999999959</v>
      </c>
      <c r="J16" s="44">
        <v>261.00000000000011</v>
      </c>
      <c r="K16" s="44">
        <v>1482.9999999999984</v>
      </c>
      <c r="L16" s="44">
        <v>4129.0000000000009</v>
      </c>
      <c r="M16" s="44">
        <v>1863.9999999999995</v>
      </c>
      <c r="N16" s="44">
        <v>628.00000000000034</v>
      </c>
      <c r="O16" s="44">
        <v>423.99999999999994</v>
      </c>
      <c r="P16" s="44">
        <v>78</v>
      </c>
      <c r="Q16" s="44">
        <v>405.99999999999966</v>
      </c>
      <c r="R16" s="44">
        <v>463.99999999999972</v>
      </c>
      <c r="S16" s="44">
        <v>430.99999999999955</v>
      </c>
      <c r="T16" s="44">
        <v>61.999999999999972</v>
      </c>
      <c r="U16" s="39"/>
    </row>
    <row r="17" spans="2:21">
      <c r="B17" s="115" t="s">
        <v>41</v>
      </c>
      <c r="C17" s="44">
        <v>109.00000000000003</v>
      </c>
      <c r="D17" s="44">
        <v>136.99999999999997</v>
      </c>
      <c r="E17" s="44">
        <v>130.00000000000011</v>
      </c>
      <c r="F17" s="44">
        <v>131.00000000000006</v>
      </c>
      <c r="G17" s="44">
        <v>112.00000000000003</v>
      </c>
      <c r="H17" s="44">
        <v>153.00000000000003</v>
      </c>
      <c r="I17" s="44">
        <v>966.99999999999989</v>
      </c>
      <c r="J17" s="44">
        <v>62</v>
      </c>
      <c r="K17" s="44">
        <v>709.99999999999977</v>
      </c>
      <c r="L17" s="44">
        <v>1129.0000000000002</v>
      </c>
      <c r="M17" s="44">
        <v>504.00000000000011</v>
      </c>
      <c r="N17" s="44">
        <v>154</v>
      </c>
      <c r="O17" s="44">
        <v>115</v>
      </c>
      <c r="P17" s="44">
        <v>20.000000000000007</v>
      </c>
      <c r="Q17" s="44">
        <v>128.99999999999997</v>
      </c>
      <c r="R17" s="44">
        <v>148.99999999999994</v>
      </c>
      <c r="S17" s="44">
        <v>136.00000000000006</v>
      </c>
      <c r="T17" s="44">
        <v>4</v>
      </c>
      <c r="U17" s="39"/>
    </row>
    <row r="18" spans="2:21">
      <c r="B18" s="115" t="s">
        <v>79</v>
      </c>
      <c r="C18" s="44">
        <v>74.000000000000028</v>
      </c>
      <c r="D18" s="44">
        <v>74.000000000000014</v>
      </c>
      <c r="E18" s="44">
        <v>71.000000000000028</v>
      </c>
      <c r="F18" s="44">
        <v>65.000000000000028</v>
      </c>
      <c r="G18" s="44">
        <v>35.999999999999993</v>
      </c>
      <c r="H18" s="44">
        <v>72</v>
      </c>
      <c r="I18" s="44">
        <v>662.99999999999966</v>
      </c>
      <c r="J18" s="44">
        <v>16.000000000000004</v>
      </c>
      <c r="K18" s="44">
        <v>494.99999999999989</v>
      </c>
      <c r="L18" s="44">
        <v>909.99999999999943</v>
      </c>
      <c r="M18" s="44">
        <v>534</v>
      </c>
      <c r="N18" s="44">
        <v>123.99999999999997</v>
      </c>
      <c r="O18" s="44">
        <v>65.000000000000014</v>
      </c>
      <c r="P18" s="44">
        <v>4.9999999999999991</v>
      </c>
      <c r="Q18" s="44">
        <v>50</v>
      </c>
      <c r="R18" s="44">
        <v>82.000000000000057</v>
      </c>
      <c r="S18" s="44">
        <v>71.000000000000014</v>
      </c>
      <c r="T18" s="44">
        <v>6.9999999999999991</v>
      </c>
      <c r="U18" s="39"/>
    </row>
    <row r="19" spans="2:21" s="1" customFormat="1">
      <c r="B19" s="110" t="s">
        <v>407</v>
      </c>
      <c r="C19" s="45">
        <v>1906.000000000005</v>
      </c>
      <c r="D19" s="45">
        <v>1604.9999999999989</v>
      </c>
      <c r="E19" s="45">
        <v>1435.9999999999984</v>
      </c>
      <c r="F19" s="45">
        <v>1304.0000000000009</v>
      </c>
      <c r="G19" s="45">
        <v>787.99999999999943</v>
      </c>
      <c r="H19" s="45">
        <v>1524.0000000000002</v>
      </c>
      <c r="I19" s="45">
        <v>8689.9999999999873</v>
      </c>
      <c r="J19" s="45">
        <v>575.00000000000125</v>
      </c>
      <c r="K19" s="45">
        <v>7429.9999999999864</v>
      </c>
      <c r="L19" s="45">
        <v>11526.999999999973</v>
      </c>
      <c r="M19" s="45">
        <v>6942.9999999999927</v>
      </c>
      <c r="N19" s="45">
        <v>3690.9999999999982</v>
      </c>
      <c r="O19" s="45">
        <v>1148.9999999999975</v>
      </c>
      <c r="P19" s="45">
        <v>160.99999999999991</v>
      </c>
      <c r="Q19" s="45">
        <v>1047.0000000000007</v>
      </c>
      <c r="R19" s="45">
        <v>1255.9999999999993</v>
      </c>
      <c r="S19" s="45">
        <v>1321.9999999999998</v>
      </c>
      <c r="T19" s="45">
        <v>73.000000000000028</v>
      </c>
      <c r="U19" s="40"/>
    </row>
    <row r="20" spans="2:21">
      <c r="B20" s="115" t="s">
        <v>43</v>
      </c>
      <c r="C20" s="44">
        <v>96.999999999999972</v>
      </c>
      <c r="D20" s="44">
        <v>173</v>
      </c>
      <c r="E20" s="44">
        <v>154.99999999999997</v>
      </c>
      <c r="F20" s="44">
        <v>141.99999999999994</v>
      </c>
      <c r="G20" s="44">
        <v>98</v>
      </c>
      <c r="H20" s="44">
        <v>160.99999999999997</v>
      </c>
      <c r="I20" s="44">
        <v>1025.0000000000009</v>
      </c>
      <c r="J20" s="44">
        <v>68.000000000000028</v>
      </c>
      <c r="K20" s="44">
        <v>849.00000000000011</v>
      </c>
      <c r="L20" s="44">
        <v>1441.0000000000009</v>
      </c>
      <c r="M20" s="44">
        <v>827.99999999999955</v>
      </c>
      <c r="N20" s="44">
        <v>220</v>
      </c>
      <c r="O20" s="44">
        <v>130</v>
      </c>
      <c r="P20" s="44">
        <v>13.000000000000009</v>
      </c>
      <c r="Q20" s="44">
        <v>132.00000000000006</v>
      </c>
      <c r="R20" s="44">
        <v>171.00000000000009</v>
      </c>
      <c r="S20" s="44">
        <v>153.00000000000003</v>
      </c>
      <c r="T20" s="44">
        <v>26</v>
      </c>
      <c r="U20" s="39"/>
    </row>
    <row r="21" spans="2:21">
      <c r="B21" s="115" t="s">
        <v>44</v>
      </c>
      <c r="C21" s="44">
        <v>566.99999999999955</v>
      </c>
      <c r="D21" s="44">
        <v>155</v>
      </c>
      <c r="E21" s="44">
        <v>140.00000000000009</v>
      </c>
      <c r="F21" s="44">
        <v>137.99999999999994</v>
      </c>
      <c r="G21" s="44">
        <v>86.999999999999986</v>
      </c>
      <c r="H21" s="44">
        <v>155</v>
      </c>
      <c r="I21" s="44">
        <v>1114.9999999999995</v>
      </c>
      <c r="J21" s="44">
        <v>79.000000000000028</v>
      </c>
      <c r="K21" s="44">
        <v>907</v>
      </c>
      <c r="L21" s="44">
        <v>993.99999999999966</v>
      </c>
      <c r="M21" s="44">
        <v>879.00000000000045</v>
      </c>
      <c r="N21" s="44">
        <v>346.99999999999994</v>
      </c>
      <c r="O21" s="44">
        <v>100.99999999999997</v>
      </c>
      <c r="P21" s="44">
        <v>10.000000000000005</v>
      </c>
      <c r="Q21" s="44">
        <v>141.00000000000003</v>
      </c>
      <c r="R21" s="44">
        <v>151</v>
      </c>
      <c r="S21" s="44">
        <v>114.99999999999994</v>
      </c>
      <c r="T21" s="44">
        <v>1.0000000000000002</v>
      </c>
      <c r="U21" s="39"/>
    </row>
    <row r="22" spans="2:21">
      <c r="B22" s="115" t="s">
        <v>45</v>
      </c>
      <c r="C22" s="44">
        <v>621.00000000000091</v>
      </c>
      <c r="D22" s="44">
        <v>621.00000000000045</v>
      </c>
      <c r="E22" s="44">
        <v>525.00000000000034</v>
      </c>
      <c r="F22" s="44">
        <v>485.00000000000023</v>
      </c>
      <c r="G22" s="44">
        <v>314.99999999999983</v>
      </c>
      <c r="H22" s="44">
        <v>632.00000000000068</v>
      </c>
      <c r="I22" s="44">
        <v>3804.0000000000027</v>
      </c>
      <c r="J22" s="44">
        <v>270.00000000000011</v>
      </c>
      <c r="K22" s="44">
        <v>2721.9999999999995</v>
      </c>
      <c r="L22" s="44">
        <v>4656.9999999999982</v>
      </c>
      <c r="M22" s="44">
        <v>2635.9999999999977</v>
      </c>
      <c r="N22" s="44">
        <v>2302.9999999999991</v>
      </c>
      <c r="O22" s="44">
        <v>452.00000000000017</v>
      </c>
      <c r="P22" s="44">
        <v>92.999999999999943</v>
      </c>
      <c r="Q22" s="44">
        <v>336</v>
      </c>
      <c r="R22" s="44">
        <v>407.00000000000057</v>
      </c>
      <c r="S22" s="44">
        <v>554.99999999999977</v>
      </c>
      <c r="T22" s="44">
        <v>24.999999999999989</v>
      </c>
      <c r="U22" s="39"/>
    </row>
    <row r="23" spans="2:21">
      <c r="B23" s="115" t="s">
        <v>46</v>
      </c>
      <c r="C23" s="44">
        <v>105.00000000000001</v>
      </c>
      <c r="D23" s="44">
        <v>153</v>
      </c>
      <c r="E23" s="44">
        <v>143.00000000000003</v>
      </c>
      <c r="F23" s="44">
        <v>112.99999999999994</v>
      </c>
      <c r="G23" s="44">
        <v>40.000000000000007</v>
      </c>
      <c r="H23" s="44">
        <v>130.00000000000006</v>
      </c>
      <c r="I23" s="44">
        <v>595.99999999999989</v>
      </c>
      <c r="J23" s="44">
        <v>25.999999999999996</v>
      </c>
      <c r="K23" s="44">
        <v>577.00000000000023</v>
      </c>
      <c r="L23" s="44">
        <v>970.99999999999977</v>
      </c>
      <c r="M23" s="44">
        <v>468.00000000000006</v>
      </c>
      <c r="N23" s="44">
        <v>167.00000000000009</v>
      </c>
      <c r="O23" s="44">
        <v>96.000000000000014</v>
      </c>
      <c r="P23" s="44">
        <v>8.9999999999999982</v>
      </c>
      <c r="Q23" s="44">
        <v>82.000000000000043</v>
      </c>
      <c r="R23" s="44">
        <v>105.00000000000006</v>
      </c>
      <c r="S23" s="44">
        <v>114.00000000000001</v>
      </c>
      <c r="T23" s="44">
        <v>3.0000000000000018</v>
      </c>
      <c r="U23" s="39"/>
    </row>
    <row r="24" spans="2:21">
      <c r="B24" s="115" t="s">
        <v>47</v>
      </c>
      <c r="C24" s="44">
        <v>408.99999999999994</v>
      </c>
      <c r="D24" s="44">
        <v>420.99999999999983</v>
      </c>
      <c r="E24" s="44">
        <v>393.99999999999989</v>
      </c>
      <c r="F24" s="44">
        <v>355.00000000000011</v>
      </c>
      <c r="G24" s="44">
        <v>213.00000000000009</v>
      </c>
      <c r="H24" s="44">
        <v>374.99999999999983</v>
      </c>
      <c r="I24" s="44">
        <v>1758</v>
      </c>
      <c r="J24" s="44">
        <v>107.99999999999989</v>
      </c>
      <c r="K24" s="44">
        <v>1926.0000000000007</v>
      </c>
      <c r="L24" s="44">
        <v>2870.0000000000036</v>
      </c>
      <c r="M24" s="44">
        <v>1710.9999999999995</v>
      </c>
      <c r="N24" s="44">
        <v>548.00000000000011</v>
      </c>
      <c r="O24" s="44">
        <v>314.99999999999994</v>
      </c>
      <c r="P24" s="44">
        <v>27.999999999999996</v>
      </c>
      <c r="Q24" s="44">
        <v>306.00000000000006</v>
      </c>
      <c r="R24" s="44">
        <v>363.00000000000011</v>
      </c>
      <c r="S24" s="44">
        <v>325.99999999999972</v>
      </c>
      <c r="T24" s="44">
        <v>15.000000000000011</v>
      </c>
      <c r="U24" s="39"/>
    </row>
    <row r="25" spans="2:21">
      <c r="B25" s="115" t="s">
        <v>48</v>
      </c>
      <c r="C25" s="44">
        <v>107.00000000000003</v>
      </c>
      <c r="D25" s="44">
        <v>81.999999999999972</v>
      </c>
      <c r="E25" s="44">
        <v>78.999999999999972</v>
      </c>
      <c r="F25" s="44">
        <v>71</v>
      </c>
      <c r="G25" s="44">
        <v>34.999999999999993</v>
      </c>
      <c r="H25" s="44">
        <v>71.000000000000014</v>
      </c>
      <c r="I25" s="44">
        <v>392.00000000000011</v>
      </c>
      <c r="J25" s="44">
        <v>24</v>
      </c>
      <c r="K25" s="44">
        <v>449.00000000000011</v>
      </c>
      <c r="L25" s="44">
        <v>594</v>
      </c>
      <c r="M25" s="44">
        <v>420.99999999999994</v>
      </c>
      <c r="N25" s="44">
        <v>105.99999999999997</v>
      </c>
      <c r="O25" s="44">
        <v>55</v>
      </c>
      <c r="P25" s="44">
        <v>8.0000000000000018</v>
      </c>
      <c r="Q25" s="44">
        <v>50.000000000000014</v>
      </c>
      <c r="R25" s="44">
        <v>58.999999999999993</v>
      </c>
      <c r="S25" s="44">
        <v>58.999999999999979</v>
      </c>
      <c r="T25" s="44">
        <v>2.9999999999999991</v>
      </c>
      <c r="U25" s="39"/>
    </row>
    <row r="26" spans="2:21" s="1" customFormat="1">
      <c r="B26" s="110" t="s">
        <v>391</v>
      </c>
      <c r="C26" s="45">
        <v>343.00000000000023</v>
      </c>
      <c r="D26" s="45">
        <v>446.00000000000006</v>
      </c>
      <c r="E26" s="45">
        <v>413.99999999999983</v>
      </c>
      <c r="F26" s="45">
        <v>389.00000000000011</v>
      </c>
      <c r="G26" s="45">
        <v>282.99999999999983</v>
      </c>
      <c r="H26" s="45">
        <v>398.00000000000017</v>
      </c>
      <c r="I26" s="45">
        <v>2388.9999999999995</v>
      </c>
      <c r="J26" s="45">
        <v>146.00000000000003</v>
      </c>
      <c r="K26" s="45">
        <v>1489.9999999999998</v>
      </c>
      <c r="L26" s="45">
        <v>2615.9999999999995</v>
      </c>
      <c r="M26" s="45">
        <v>1396.0000000000002</v>
      </c>
      <c r="N26" s="45">
        <v>537.00000000000011</v>
      </c>
      <c r="O26" s="45">
        <v>289.99999999999983</v>
      </c>
      <c r="P26" s="45">
        <v>39.000000000000036</v>
      </c>
      <c r="Q26" s="45">
        <v>305.00000000000034</v>
      </c>
      <c r="R26" s="45">
        <v>384.00000000000011</v>
      </c>
      <c r="S26" s="45">
        <v>326.00000000000006</v>
      </c>
      <c r="T26" s="45">
        <v>75.000000000000014</v>
      </c>
      <c r="U26" s="40"/>
    </row>
    <row r="27" spans="2:21">
      <c r="B27" s="115" t="s">
        <v>50</v>
      </c>
      <c r="C27" s="44">
        <v>89.000000000000014</v>
      </c>
      <c r="D27" s="44">
        <v>121</v>
      </c>
      <c r="E27" s="44">
        <v>98</v>
      </c>
      <c r="F27" s="44">
        <v>87.000000000000028</v>
      </c>
      <c r="G27" s="44">
        <v>81.000000000000043</v>
      </c>
      <c r="H27" s="44">
        <v>93.999999999999986</v>
      </c>
      <c r="I27" s="44">
        <v>355.00000000000006</v>
      </c>
      <c r="J27" s="44">
        <v>34.000000000000007</v>
      </c>
      <c r="K27" s="44">
        <v>163.00000000000003</v>
      </c>
      <c r="L27" s="44">
        <v>525.00000000000011</v>
      </c>
      <c r="M27" s="44">
        <v>261.00000000000006</v>
      </c>
      <c r="N27" s="44">
        <v>111.99999999999999</v>
      </c>
      <c r="O27" s="44">
        <v>70</v>
      </c>
      <c r="P27" s="44">
        <v>17</v>
      </c>
      <c r="Q27" s="44">
        <v>82.999999999999972</v>
      </c>
      <c r="R27" s="44">
        <v>91</v>
      </c>
      <c r="S27" s="44">
        <v>84.000000000000014</v>
      </c>
      <c r="T27" s="44">
        <v>3.0000000000000018</v>
      </c>
      <c r="U27" s="39"/>
    </row>
    <row r="28" spans="2:21">
      <c r="B28" s="115" t="s">
        <v>51</v>
      </c>
      <c r="C28" s="44">
        <v>62.999999999999993</v>
      </c>
      <c r="D28" s="44">
        <v>57.000000000000014</v>
      </c>
      <c r="E28" s="44">
        <v>56.000000000000007</v>
      </c>
      <c r="F28" s="44">
        <v>46</v>
      </c>
      <c r="G28" s="44">
        <v>30.999999999999996</v>
      </c>
      <c r="H28" s="44">
        <v>55</v>
      </c>
      <c r="I28" s="44">
        <v>459.00000000000011</v>
      </c>
      <c r="J28" s="44">
        <v>17</v>
      </c>
      <c r="K28" s="44">
        <v>303.99999999999994</v>
      </c>
      <c r="L28" s="44">
        <v>419.00000000000006</v>
      </c>
      <c r="M28" s="44">
        <v>219.00000000000011</v>
      </c>
      <c r="N28" s="44">
        <v>75</v>
      </c>
      <c r="O28" s="44">
        <v>40</v>
      </c>
      <c r="P28" s="44">
        <v>2.9999999999999996</v>
      </c>
      <c r="Q28" s="44">
        <v>50.999999999999986</v>
      </c>
      <c r="R28" s="44">
        <v>77.000000000000014</v>
      </c>
      <c r="S28" s="44">
        <v>51.000000000000014</v>
      </c>
      <c r="T28" s="44">
        <v>6</v>
      </c>
      <c r="U28" s="39"/>
    </row>
    <row r="29" spans="2:21">
      <c r="B29" s="115" t="s">
        <v>52</v>
      </c>
      <c r="C29" s="44">
        <v>43</v>
      </c>
      <c r="D29" s="44">
        <v>69.000000000000014</v>
      </c>
      <c r="E29" s="44">
        <v>64.000000000000014</v>
      </c>
      <c r="F29" s="44">
        <v>64</v>
      </c>
      <c r="G29" s="44">
        <v>31</v>
      </c>
      <c r="H29" s="44">
        <v>67</v>
      </c>
      <c r="I29" s="44">
        <v>497.99999999999983</v>
      </c>
      <c r="J29" s="44">
        <v>18.000000000000007</v>
      </c>
      <c r="K29" s="44">
        <v>258.00000000000006</v>
      </c>
      <c r="L29" s="44">
        <v>619.99999999999989</v>
      </c>
      <c r="M29" s="44">
        <v>211.00000000000003</v>
      </c>
      <c r="N29" s="44">
        <v>82.000000000000028</v>
      </c>
      <c r="O29" s="44">
        <v>52</v>
      </c>
      <c r="P29" s="44">
        <v>4</v>
      </c>
      <c r="Q29" s="44">
        <v>36</v>
      </c>
      <c r="R29" s="44">
        <v>50.999999999999986</v>
      </c>
      <c r="S29" s="44">
        <v>40.999999999999993</v>
      </c>
      <c r="T29" s="44">
        <v>6.9999999999999991</v>
      </c>
      <c r="U29" s="39"/>
    </row>
    <row r="30" spans="2:21">
      <c r="B30" s="115" t="s">
        <v>53</v>
      </c>
      <c r="C30" s="44">
        <v>32</v>
      </c>
      <c r="D30" s="44">
        <v>61.999999999999993</v>
      </c>
      <c r="E30" s="44">
        <v>63.999999999999986</v>
      </c>
      <c r="F30" s="44">
        <v>57.000000000000014</v>
      </c>
      <c r="G30" s="44">
        <v>45</v>
      </c>
      <c r="H30" s="44">
        <v>57.999999999999993</v>
      </c>
      <c r="I30" s="44">
        <v>317</v>
      </c>
      <c r="J30" s="44">
        <v>15.000000000000004</v>
      </c>
      <c r="K30" s="44">
        <v>220.00000000000003</v>
      </c>
      <c r="L30" s="44">
        <v>439.99999999999989</v>
      </c>
      <c r="M30" s="44">
        <v>222.99999999999994</v>
      </c>
      <c r="N30" s="44">
        <v>72</v>
      </c>
      <c r="O30" s="44">
        <v>37.999999999999993</v>
      </c>
      <c r="P30" s="44">
        <v>4.0000000000000009</v>
      </c>
      <c r="Q30" s="44">
        <v>48.000000000000014</v>
      </c>
      <c r="R30" s="44">
        <v>53.999999999999986</v>
      </c>
      <c r="S30" s="44">
        <v>62.999999999999986</v>
      </c>
      <c r="T30" s="44">
        <v>15.000000000000004</v>
      </c>
      <c r="U30" s="39"/>
    </row>
    <row r="31" spans="2:21">
      <c r="B31" s="115" t="s">
        <v>54</v>
      </c>
      <c r="C31" s="44">
        <v>65.000000000000014</v>
      </c>
      <c r="D31" s="44">
        <v>70</v>
      </c>
      <c r="E31" s="44">
        <v>68.999999999999986</v>
      </c>
      <c r="F31" s="44">
        <v>72</v>
      </c>
      <c r="G31" s="44">
        <v>59.000000000000007</v>
      </c>
      <c r="H31" s="44">
        <v>60.000000000000014</v>
      </c>
      <c r="I31" s="44">
        <v>82.999999999999986</v>
      </c>
      <c r="J31" s="44">
        <v>39.999999999999993</v>
      </c>
      <c r="K31" s="44">
        <v>50.000000000000014</v>
      </c>
      <c r="L31" s="44">
        <v>100.00000000000001</v>
      </c>
      <c r="M31" s="44">
        <v>72</v>
      </c>
      <c r="N31" s="44">
        <v>102</v>
      </c>
      <c r="O31" s="44">
        <v>43.000000000000036</v>
      </c>
      <c r="P31" s="44">
        <v>4.0000000000000009</v>
      </c>
      <c r="Q31" s="44">
        <v>34</v>
      </c>
      <c r="R31" s="44">
        <v>47.000000000000007</v>
      </c>
      <c r="S31" s="44">
        <v>36.999999999999986</v>
      </c>
      <c r="T31" s="44">
        <v>0</v>
      </c>
      <c r="U31" s="40"/>
    </row>
    <row r="32" spans="2:21">
      <c r="B32" s="115" t="s">
        <v>55</v>
      </c>
      <c r="C32" s="44">
        <v>50.999999999999993</v>
      </c>
      <c r="D32" s="44">
        <v>67.000000000000057</v>
      </c>
      <c r="E32" s="44">
        <v>63</v>
      </c>
      <c r="F32" s="44">
        <v>62.999999999999986</v>
      </c>
      <c r="G32" s="44">
        <v>36.000000000000014</v>
      </c>
      <c r="H32" s="44">
        <v>64.000000000000043</v>
      </c>
      <c r="I32" s="44">
        <v>677.00000000000023</v>
      </c>
      <c r="J32" s="44">
        <v>21.999999999999989</v>
      </c>
      <c r="K32" s="44">
        <v>494.99999999999983</v>
      </c>
      <c r="L32" s="44">
        <v>512.00000000000011</v>
      </c>
      <c r="M32" s="44">
        <v>410.00000000000006</v>
      </c>
      <c r="N32" s="44">
        <v>93.999999999999972</v>
      </c>
      <c r="O32" s="44">
        <v>46.999999999999986</v>
      </c>
      <c r="P32" s="44">
        <v>7.0000000000000009</v>
      </c>
      <c r="Q32" s="44">
        <v>52.999999999999993</v>
      </c>
      <c r="R32" s="44">
        <v>63.999999999999972</v>
      </c>
      <c r="S32" s="44">
        <v>50.000000000000014</v>
      </c>
      <c r="T32" s="44">
        <v>44.000000000000014</v>
      </c>
    </row>
    <row r="33" spans="2:20" s="1" customFormat="1">
      <c r="B33" s="110" t="s">
        <v>392</v>
      </c>
      <c r="C33" s="45">
        <v>7.9999999999999991</v>
      </c>
      <c r="D33" s="45">
        <v>14.999999999999998</v>
      </c>
      <c r="E33" s="45">
        <v>16</v>
      </c>
      <c r="F33" s="45">
        <v>9</v>
      </c>
      <c r="G33" s="45">
        <v>11</v>
      </c>
      <c r="H33" s="45">
        <v>14.000000000000002</v>
      </c>
      <c r="I33" s="45">
        <v>96</v>
      </c>
      <c r="J33" s="45">
        <v>13.000000000000004</v>
      </c>
      <c r="K33" s="45">
        <v>55</v>
      </c>
      <c r="L33" s="45">
        <v>82</v>
      </c>
      <c r="M33" s="45">
        <v>66</v>
      </c>
      <c r="N33" s="45">
        <v>12</v>
      </c>
      <c r="O33" s="45">
        <v>14.000000000000002</v>
      </c>
      <c r="P33" s="45">
        <v>7</v>
      </c>
      <c r="Q33" s="45">
        <v>15.000000000000002</v>
      </c>
      <c r="R33" s="45">
        <v>19</v>
      </c>
      <c r="S33" s="45">
        <v>18</v>
      </c>
      <c r="T33" s="45">
        <v>3</v>
      </c>
    </row>
    <row r="34" spans="2:20">
      <c r="B34" s="115" t="s">
        <v>57</v>
      </c>
      <c r="C34" s="44">
        <v>7.9999999999999991</v>
      </c>
      <c r="D34" s="44">
        <v>14.999999999999998</v>
      </c>
      <c r="E34" s="44">
        <v>16</v>
      </c>
      <c r="F34" s="44">
        <v>9</v>
      </c>
      <c r="G34" s="44">
        <v>11</v>
      </c>
      <c r="H34" s="44">
        <v>14.000000000000002</v>
      </c>
      <c r="I34" s="44">
        <v>96</v>
      </c>
      <c r="J34" s="44">
        <v>13.000000000000004</v>
      </c>
      <c r="K34" s="44">
        <v>55</v>
      </c>
      <c r="L34" s="44">
        <v>82</v>
      </c>
      <c r="M34" s="44">
        <v>66</v>
      </c>
      <c r="N34" s="44">
        <v>12</v>
      </c>
      <c r="O34" s="44">
        <v>14.000000000000002</v>
      </c>
      <c r="P34" s="44">
        <v>7</v>
      </c>
      <c r="Q34" s="44">
        <v>15.000000000000002</v>
      </c>
      <c r="R34" s="44">
        <v>19</v>
      </c>
      <c r="S34" s="44">
        <v>18</v>
      </c>
      <c r="T34" s="44">
        <v>3</v>
      </c>
    </row>
    <row r="35" spans="2:20" s="1" customFormat="1">
      <c r="B35" s="110" t="s">
        <v>301</v>
      </c>
      <c r="C35" s="45">
        <v>1</v>
      </c>
      <c r="D35" s="45">
        <v>3</v>
      </c>
      <c r="E35" s="45">
        <v>3</v>
      </c>
      <c r="F35" s="45">
        <v>3</v>
      </c>
      <c r="G35" s="45">
        <v>0</v>
      </c>
      <c r="H35" s="45">
        <v>1</v>
      </c>
      <c r="I35" s="45">
        <v>4</v>
      </c>
      <c r="J35" s="45">
        <v>0</v>
      </c>
      <c r="K35" s="45">
        <v>5</v>
      </c>
      <c r="L35" s="45">
        <v>11</v>
      </c>
      <c r="M35" s="45">
        <v>6</v>
      </c>
      <c r="N35" s="45">
        <v>2</v>
      </c>
      <c r="O35" s="45">
        <v>2</v>
      </c>
      <c r="P35" s="45">
        <v>0</v>
      </c>
      <c r="Q35" s="45">
        <v>3</v>
      </c>
      <c r="R35" s="45">
        <v>3</v>
      </c>
      <c r="S35" s="45">
        <v>3</v>
      </c>
      <c r="T35" s="45">
        <v>0</v>
      </c>
    </row>
    <row r="36" spans="2:20">
      <c r="B36" s="180"/>
      <c r="C36" s="227"/>
      <c r="D36" s="227"/>
      <c r="E36" s="227"/>
      <c r="F36" s="227"/>
      <c r="G36" s="227"/>
      <c r="H36" s="227"/>
      <c r="I36" s="227"/>
      <c r="J36" s="227"/>
      <c r="K36" s="227"/>
      <c r="L36" s="227"/>
      <c r="M36" s="227"/>
      <c r="N36" s="227"/>
      <c r="O36" s="227"/>
      <c r="P36" s="241"/>
      <c r="Q36" s="241"/>
      <c r="R36" s="241"/>
      <c r="S36" s="241"/>
      <c r="T36" s="241"/>
    </row>
    <row r="37" spans="2:20" ht="15.75" customHeight="1">
      <c r="B37" s="398" t="s">
        <v>625</v>
      </c>
      <c r="C37" s="398"/>
      <c r="D37" s="398"/>
      <c r="E37" s="398"/>
      <c r="F37" s="398"/>
      <c r="G37" s="398"/>
      <c r="H37" s="398"/>
      <c r="I37" s="398"/>
      <c r="J37" s="398"/>
      <c r="K37" s="398"/>
      <c r="L37" s="242"/>
      <c r="M37" s="242"/>
      <c r="N37" s="242"/>
      <c r="O37" s="242"/>
      <c r="P37" s="241"/>
      <c r="Q37" s="241"/>
      <c r="R37" s="241"/>
      <c r="S37" s="241"/>
      <c r="T37" s="241"/>
    </row>
    <row r="38" spans="2:20">
      <c r="B38" s="396" t="s">
        <v>924</v>
      </c>
      <c r="C38" s="396"/>
      <c r="D38" s="396"/>
      <c r="E38" s="396"/>
      <c r="F38" s="396"/>
      <c r="G38" s="218"/>
      <c r="H38" s="218"/>
      <c r="I38" s="218"/>
      <c r="J38" s="218"/>
      <c r="K38" s="218"/>
      <c r="L38" s="241"/>
      <c r="M38" s="241"/>
      <c r="N38" s="241"/>
      <c r="O38" s="241"/>
      <c r="P38" s="241"/>
      <c r="Q38" s="241"/>
      <c r="R38" s="241"/>
      <c r="S38" s="241"/>
      <c r="T38" s="241"/>
    </row>
    <row r="61" ht="21" customHeight="1"/>
  </sheetData>
  <mergeCells count="5">
    <mergeCell ref="B2:T2"/>
    <mergeCell ref="B4:B5"/>
    <mergeCell ref="C4:T4"/>
    <mergeCell ref="B37:K37"/>
    <mergeCell ref="B38:F38"/>
  </mergeCells>
  <hyperlinks>
    <hyperlink ref="V5" location="INDICE!A44" display="INICIO"/>
  </hyperlinks>
  <printOptions horizontalCentered="1"/>
  <pageMargins left="0.39370078740157483" right="0" top="1.1811023622047245" bottom="0" header="0.11811023622047245" footer="0"/>
  <pageSetup paperSize="9" scale="85" firstPageNumber="73" orientation="landscape" useFirstPageNumber="1" r:id="rId1"/>
  <headerFooter>
    <oddHeader>&amp;C&amp;G</oddHeader>
    <oddFooter>&amp;C&amp;14&amp;P</oddFooter>
  </headerFooter>
  <drawing r:id="rId2"/>
  <legacyDrawingHF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225"/>
  <sheetViews>
    <sheetView showGridLines="0" zoomScale="90" zoomScaleNormal="90" workbookViewId="0">
      <selection activeCell="B1" sqref="B1"/>
    </sheetView>
  </sheetViews>
  <sheetFormatPr baseColWidth="10" defaultRowHeight="15"/>
  <cols>
    <col min="1" max="1" width="3.7109375" style="31" customWidth="1"/>
    <col min="2" max="2" width="30.7109375" style="31" customWidth="1"/>
    <col min="3" max="5" width="11.42578125" style="31"/>
    <col min="6" max="6" width="16.5703125" style="31" customWidth="1"/>
    <col min="7" max="8" width="11.42578125" style="31"/>
    <col min="9" max="9" width="13.7109375" style="31" customWidth="1"/>
    <col min="10" max="12" width="11.42578125" style="31"/>
    <col min="13" max="13" width="15.85546875" style="31" customWidth="1"/>
    <col min="14" max="14" width="13.140625" style="31" customWidth="1"/>
    <col min="15" max="15" width="6.5703125" style="25" bestFit="1" customWidth="1"/>
    <col min="16" max="16" width="9.7109375" style="25" customWidth="1"/>
    <col min="17" max="16384" width="11.42578125" style="31"/>
  </cols>
  <sheetData>
    <row r="1" spans="2:16" ht="69" customHeight="1"/>
    <row r="2" spans="2:16" ht="62.25" customHeight="1">
      <c r="B2" s="367" t="s">
        <v>644</v>
      </c>
      <c r="C2" s="367"/>
      <c r="D2" s="367"/>
      <c r="E2" s="367"/>
      <c r="F2" s="367"/>
      <c r="G2" s="367"/>
      <c r="H2" s="367"/>
      <c r="I2" s="367"/>
      <c r="J2" s="367"/>
      <c r="K2" s="367"/>
      <c r="L2" s="367"/>
      <c r="M2" s="367"/>
      <c r="N2" s="367"/>
      <c r="O2" s="50"/>
      <c r="P2" s="23"/>
    </row>
    <row r="3" spans="2:16" ht="19.5" customHeight="1">
      <c r="B3" s="167"/>
      <c r="C3" s="167"/>
      <c r="D3" s="167"/>
      <c r="E3" s="167"/>
      <c r="F3" s="167"/>
      <c r="G3" s="167"/>
      <c r="H3" s="167"/>
      <c r="I3" s="167"/>
      <c r="J3" s="167"/>
      <c r="K3" s="167"/>
      <c r="L3" s="167"/>
      <c r="M3" s="167"/>
      <c r="N3" s="167"/>
      <c r="O3" s="50"/>
      <c r="P3" s="23"/>
    </row>
    <row r="4" spans="2:16" ht="15" customHeight="1">
      <c r="B4" s="386" t="s">
        <v>396</v>
      </c>
      <c r="C4" s="386" t="s">
        <v>630</v>
      </c>
      <c r="D4" s="389" t="s">
        <v>631</v>
      </c>
      <c r="E4" s="405"/>
      <c r="F4" s="390"/>
      <c r="G4" s="389" t="s">
        <v>632</v>
      </c>
      <c r="H4" s="405"/>
      <c r="I4" s="390"/>
      <c r="J4" s="389" t="s">
        <v>633</v>
      </c>
      <c r="K4" s="405"/>
      <c r="L4" s="405"/>
      <c r="M4" s="390"/>
      <c r="N4" s="386" t="s">
        <v>634</v>
      </c>
    </row>
    <row r="5" spans="2:16">
      <c r="B5" s="387"/>
      <c r="C5" s="387"/>
      <c r="D5" s="391"/>
      <c r="E5" s="406"/>
      <c r="F5" s="392"/>
      <c r="G5" s="391"/>
      <c r="H5" s="406"/>
      <c r="I5" s="392"/>
      <c r="J5" s="391"/>
      <c r="K5" s="406"/>
      <c r="L5" s="406"/>
      <c r="M5" s="392"/>
      <c r="N5" s="387"/>
    </row>
    <row r="6" spans="2:16" s="25" customFormat="1" ht="37.5" customHeight="1">
      <c r="B6" s="388"/>
      <c r="C6" s="388"/>
      <c r="D6" s="154" t="s">
        <v>635</v>
      </c>
      <c r="E6" s="154" t="s">
        <v>636</v>
      </c>
      <c r="F6" s="154" t="s">
        <v>638</v>
      </c>
      <c r="G6" s="154" t="s">
        <v>635</v>
      </c>
      <c r="H6" s="154" t="s">
        <v>637</v>
      </c>
      <c r="I6" s="154" t="s">
        <v>638</v>
      </c>
      <c r="J6" s="154" t="s">
        <v>639</v>
      </c>
      <c r="K6" s="154" t="s">
        <v>242</v>
      </c>
      <c r="L6" s="154" t="s">
        <v>640</v>
      </c>
      <c r="M6" s="154" t="s">
        <v>641</v>
      </c>
      <c r="N6" s="388"/>
      <c r="P6" s="76" t="s">
        <v>30</v>
      </c>
    </row>
    <row r="7" spans="2:16" s="233" customFormat="1" ht="18" customHeight="1">
      <c r="B7" s="110" t="s">
        <v>405</v>
      </c>
      <c r="C7" s="45">
        <v>133518187.99999994</v>
      </c>
      <c r="D7" s="45">
        <v>77608441.000000015</v>
      </c>
      <c r="E7" s="45">
        <v>51722326.000000022</v>
      </c>
      <c r="F7" s="45">
        <v>25886114.999999989</v>
      </c>
      <c r="G7" s="45">
        <v>40117909.000000052</v>
      </c>
      <c r="H7" s="45">
        <v>22976064.000000007</v>
      </c>
      <c r="I7" s="45">
        <v>17141844.999999955</v>
      </c>
      <c r="J7" s="45">
        <v>3693630.9999999953</v>
      </c>
      <c r="K7" s="45">
        <v>2089298.000000003</v>
      </c>
      <c r="L7" s="45">
        <v>881501.00000000116</v>
      </c>
      <c r="M7" s="45">
        <v>722831.99999999977</v>
      </c>
      <c r="N7" s="45">
        <v>12098206.999999991</v>
      </c>
      <c r="P7" s="235"/>
    </row>
    <row r="8" spans="2:16" s="233" customFormat="1" ht="18" customHeight="1">
      <c r="B8" s="110" t="s">
        <v>406</v>
      </c>
      <c r="C8" s="45">
        <v>58828893.999999806</v>
      </c>
      <c r="D8" s="45">
        <v>35473275.000000119</v>
      </c>
      <c r="E8" s="45">
        <v>25651126.999999996</v>
      </c>
      <c r="F8" s="45">
        <v>9822148.0000000205</v>
      </c>
      <c r="G8" s="45">
        <v>17064006.000000019</v>
      </c>
      <c r="H8" s="45">
        <v>9926686.0000000056</v>
      </c>
      <c r="I8" s="45">
        <v>7137320.000000027</v>
      </c>
      <c r="J8" s="45">
        <v>1282479.0000000005</v>
      </c>
      <c r="K8" s="45">
        <v>809924.00000000047</v>
      </c>
      <c r="L8" s="45">
        <v>233200</v>
      </c>
      <c r="M8" s="45">
        <v>239355.00000000012</v>
      </c>
      <c r="N8" s="45">
        <v>5009134</v>
      </c>
      <c r="P8" s="235"/>
    </row>
    <row r="9" spans="2:16" s="25" customFormat="1" ht="18" customHeight="1">
      <c r="B9" s="115" t="s">
        <v>32</v>
      </c>
      <c r="C9" s="44">
        <v>6537761.0000000009</v>
      </c>
      <c r="D9" s="44">
        <v>3935530.0000000005</v>
      </c>
      <c r="E9" s="44">
        <v>3133677</v>
      </c>
      <c r="F9" s="44">
        <v>801852.99999999953</v>
      </c>
      <c r="G9" s="44">
        <v>1778237.0000000009</v>
      </c>
      <c r="H9" s="44">
        <v>1020494.9999999998</v>
      </c>
      <c r="I9" s="44">
        <v>757742.0000000007</v>
      </c>
      <c r="J9" s="44">
        <v>82663</v>
      </c>
      <c r="K9" s="44">
        <v>55312.999999999993</v>
      </c>
      <c r="L9" s="44">
        <v>15945</v>
      </c>
      <c r="M9" s="44">
        <v>11405</v>
      </c>
      <c r="N9" s="44">
        <v>741330.99999999977</v>
      </c>
      <c r="P9" s="32"/>
    </row>
    <row r="10" spans="2:16" s="25" customFormat="1" ht="18" customHeight="1">
      <c r="B10" s="115" t="s">
        <v>33</v>
      </c>
      <c r="C10" s="44">
        <v>1738094.9999999993</v>
      </c>
      <c r="D10" s="44">
        <v>937252</v>
      </c>
      <c r="E10" s="44">
        <v>591630.99999999988</v>
      </c>
      <c r="F10" s="44">
        <v>345621.00000000006</v>
      </c>
      <c r="G10" s="44">
        <v>638977.99999999965</v>
      </c>
      <c r="H10" s="44">
        <v>329758.99999999988</v>
      </c>
      <c r="I10" s="44">
        <v>309219</v>
      </c>
      <c r="J10" s="44">
        <v>70879</v>
      </c>
      <c r="K10" s="44">
        <v>38256.999999999993</v>
      </c>
      <c r="L10" s="44">
        <v>20902.999999999996</v>
      </c>
      <c r="M10" s="44">
        <v>11718.999999999998</v>
      </c>
      <c r="N10" s="44">
        <v>90985.999999999985</v>
      </c>
      <c r="P10" s="32"/>
    </row>
    <row r="11" spans="2:16" s="25" customFormat="1" ht="18" customHeight="1">
      <c r="B11" s="115" t="s">
        <v>34</v>
      </c>
      <c r="C11" s="44">
        <v>2737105</v>
      </c>
      <c r="D11" s="44">
        <v>1655065.9999999998</v>
      </c>
      <c r="E11" s="44">
        <v>1243850.0000000005</v>
      </c>
      <c r="F11" s="44">
        <v>411216.00000000012</v>
      </c>
      <c r="G11" s="44">
        <v>857038.00000000035</v>
      </c>
      <c r="H11" s="44">
        <v>516694.00000000023</v>
      </c>
      <c r="I11" s="44">
        <v>340344.00000000006</v>
      </c>
      <c r="J11" s="44">
        <v>47263</v>
      </c>
      <c r="K11" s="44">
        <v>26967.999999999996</v>
      </c>
      <c r="L11" s="44">
        <v>6993</v>
      </c>
      <c r="M11" s="44">
        <v>13302</v>
      </c>
      <c r="N11" s="44">
        <v>177738</v>
      </c>
      <c r="P11" s="32"/>
    </row>
    <row r="12" spans="2:16" s="25" customFormat="1" ht="18" customHeight="1">
      <c r="B12" s="115" t="s">
        <v>35</v>
      </c>
      <c r="C12" s="44">
        <v>1469391.0000000007</v>
      </c>
      <c r="D12" s="44">
        <v>791841.00000000023</v>
      </c>
      <c r="E12" s="44">
        <v>595305.99999999977</v>
      </c>
      <c r="F12" s="44">
        <v>196534.99999999991</v>
      </c>
      <c r="G12" s="44">
        <v>600792.00000000012</v>
      </c>
      <c r="H12" s="44">
        <v>386641</v>
      </c>
      <c r="I12" s="44">
        <v>214151.00000000009</v>
      </c>
      <c r="J12" s="44">
        <v>32472.000000000007</v>
      </c>
      <c r="K12" s="44">
        <v>22398</v>
      </c>
      <c r="L12" s="44">
        <v>7017.9999999999991</v>
      </c>
      <c r="M12" s="44">
        <v>3056</v>
      </c>
      <c r="N12" s="44">
        <v>44286.000000000007</v>
      </c>
      <c r="P12" s="32"/>
    </row>
    <row r="13" spans="2:16" s="25" customFormat="1" ht="18" customHeight="1">
      <c r="B13" s="115" t="s">
        <v>36</v>
      </c>
      <c r="C13" s="44">
        <v>3684194.0000000023</v>
      </c>
      <c r="D13" s="44">
        <v>2071271.9999999995</v>
      </c>
      <c r="E13" s="44">
        <v>1573754.9999999998</v>
      </c>
      <c r="F13" s="44">
        <v>497517</v>
      </c>
      <c r="G13" s="44">
        <v>1266734.0000000002</v>
      </c>
      <c r="H13" s="44">
        <v>770267.00000000012</v>
      </c>
      <c r="I13" s="44">
        <v>496466.99999999983</v>
      </c>
      <c r="J13" s="44">
        <v>75265</v>
      </c>
      <c r="K13" s="44">
        <v>44190.999999999993</v>
      </c>
      <c r="L13" s="44">
        <v>21171</v>
      </c>
      <c r="M13" s="44">
        <v>9903</v>
      </c>
      <c r="N13" s="44">
        <v>270922.99999999994</v>
      </c>
      <c r="P13" s="32"/>
    </row>
    <row r="14" spans="2:16" s="25" customFormat="1" ht="18" customHeight="1">
      <c r="B14" s="115" t="s">
        <v>37</v>
      </c>
      <c r="C14" s="44">
        <v>3594955.9999999986</v>
      </c>
      <c r="D14" s="44">
        <v>2129332.9999999995</v>
      </c>
      <c r="E14" s="44">
        <v>1648029.0000000007</v>
      </c>
      <c r="F14" s="44">
        <v>481303.99999999994</v>
      </c>
      <c r="G14" s="44">
        <v>1175005.9999999998</v>
      </c>
      <c r="H14" s="44">
        <v>719738.99999999977</v>
      </c>
      <c r="I14" s="44">
        <v>455266.99999999994</v>
      </c>
      <c r="J14" s="44">
        <v>65528.000000000007</v>
      </c>
      <c r="K14" s="44">
        <v>43094.000000000007</v>
      </c>
      <c r="L14" s="44">
        <v>10649</v>
      </c>
      <c r="M14" s="44">
        <v>11785</v>
      </c>
      <c r="N14" s="44">
        <v>225088.99999999997</v>
      </c>
      <c r="O14" s="16"/>
      <c r="P14" s="9"/>
    </row>
    <row r="15" spans="2:16">
      <c r="B15" s="115" t="s">
        <v>38</v>
      </c>
      <c r="C15" s="44">
        <v>3489271.9999999981</v>
      </c>
      <c r="D15" s="44">
        <v>1890632.0000000009</v>
      </c>
      <c r="E15" s="44">
        <v>1482489.9999999995</v>
      </c>
      <c r="F15" s="44">
        <v>408142.00000000012</v>
      </c>
      <c r="G15" s="44">
        <v>1251349</v>
      </c>
      <c r="H15" s="44">
        <v>718523.99999999965</v>
      </c>
      <c r="I15" s="44">
        <v>532825</v>
      </c>
      <c r="J15" s="44">
        <v>92830.000000000015</v>
      </c>
      <c r="K15" s="44">
        <v>57692.000000000007</v>
      </c>
      <c r="L15" s="44">
        <v>26092</v>
      </c>
      <c r="M15" s="44">
        <v>9046</v>
      </c>
      <c r="N15" s="44">
        <v>254461</v>
      </c>
      <c r="O15" s="9"/>
      <c r="P15" s="9"/>
    </row>
    <row r="16" spans="2:16">
      <c r="B16" s="115" t="s">
        <v>39</v>
      </c>
      <c r="C16" s="44">
        <v>4380567.9999999944</v>
      </c>
      <c r="D16" s="44">
        <v>2929628.0000000005</v>
      </c>
      <c r="E16" s="44">
        <v>2189213.9999999995</v>
      </c>
      <c r="F16" s="44">
        <v>740413.99999999988</v>
      </c>
      <c r="G16" s="44">
        <v>1075282.9999999998</v>
      </c>
      <c r="H16" s="44">
        <v>602896.00000000012</v>
      </c>
      <c r="I16" s="44">
        <v>472386.99999999994</v>
      </c>
      <c r="J16" s="44">
        <v>104097</v>
      </c>
      <c r="K16" s="44">
        <v>72325.000000000015</v>
      </c>
      <c r="L16" s="44">
        <v>15440.000000000002</v>
      </c>
      <c r="M16" s="44">
        <v>16332</v>
      </c>
      <c r="N16" s="44">
        <v>271559.99999999994</v>
      </c>
      <c r="O16" s="16"/>
      <c r="P16" s="9"/>
    </row>
    <row r="17" spans="2:16">
      <c r="B17" s="115" t="s">
        <v>40</v>
      </c>
      <c r="C17" s="44">
        <v>23739217.000000019</v>
      </c>
      <c r="D17" s="44">
        <v>14851526.000000002</v>
      </c>
      <c r="E17" s="44">
        <v>10121821.999999991</v>
      </c>
      <c r="F17" s="44">
        <v>4729703.9999999972</v>
      </c>
      <c r="G17" s="44">
        <v>6112821.9999999935</v>
      </c>
      <c r="H17" s="44">
        <v>3532220</v>
      </c>
      <c r="I17" s="44">
        <v>2580602</v>
      </c>
      <c r="J17" s="44">
        <v>608012</v>
      </c>
      <c r="K17" s="44">
        <v>380595</v>
      </c>
      <c r="L17" s="44">
        <v>91339.000000000015</v>
      </c>
      <c r="M17" s="44">
        <v>136078.00000000012</v>
      </c>
      <c r="N17" s="44">
        <v>2166856.9999999995</v>
      </c>
      <c r="O17" s="9"/>
      <c r="P17" s="9"/>
    </row>
    <row r="18" spans="2:16">
      <c r="B18" s="115" t="s">
        <v>41</v>
      </c>
      <c r="C18" s="44">
        <v>4086634.9999999981</v>
      </c>
      <c r="D18" s="44">
        <v>2596904.0000000005</v>
      </c>
      <c r="E18" s="44">
        <v>2010027.9999999998</v>
      </c>
      <c r="F18" s="44">
        <v>586875.99999999977</v>
      </c>
      <c r="G18" s="44">
        <v>1041112.0000000008</v>
      </c>
      <c r="H18" s="44">
        <v>584605.00000000023</v>
      </c>
      <c r="I18" s="44">
        <v>456506.99999999994</v>
      </c>
      <c r="J18" s="44">
        <v>69667.000000000015</v>
      </c>
      <c r="K18" s="44">
        <v>51126.999999999993</v>
      </c>
      <c r="L18" s="44">
        <v>11955.999999999998</v>
      </c>
      <c r="M18" s="44">
        <v>6584.0000000000009</v>
      </c>
      <c r="N18" s="44">
        <v>378952.00000000006</v>
      </c>
      <c r="O18" s="16"/>
      <c r="P18" s="9"/>
    </row>
    <row r="19" spans="2:16">
      <c r="B19" s="115" t="s">
        <v>79</v>
      </c>
      <c r="C19" s="44">
        <v>3371700.0000000009</v>
      </c>
      <c r="D19" s="44">
        <v>1684290.9999999998</v>
      </c>
      <c r="E19" s="44">
        <v>1061325</v>
      </c>
      <c r="F19" s="44">
        <v>622966</v>
      </c>
      <c r="G19" s="44">
        <v>1266655</v>
      </c>
      <c r="H19" s="44">
        <v>744845.99999999988</v>
      </c>
      <c r="I19" s="44">
        <v>521809</v>
      </c>
      <c r="J19" s="44">
        <v>33803</v>
      </c>
      <c r="K19" s="44">
        <v>17964</v>
      </c>
      <c r="L19" s="44">
        <v>5694.0000000000009</v>
      </c>
      <c r="M19" s="44">
        <v>10145.000000000002</v>
      </c>
      <c r="N19" s="44">
        <v>386950.99999999994</v>
      </c>
      <c r="O19" s="9"/>
      <c r="P19" s="9"/>
    </row>
    <row r="20" spans="2:16" s="1" customFormat="1">
      <c r="B20" s="110" t="s">
        <v>407</v>
      </c>
      <c r="C20" s="45">
        <v>65621850.999999911</v>
      </c>
      <c r="D20" s="45">
        <v>36908017.000000067</v>
      </c>
      <c r="E20" s="45">
        <v>21858288.999999993</v>
      </c>
      <c r="F20" s="45">
        <v>15049728.000000007</v>
      </c>
      <c r="G20" s="45">
        <v>19874129.00000003</v>
      </c>
      <c r="H20" s="45">
        <v>11258510.999999985</v>
      </c>
      <c r="I20" s="45">
        <v>8615618.0000000093</v>
      </c>
      <c r="J20" s="45">
        <v>2288406.9999999991</v>
      </c>
      <c r="K20" s="45">
        <v>1185996.0000000002</v>
      </c>
      <c r="L20" s="45">
        <v>632911.00000000023</v>
      </c>
      <c r="M20" s="45">
        <v>469499.99999999971</v>
      </c>
      <c r="N20" s="45">
        <v>6551298.0000000047</v>
      </c>
      <c r="O20" s="237"/>
      <c r="P20" s="236"/>
    </row>
    <row r="21" spans="2:16">
      <c r="B21" s="115" t="s">
        <v>43</v>
      </c>
      <c r="C21" s="44">
        <v>5458560.0000000009</v>
      </c>
      <c r="D21" s="44">
        <v>3074186</v>
      </c>
      <c r="E21" s="44">
        <v>2277498.0000000009</v>
      </c>
      <c r="F21" s="44">
        <v>796688.00000000035</v>
      </c>
      <c r="G21" s="44">
        <v>1615321.0000000005</v>
      </c>
      <c r="H21" s="44">
        <v>895717</v>
      </c>
      <c r="I21" s="44">
        <v>719604.00000000012</v>
      </c>
      <c r="J21" s="44">
        <v>90307</v>
      </c>
      <c r="K21" s="44">
        <v>55285.000000000015</v>
      </c>
      <c r="L21" s="44">
        <v>17971.000000000004</v>
      </c>
      <c r="M21" s="44">
        <v>17050.999999999996</v>
      </c>
      <c r="N21" s="44">
        <v>678746</v>
      </c>
      <c r="O21" s="9"/>
      <c r="P21" s="9"/>
    </row>
    <row r="22" spans="2:16">
      <c r="B22" s="115" t="s">
        <v>44</v>
      </c>
      <c r="C22" s="44">
        <v>3756657.9999999981</v>
      </c>
      <c r="D22" s="44">
        <v>1964950.9999999986</v>
      </c>
      <c r="E22" s="44">
        <v>1476243.9999999991</v>
      </c>
      <c r="F22" s="44">
        <v>488707.00000000006</v>
      </c>
      <c r="G22" s="44">
        <v>1436341.0000000005</v>
      </c>
      <c r="H22" s="44">
        <v>825389.00000000035</v>
      </c>
      <c r="I22" s="44">
        <v>610952.00000000012</v>
      </c>
      <c r="J22" s="44">
        <v>79503</v>
      </c>
      <c r="K22" s="44">
        <v>34388</v>
      </c>
      <c r="L22" s="44">
        <v>35453.000000000007</v>
      </c>
      <c r="M22" s="44">
        <v>9662</v>
      </c>
      <c r="N22" s="44">
        <v>275863.00000000006</v>
      </c>
      <c r="O22" s="16"/>
      <c r="P22" s="9"/>
    </row>
    <row r="23" spans="2:16">
      <c r="B23" s="115" t="s">
        <v>45</v>
      </c>
      <c r="C23" s="44">
        <v>34192834.999999948</v>
      </c>
      <c r="D23" s="44">
        <v>19792893.999999974</v>
      </c>
      <c r="E23" s="44">
        <v>10596533.999999998</v>
      </c>
      <c r="F23" s="44">
        <v>9196359.9999999963</v>
      </c>
      <c r="G23" s="44">
        <v>9859486</v>
      </c>
      <c r="H23" s="44">
        <v>5616242.0000000056</v>
      </c>
      <c r="I23" s="44">
        <v>4243244.0000000047</v>
      </c>
      <c r="J23" s="44">
        <v>1375290.9999999991</v>
      </c>
      <c r="K23" s="44">
        <v>719483</v>
      </c>
      <c r="L23" s="44">
        <v>355550.99999999994</v>
      </c>
      <c r="M23" s="44">
        <v>300257</v>
      </c>
      <c r="N23" s="44">
        <v>3165164</v>
      </c>
      <c r="O23" s="9"/>
      <c r="P23" s="9"/>
    </row>
    <row r="24" spans="2:16">
      <c r="B24" s="115" t="s">
        <v>46</v>
      </c>
      <c r="C24" s="44">
        <v>6823882</v>
      </c>
      <c r="D24" s="44">
        <v>3403878.9999999972</v>
      </c>
      <c r="E24" s="44">
        <v>2214336.0000000005</v>
      </c>
      <c r="F24" s="44">
        <v>1189543</v>
      </c>
      <c r="G24" s="44">
        <v>2396077.9999999991</v>
      </c>
      <c r="H24" s="44">
        <v>1361955.9999999988</v>
      </c>
      <c r="I24" s="44">
        <v>1034122.0000000003</v>
      </c>
      <c r="J24" s="44">
        <v>260257.99999999997</v>
      </c>
      <c r="K24" s="44">
        <v>113616.00000000001</v>
      </c>
      <c r="L24" s="44">
        <v>111198.00000000001</v>
      </c>
      <c r="M24" s="44">
        <v>35443.999999999978</v>
      </c>
      <c r="N24" s="44">
        <v>763666.99999999977</v>
      </c>
      <c r="O24" s="16"/>
      <c r="P24" s="9"/>
    </row>
    <row r="25" spans="2:16">
      <c r="B25" s="115" t="s">
        <v>47</v>
      </c>
      <c r="C25" s="44">
        <v>12680905.999999998</v>
      </c>
      <c r="D25" s="44">
        <v>7206394.9999999991</v>
      </c>
      <c r="E25" s="44">
        <v>4307578.9999999981</v>
      </c>
      <c r="F25" s="44">
        <v>2898816.0000000005</v>
      </c>
      <c r="G25" s="44">
        <v>3679083.9999999995</v>
      </c>
      <c r="H25" s="44">
        <v>2046787.9999999993</v>
      </c>
      <c r="I25" s="44">
        <v>1632296.0000000012</v>
      </c>
      <c r="J25" s="44">
        <v>400201</v>
      </c>
      <c r="K25" s="44">
        <v>212046</v>
      </c>
      <c r="L25" s="44">
        <v>95724.000000000015</v>
      </c>
      <c r="M25" s="44">
        <v>92431</v>
      </c>
      <c r="N25" s="44">
        <v>1395226</v>
      </c>
      <c r="O25" s="9"/>
      <c r="P25" s="9"/>
    </row>
    <row r="26" spans="2:16">
      <c r="B26" s="115" t="s">
        <v>48</v>
      </c>
      <c r="C26" s="44">
        <v>2709010</v>
      </c>
      <c r="D26" s="44">
        <v>1465712.0000000009</v>
      </c>
      <c r="E26" s="44">
        <v>986097.99999999988</v>
      </c>
      <c r="F26" s="44">
        <v>479613.99999999988</v>
      </c>
      <c r="G26" s="44">
        <v>887819.00000000012</v>
      </c>
      <c r="H26" s="44">
        <v>512418.99999999977</v>
      </c>
      <c r="I26" s="44">
        <v>375400.00000000012</v>
      </c>
      <c r="J26" s="44">
        <v>82846.999999999985</v>
      </c>
      <c r="K26" s="44">
        <v>51177.999999999993</v>
      </c>
      <c r="L26" s="44">
        <v>17014</v>
      </c>
      <c r="M26" s="44">
        <v>14655.000000000002</v>
      </c>
      <c r="N26" s="44">
        <v>272632.00000000006</v>
      </c>
      <c r="O26" s="16"/>
      <c r="P26" s="9"/>
    </row>
    <row r="27" spans="2:16" s="1" customFormat="1">
      <c r="B27" s="110" t="s">
        <v>391</v>
      </c>
      <c r="C27" s="45">
        <v>8727384.9999999963</v>
      </c>
      <c r="D27" s="45">
        <v>5042982.0000000019</v>
      </c>
      <c r="E27" s="45">
        <v>4106496.9999999967</v>
      </c>
      <c r="F27" s="45">
        <v>936484.99999999953</v>
      </c>
      <c r="G27" s="45">
        <v>3053808</v>
      </c>
      <c r="H27" s="45">
        <v>1730876</v>
      </c>
      <c r="I27" s="45">
        <v>1322932.0000000009</v>
      </c>
      <c r="J27" s="45">
        <v>114285</v>
      </c>
      <c r="K27" s="45">
        <v>85289.000000000015</v>
      </c>
      <c r="L27" s="45">
        <v>15072.000000000004</v>
      </c>
      <c r="M27" s="45">
        <v>13924</v>
      </c>
      <c r="N27" s="45">
        <v>516310.00000000029</v>
      </c>
      <c r="O27" s="236"/>
      <c r="P27" s="236"/>
    </row>
    <row r="28" spans="2:16">
      <c r="B28" s="115" t="s">
        <v>50</v>
      </c>
      <c r="C28" s="44">
        <v>2187466</v>
      </c>
      <c r="D28" s="44">
        <v>1301045</v>
      </c>
      <c r="E28" s="44">
        <v>1090317.0000000007</v>
      </c>
      <c r="F28" s="44">
        <v>210727.99999999991</v>
      </c>
      <c r="G28" s="44">
        <v>732736.99999999988</v>
      </c>
      <c r="H28" s="44">
        <v>384601.99999999988</v>
      </c>
      <c r="I28" s="44">
        <v>348135.00000000006</v>
      </c>
      <c r="J28" s="44">
        <v>25015.000000000004</v>
      </c>
      <c r="K28" s="44">
        <v>18187</v>
      </c>
      <c r="L28" s="44">
        <v>2730.9999999999995</v>
      </c>
      <c r="M28" s="44">
        <v>4097</v>
      </c>
      <c r="N28" s="44">
        <v>128669</v>
      </c>
      <c r="O28" s="16"/>
      <c r="P28" s="9"/>
    </row>
    <row r="29" spans="2:16">
      <c r="B29" s="115" t="s">
        <v>51</v>
      </c>
      <c r="C29" s="44">
        <v>1387997.9999999998</v>
      </c>
      <c r="D29" s="44">
        <v>828510.99999999977</v>
      </c>
      <c r="E29" s="44">
        <v>659892.99999999988</v>
      </c>
      <c r="F29" s="44">
        <v>168618</v>
      </c>
      <c r="G29" s="44">
        <v>476347.00000000012</v>
      </c>
      <c r="H29" s="44">
        <v>287267.99999999988</v>
      </c>
      <c r="I29" s="44">
        <v>189078.99999999997</v>
      </c>
      <c r="J29" s="44">
        <v>12987</v>
      </c>
      <c r="K29" s="44">
        <v>9934</v>
      </c>
      <c r="L29" s="44">
        <v>1761</v>
      </c>
      <c r="M29" s="44">
        <v>1292</v>
      </c>
      <c r="N29" s="44">
        <v>70153</v>
      </c>
      <c r="O29" s="9"/>
      <c r="P29" s="9"/>
    </row>
    <row r="30" spans="2:16">
      <c r="B30" s="115" t="s">
        <v>52</v>
      </c>
      <c r="C30" s="44">
        <v>999461.99999999977</v>
      </c>
      <c r="D30" s="44">
        <v>647336.99999999977</v>
      </c>
      <c r="E30" s="44">
        <v>542434.99999999988</v>
      </c>
      <c r="F30" s="44">
        <v>104902</v>
      </c>
      <c r="G30" s="44">
        <v>223610.00000000003</v>
      </c>
      <c r="H30" s="44">
        <v>131138.00000000003</v>
      </c>
      <c r="I30" s="44">
        <v>92472.000000000029</v>
      </c>
      <c r="J30" s="44">
        <v>35297</v>
      </c>
      <c r="K30" s="44">
        <v>26413</v>
      </c>
      <c r="L30" s="44">
        <v>6882</v>
      </c>
      <c r="M30" s="44">
        <v>2002.0000000000002</v>
      </c>
      <c r="N30" s="44">
        <v>93218.000000000015</v>
      </c>
      <c r="O30" s="16"/>
      <c r="P30" s="9"/>
    </row>
    <row r="31" spans="2:16">
      <c r="B31" s="115" t="s">
        <v>53</v>
      </c>
      <c r="C31" s="44">
        <v>995313.00000000035</v>
      </c>
      <c r="D31" s="44">
        <v>549844</v>
      </c>
      <c r="E31" s="44">
        <v>439161.99999999994</v>
      </c>
      <c r="F31" s="44">
        <v>110682.00000000001</v>
      </c>
      <c r="G31" s="44">
        <v>364721.00000000006</v>
      </c>
      <c r="H31" s="44">
        <v>188161.99999999997</v>
      </c>
      <c r="I31" s="44">
        <v>176558.99999999997</v>
      </c>
      <c r="J31" s="44">
        <v>12752</v>
      </c>
      <c r="K31" s="44">
        <v>8787</v>
      </c>
      <c r="L31" s="44">
        <v>981</v>
      </c>
      <c r="M31" s="44">
        <v>2984</v>
      </c>
      <c r="N31" s="44">
        <v>67996.000000000015</v>
      </c>
      <c r="O31" s="9"/>
      <c r="P31" s="9"/>
    </row>
    <row r="32" spans="2:16">
      <c r="B32" s="115" t="s">
        <v>54</v>
      </c>
      <c r="C32" s="44">
        <v>1642684.0000000007</v>
      </c>
      <c r="D32" s="44">
        <v>944238.99999999977</v>
      </c>
      <c r="E32" s="44">
        <v>777978.99999999988</v>
      </c>
      <c r="F32" s="44">
        <v>166259.99999999997</v>
      </c>
      <c r="G32" s="44">
        <v>617897.99999999988</v>
      </c>
      <c r="H32" s="44">
        <v>359470.99999999994</v>
      </c>
      <c r="I32" s="44">
        <v>258426.99999999997</v>
      </c>
      <c r="J32" s="44">
        <v>19731</v>
      </c>
      <c r="K32" s="44">
        <v>17469</v>
      </c>
      <c r="L32" s="44">
        <v>1828.0000000000002</v>
      </c>
      <c r="M32" s="44">
        <v>434</v>
      </c>
      <c r="N32" s="44">
        <v>60815.999999999985</v>
      </c>
      <c r="O32" s="16"/>
      <c r="P32" s="9"/>
    </row>
    <row r="33" spans="2:16">
      <c r="B33" s="115" t="s">
        <v>55</v>
      </c>
      <c r="C33" s="44">
        <v>1514462</v>
      </c>
      <c r="D33" s="44">
        <v>772005.99999999988</v>
      </c>
      <c r="E33" s="44">
        <v>596711</v>
      </c>
      <c r="F33" s="44">
        <v>175294.99999999994</v>
      </c>
      <c r="G33" s="44">
        <v>638495</v>
      </c>
      <c r="H33" s="44">
        <v>380235.00000000012</v>
      </c>
      <c r="I33" s="44">
        <v>258259.9999999998</v>
      </c>
      <c r="J33" s="44">
        <v>8503</v>
      </c>
      <c r="K33" s="44">
        <v>4499</v>
      </c>
      <c r="L33" s="44">
        <v>889</v>
      </c>
      <c r="M33" s="44">
        <v>3115</v>
      </c>
      <c r="N33" s="44">
        <v>95458.000000000015</v>
      </c>
      <c r="O33" s="9"/>
      <c r="P33" s="9"/>
    </row>
    <row r="34" spans="2:16" s="1" customFormat="1">
      <c r="B34" s="110" t="s">
        <v>392</v>
      </c>
      <c r="C34" s="45">
        <v>297123</v>
      </c>
      <c r="D34" s="45">
        <v>163102</v>
      </c>
      <c r="E34" s="45">
        <v>93502</v>
      </c>
      <c r="F34" s="45">
        <v>69600</v>
      </c>
      <c r="G34" s="45">
        <v>104095.99999999997</v>
      </c>
      <c r="H34" s="45">
        <v>46594</v>
      </c>
      <c r="I34" s="45">
        <v>57501.999999999993</v>
      </c>
      <c r="J34" s="45">
        <v>8460</v>
      </c>
      <c r="K34" s="45">
        <v>8089</v>
      </c>
      <c r="L34" s="45">
        <v>318</v>
      </c>
      <c r="M34" s="45">
        <v>52.999999999999993</v>
      </c>
      <c r="N34" s="45">
        <v>21465</v>
      </c>
      <c r="O34" s="237"/>
      <c r="P34" s="236"/>
    </row>
    <row r="35" spans="2:16">
      <c r="B35" s="115" t="s">
        <v>57</v>
      </c>
      <c r="C35" s="44">
        <v>297123</v>
      </c>
      <c r="D35" s="44">
        <v>163102</v>
      </c>
      <c r="E35" s="44">
        <v>93502</v>
      </c>
      <c r="F35" s="44">
        <v>69600</v>
      </c>
      <c r="G35" s="44">
        <v>104095.99999999997</v>
      </c>
      <c r="H35" s="44">
        <v>46594</v>
      </c>
      <c r="I35" s="44">
        <v>57501.999999999993</v>
      </c>
      <c r="J35" s="44">
        <v>8460</v>
      </c>
      <c r="K35" s="44">
        <v>8089</v>
      </c>
      <c r="L35" s="44">
        <v>318</v>
      </c>
      <c r="M35" s="44">
        <v>52.999999999999993</v>
      </c>
      <c r="N35" s="44">
        <v>21465</v>
      </c>
      <c r="O35" s="9"/>
      <c r="P35" s="9"/>
    </row>
    <row r="36" spans="2:16" s="1" customFormat="1">
      <c r="B36" s="110" t="s">
        <v>301</v>
      </c>
      <c r="C36" s="45">
        <v>42935</v>
      </c>
      <c r="D36" s="45">
        <v>21065</v>
      </c>
      <c r="E36" s="45">
        <v>12911</v>
      </c>
      <c r="F36" s="45">
        <v>8154</v>
      </c>
      <c r="G36" s="45">
        <v>21870</v>
      </c>
      <c r="H36" s="45">
        <v>13397</v>
      </c>
      <c r="I36" s="45">
        <v>8473</v>
      </c>
      <c r="J36" s="45">
        <v>0</v>
      </c>
      <c r="K36" s="45">
        <v>0</v>
      </c>
      <c r="L36" s="45">
        <v>0</v>
      </c>
      <c r="M36" s="45">
        <v>0</v>
      </c>
      <c r="N36" s="45">
        <v>0</v>
      </c>
      <c r="O36" s="237"/>
      <c r="P36" s="236"/>
    </row>
    <row r="37" spans="2:16">
      <c r="B37" s="243"/>
      <c r="C37" s="244"/>
      <c r="D37" s="244"/>
      <c r="E37" s="244"/>
      <c r="F37" s="244"/>
      <c r="G37" s="244"/>
      <c r="H37" s="244"/>
      <c r="I37" s="244"/>
      <c r="J37" s="244"/>
      <c r="K37" s="244"/>
      <c r="L37" s="244"/>
      <c r="M37" s="244"/>
      <c r="N37" s="217"/>
      <c r="O37" s="16"/>
      <c r="P37" s="9"/>
    </row>
    <row r="38" spans="2:16">
      <c r="B38" s="188" t="s">
        <v>642</v>
      </c>
      <c r="C38" s="244"/>
      <c r="D38" s="244"/>
      <c r="E38" s="244"/>
      <c r="F38" s="244"/>
      <c r="G38" s="244"/>
      <c r="H38" s="244"/>
      <c r="I38" s="244"/>
      <c r="J38" s="244"/>
      <c r="K38" s="244"/>
      <c r="L38" s="244"/>
      <c r="M38" s="244"/>
      <c r="N38" s="217"/>
      <c r="O38" s="9"/>
      <c r="P38" s="9"/>
    </row>
    <row r="39" spans="2:16">
      <c r="B39" s="188" t="s">
        <v>643</v>
      </c>
      <c r="C39" s="244"/>
      <c r="D39" s="244"/>
      <c r="E39" s="244"/>
      <c r="F39" s="244"/>
      <c r="G39" s="244"/>
      <c r="H39" s="244"/>
      <c r="I39" s="244"/>
      <c r="J39" s="244"/>
      <c r="K39" s="244"/>
      <c r="L39" s="244"/>
      <c r="M39" s="244"/>
      <c r="N39" s="217"/>
      <c r="O39" s="16"/>
      <c r="P39" s="9"/>
    </row>
    <row r="40" spans="2:16">
      <c r="B40" s="396" t="s">
        <v>924</v>
      </c>
      <c r="C40" s="396"/>
      <c r="D40" s="396"/>
      <c r="E40" s="396"/>
      <c r="F40" s="396"/>
      <c r="G40" s="206"/>
      <c r="H40" s="231"/>
      <c r="I40" s="231"/>
      <c r="J40" s="231"/>
      <c r="K40" s="231"/>
      <c r="L40" s="231"/>
      <c r="M40" s="231"/>
      <c r="N40" s="217"/>
      <c r="O40" s="9"/>
      <c r="P40" s="9"/>
    </row>
    <row r="41" spans="2:16">
      <c r="O41" s="16"/>
      <c r="P41" s="9"/>
    </row>
    <row r="42" spans="2:16">
      <c r="O42" s="9"/>
      <c r="P42" s="9"/>
    </row>
    <row r="43" spans="2:16">
      <c r="O43" s="16"/>
      <c r="P43" s="9"/>
    </row>
    <row r="44" spans="2:16">
      <c r="O44" s="9"/>
      <c r="P44" s="9"/>
    </row>
    <row r="45" spans="2:16">
      <c r="O45" s="16"/>
      <c r="P45" s="9"/>
    </row>
    <row r="46" spans="2:16">
      <c r="O46" s="9"/>
      <c r="P46" s="9"/>
    </row>
    <row r="47" spans="2:16">
      <c r="O47" s="16"/>
      <c r="P47" s="9"/>
    </row>
    <row r="48" spans="2:16">
      <c r="O48" s="9"/>
      <c r="P48" s="9"/>
    </row>
    <row r="49" spans="15:16">
      <c r="O49" s="16"/>
      <c r="P49" s="9"/>
    </row>
    <row r="50" spans="15:16">
      <c r="O50" s="9"/>
      <c r="P50" s="9"/>
    </row>
    <row r="51" spans="15:16">
      <c r="O51" s="16"/>
      <c r="P51" s="9"/>
    </row>
    <row r="52" spans="15:16">
      <c r="O52" s="9"/>
      <c r="P52" s="9"/>
    </row>
    <row r="53" spans="15:16">
      <c r="O53" s="16"/>
      <c r="P53" s="9"/>
    </row>
    <row r="54" spans="15:16">
      <c r="O54" s="9"/>
      <c r="P54" s="9"/>
    </row>
    <row r="55" spans="15:16">
      <c r="O55" s="16"/>
      <c r="P55" s="9"/>
    </row>
    <row r="56" spans="15:16">
      <c r="O56" s="9"/>
      <c r="P56" s="9"/>
    </row>
    <row r="57" spans="15:16">
      <c r="O57" s="16"/>
      <c r="P57" s="9"/>
    </row>
    <row r="58" spans="15:16">
      <c r="O58" s="9"/>
      <c r="P58" s="9"/>
    </row>
    <row r="59" spans="15:16">
      <c r="O59" s="16"/>
      <c r="P59" s="9"/>
    </row>
    <row r="60" spans="15:16">
      <c r="O60" s="9"/>
      <c r="P60" s="9"/>
    </row>
    <row r="61" spans="15:16">
      <c r="O61" s="16"/>
      <c r="P61" s="9"/>
    </row>
    <row r="62" spans="15:16">
      <c r="O62" s="9"/>
      <c r="P62" s="9"/>
    </row>
    <row r="63" spans="15:16">
      <c r="O63" s="16"/>
      <c r="P63" s="9"/>
    </row>
    <row r="64" spans="15:16">
      <c r="O64" s="9"/>
      <c r="P64" s="9"/>
    </row>
    <row r="65" spans="15:16">
      <c r="O65" s="16"/>
      <c r="P65" s="9"/>
    </row>
    <row r="66" spans="15:16">
      <c r="O66" s="9"/>
      <c r="P66" s="9"/>
    </row>
    <row r="67" spans="15:16">
      <c r="O67" s="16"/>
      <c r="P67" s="9"/>
    </row>
    <row r="68" spans="15:16">
      <c r="O68" s="9"/>
      <c r="P68" s="9"/>
    </row>
    <row r="69" spans="15:16">
      <c r="O69" s="16"/>
      <c r="P69" s="9"/>
    </row>
    <row r="70" spans="15:16">
      <c r="O70" s="9"/>
      <c r="P70" s="9"/>
    </row>
    <row r="71" spans="15:16">
      <c r="O71" s="16"/>
      <c r="P71" s="9"/>
    </row>
    <row r="72" spans="15:16">
      <c r="O72" s="9"/>
      <c r="P72" s="9"/>
    </row>
    <row r="73" spans="15:16">
      <c r="O73" s="16"/>
      <c r="P73" s="9"/>
    </row>
    <row r="74" spans="15:16">
      <c r="O74" s="9"/>
      <c r="P74" s="9"/>
    </row>
    <row r="75" spans="15:16" ht="21" customHeight="1">
      <c r="O75" s="16"/>
      <c r="P75" s="9"/>
    </row>
    <row r="76" spans="15:16">
      <c r="O76" s="9"/>
      <c r="P76" s="9"/>
    </row>
    <row r="77" spans="15:16">
      <c r="O77" s="16"/>
      <c r="P77" s="9"/>
    </row>
    <row r="78" spans="15:16">
      <c r="O78" s="9"/>
      <c r="P78" s="9"/>
    </row>
    <row r="79" spans="15:16">
      <c r="O79" s="16"/>
      <c r="P79" s="9"/>
    </row>
    <row r="80" spans="15:16">
      <c r="O80" s="9"/>
      <c r="P80" s="9"/>
    </row>
    <row r="81" spans="15:16">
      <c r="O81" s="16"/>
      <c r="P81" s="9"/>
    </row>
    <row r="82" spans="15:16">
      <c r="O82" s="9"/>
      <c r="P82" s="9"/>
    </row>
    <row r="83" spans="15:16">
      <c r="O83" s="16"/>
      <c r="P83" s="9"/>
    </row>
    <row r="84" spans="15:16">
      <c r="O84" s="9"/>
      <c r="P84" s="9"/>
    </row>
    <row r="85" spans="15:16">
      <c r="O85" s="16"/>
      <c r="P85" s="9"/>
    </row>
    <row r="86" spans="15:16">
      <c r="O86" s="9"/>
      <c r="P86" s="9"/>
    </row>
    <row r="87" spans="15:16">
      <c r="O87" s="16"/>
      <c r="P87" s="9"/>
    </row>
    <row r="88" spans="15:16">
      <c r="O88" s="9"/>
      <c r="P88" s="9"/>
    </row>
    <row r="89" spans="15:16">
      <c r="O89" s="16"/>
      <c r="P89" s="9"/>
    </row>
    <row r="90" spans="15:16">
      <c r="O90" s="9"/>
      <c r="P90" s="9"/>
    </row>
    <row r="91" spans="15:16">
      <c r="O91" s="16"/>
      <c r="P91" s="9"/>
    </row>
    <row r="92" spans="15:16">
      <c r="O92" s="9"/>
      <c r="P92" s="9"/>
    </row>
    <row r="93" spans="15:16">
      <c r="O93" s="16"/>
      <c r="P93" s="9"/>
    </row>
    <row r="94" spans="15:16">
      <c r="O94" s="9"/>
      <c r="P94" s="9"/>
    </row>
    <row r="95" spans="15:16">
      <c r="O95" s="16"/>
      <c r="P95" s="9"/>
    </row>
    <row r="96" spans="15:16">
      <c r="O96" s="9"/>
      <c r="P96" s="9"/>
    </row>
    <row r="97" spans="15:16">
      <c r="O97" s="16"/>
      <c r="P97" s="9"/>
    </row>
    <row r="98" spans="15:16">
      <c r="O98" s="9"/>
      <c r="P98" s="9"/>
    </row>
    <row r="99" spans="15:16">
      <c r="O99" s="16"/>
      <c r="P99" s="9"/>
    </row>
    <row r="100" spans="15:16">
      <c r="O100" s="9"/>
      <c r="P100" s="9"/>
    </row>
    <row r="101" spans="15:16">
      <c r="O101" s="16"/>
      <c r="P101" s="9"/>
    </row>
    <row r="102" spans="15:16">
      <c r="O102" s="9"/>
      <c r="P102" s="9"/>
    </row>
    <row r="103" spans="15:16">
      <c r="O103" s="16"/>
      <c r="P103" s="9"/>
    </row>
    <row r="104" spans="15:16">
      <c r="O104" s="9"/>
      <c r="P104" s="9"/>
    </row>
    <row r="105" spans="15:16">
      <c r="O105" s="16"/>
      <c r="P105" s="9"/>
    </row>
    <row r="106" spans="15:16">
      <c r="O106" s="9"/>
      <c r="P106" s="9"/>
    </row>
    <row r="107" spans="15:16">
      <c r="O107" s="16"/>
      <c r="P107" s="9"/>
    </row>
    <row r="108" spans="15:16">
      <c r="O108" s="9"/>
      <c r="P108" s="9"/>
    </row>
    <row r="109" spans="15:16">
      <c r="O109" s="16"/>
      <c r="P109" s="9"/>
    </row>
    <row r="110" spans="15:16">
      <c r="O110" s="9"/>
      <c r="P110" s="9"/>
    </row>
    <row r="111" spans="15:16">
      <c r="O111" s="16"/>
      <c r="P111" s="9"/>
    </row>
    <row r="112" spans="15:16">
      <c r="O112" s="9"/>
      <c r="P112" s="9"/>
    </row>
    <row r="113" spans="15:16">
      <c r="O113" s="16"/>
      <c r="P113" s="9"/>
    </row>
    <row r="114" spans="15:16">
      <c r="O114" s="9"/>
      <c r="P114" s="9"/>
    </row>
    <row r="115" spans="15:16">
      <c r="O115" s="16"/>
      <c r="P115" s="9"/>
    </row>
    <row r="116" spans="15:16">
      <c r="O116" s="9"/>
      <c r="P116" s="9"/>
    </row>
    <row r="117" spans="15:16">
      <c r="O117" s="16"/>
      <c r="P117" s="9"/>
    </row>
    <row r="118" spans="15:16">
      <c r="O118" s="9"/>
      <c r="P118" s="9"/>
    </row>
    <row r="119" spans="15:16">
      <c r="O119" s="16"/>
      <c r="P119" s="9"/>
    </row>
    <row r="120" spans="15:16">
      <c r="O120" s="9"/>
      <c r="P120" s="9"/>
    </row>
    <row r="121" spans="15:16">
      <c r="O121" s="16"/>
      <c r="P121" s="9"/>
    </row>
    <row r="122" spans="15:16">
      <c r="O122" s="9"/>
      <c r="P122" s="9"/>
    </row>
    <row r="123" spans="15:16">
      <c r="O123" s="16"/>
      <c r="P123" s="9"/>
    </row>
    <row r="124" spans="15:16">
      <c r="O124" s="9"/>
      <c r="P124" s="9"/>
    </row>
    <row r="125" spans="15:16">
      <c r="O125" s="16"/>
      <c r="P125" s="9"/>
    </row>
    <row r="126" spans="15:16">
      <c r="O126" s="9"/>
      <c r="P126" s="9"/>
    </row>
    <row r="127" spans="15:16">
      <c r="O127" s="16"/>
      <c r="P127" s="9"/>
    </row>
    <row r="128" spans="15:16">
      <c r="O128" s="9"/>
      <c r="P128" s="9"/>
    </row>
    <row r="129" spans="15:16">
      <c r="O129" s="16"/>
      <c r="P129" s="9"/>
    </row>
    <row r="130" spans="15:16">
      <c r="O130" s="9"/>
      <c r="P130" s="9"/>
    </row>
    <row r="131" spans="15:16">
      <c r="O131" s="16"/>
      <c r="P131" s="9"/>
    </row>
    <row r="132" spans="15:16">
      <c r="O132" s="9"/>
      <c r="P132" s="9"/>
    </row>
    <row r="133" spans="15:16">
      <c r="O133" s="16"/>
      <c r="P133" s="9"/>
    </row>
    <row r="134" spans="15:16">
      <c r="O134" s="9"/>
      <c r="P134" s="9"/>
    </row>
    <row r="135" spans="15:16">
      <c r="O135" s="16"/>
      <c r="P135" s="9"/>
    </row>
    <row r="136" spans="15:16">
      <c r="O136" s="9"/>
      <c r="P136" s="9"/>
    </row>
    <row r="137" spans="15:16">
      <c r="O137" s="16"/>
      <c r="P137" s="9"/>
    </row>
    <row r="138" spans="15:16">
      <c r="O138" s="9"/>
      <c r="P138" s="9"/>
    </row>
    <row r="139" spans="15:16">
      <c r="O139" s="16"/>
      <c r="P139" s="9"/>
    </row>
    <row r="140" spans="15:16">
      <c r="O140" s="9"/>
      <c r="P140" s="9"/>
    </row>
    <row r="141" spans="15:16">
      <c r="O141" s="16"/>
      <c r="P141" s="9"/>
    </row>
    <row r="142" spans="15:16">
      <c r="O142" s="9"/>
      <c r="P142" s="9"/>
    </row>
    <row r="143" spans="15:16">
      <c r="O143" s="16"/>
      <c r="P143" s="9"/>
    </row>
    <row r="144" spans="15:16">
      <c r="O144" s="9"/>
      <c r="P144" s="9"/>
    </row>
    <row r="145" spans="15:16">
      <c r="O145" s="16"/>
      <c r="P145" s="9"/>
    </row>
    <row r="146" spans="15:16">
      <c r="O146" s="9"/>
      <c r="P146" s="9"/>
    </row>
    <row r="147" spans="15:16">
      <c r="O147" s="16"/>
      <c r="P147" s="9"/>
    </row>
    <row r="148" spans="15:16">
      <c r="O148" s="9"/>
      <c r="P148" s="9"/>
    </row>
    <row r="149" spans="15:16">
      <c r="O149" s="16"/>
      <c r="P149" s="9"/>
    </row>
    <row r="150" spans="15:16">
      <c r="O150" s="9"/>
      <c r="P150" s="9"/>
    </row>
    <row r="151" spans="15:16">
      <c r="O151" s="16"/>
      <c r="P151" s="9"/>
    </row>
    <row r="152" spans="15:16">
      <c r="O152" s="9"/>
      <c r="P152" s="9"/>
    </row>
    <row r="153" spans="15:16">
      <c r="O153" s="16"/>
      <c r="P153" s="9"/>
    </row>
    <row r="154" spans="15:16">
      <c r="O154" s="9"/>
      <c r="P154" s="9"/>
    </row>
    <row r="155" spans="15:16">
      <c r="O155" s="16"/>
      <c r="P155" s="9"/>
    </row>
    <row r="156" spans="15:16">
      <c r="O156" s="9"/>
      <c r="P156" s="9"/>
    </row>
    <row r="157" spans="15:16">
      <c r="O157" s="16"/>
      <c r="P157" s="9"/>
    </row>
    <row r="158" spans="15:16">
      <c r="O158" s="9"/>
      <c r="P158" s="9"/>
    </row>
    <row r="159" spans="15:16">
      <c r="O159" s="16"/>
      <c r="P159" s="9"/>
    </row>
    <row r="160" spans="15:16">
      <c r="O160" s="9"/>
      <c r="P160" s="9"/>
    </row>
    <row r="161" spans="15:16">
      <c r="O161" s="16"/>
      <c r="P161" s="9"/>
    </row>
    <row r="162" spans="15:16">
      <c r="O162" s="9"/>
      <c r="P162" s="9"/>
    </row>
    <row r="163" spans="15:16">
      <c r="O163" s="16"/>
      <c r="P163" s="9"/>
    </row>
    <row r="164" spans="15:16">
      <c r="O164" s="9"/>
      <c r="P164" s="9"/>
    </row>
    <row r="165" spans="15:16">
      <c r="O165" s="16"/>
      <c r="P165" s="9"/>
    </row>
    <row r="166" spans="15:16">
      <c r="O166" s="9"/>
      <c r="P166" s="9"/>
    </row>
    <row r="167" spans="15:16">
      <c r="O167" s="16"/>
      <c r="P167" s="9"/>
    </row>
    <row r="168" spans="15:16">
      <c r="O168" s="9"/>
      <c r="P168" s="9"/>
    </row>
    <row r="169" spans="15:16">
      <c r="O169" s="16"/>
      <c r="P169" s="9"/>
    </row>
    <row r="170" spans="15:16">
      <c r="O170" s="9"/>
      <c r="P170" s="9"/>
    </row>
    <row r="171" spans="15:16">
      <c r="O171" s="16"/>
      <c r="P171" s="9"/>
    </row>
    <row r="172" spans="15:16">
      <c r="O172" s="9"/>
      <c r="P172" s="9"/>
    </row>
    <row r="173" spans="15:16">
      <c r="O173" s="16"/>
      <c r="P173" s="9"/>
    </row>
    <row r="174" spans="15:16">
      <c r="O174" s="9"/>
      <c r="P174" s="9"/>
    </row>
    <row r="175" spans="15:16">
      <c r="O175" s="16"/>
      <c r="P175" s="9"/>
    </row>
    <row r="176" spans="15:16">
      <c r="O176" s="9"/>
      <c r="P176" s="9"/>
    </row>
    <row r="177" spans="15:16">
      <c r="O177" s="16"/>
      <c r="P177" s="9"/>
    </row>
    <row r="178" spans="15:16">
      <c r="O178" s="9"/>
      <c r="P178" s="9"/>
    </row>
    <row r="179" spans="15:16">
      <c r="O179" s="16"/>
      <c r="P179" s="9"/>
    </row>
    <row r="180" spans="15:16">
      <c r="O180" s="9"/>
      <c r="P180" s="9"/>
    </row>
    <row r="181" spans="15:16">
      <c r="O181" s="16"/>
      <c r="P181" s="9"/>
    </row>
    <row r="182" spans="15:16">
      <c r="O182" s="9"/>
      <c r="P182" s="9"/>
    </row>
    <row r="183" spans="15:16">
      <c r="O183" s="16"/>
      <c r="P183" s="9"/>
    </row>
    <row r="184" spans="15:16">
      <c r="O184" s="9"/>
      <c r="P184" s="9"/>
    </row>
    <row r="185" spans="15:16">
      <c r="O185" s="16"/>
      <c r="P185" s="9"/>
    </row>
    <row r="186" spans="15:16">
      <c r="O186" s="9"/>
      <c r="P186" s="9"/>
    </row>
    <row r="187" spans="15:16">
      <c r="O187" s="16"/>
      <c r="P187" s="9"/>
    </row>
    <row r="188" spans="15:16">
      <c r="O188" s="9"/>
      <c r="P188" s="9"/>
    </row>
    <row r="189" spans="15:16">
      <c r="O189" s="16"/>
      <c r="P189" s="9"/>
    </row>
    <row r="190" spans="15:16">
      <c r="O190" s="9"/>
      <c r="P190" s="9"/>
    </row>
    <row r="191" spans="15:16">
      <c r="O191" s="16"/>
      <c r="P191" s="9"/>
    </row>
    <row r="192" spans="15:16">
      <c r="O192" s="9"/>
      <c r="P192" s="9"/>
    </row>
    <row r="193" spans="15:16">
      <c r="O193" s="16"/>
      <c r="P193" s="9"/>
    </row>
    <row r="194" spans="15:16">
      <c r="O194" s="9"/>
      <c r="P194" s="9"/>
    </row>
    <row r="195" spans="15:16">
      <c r="O195" s="16"/>
      <c r="P195" s="9"/>
    </row>
    <row r="196" spans="15:16">
      <c r="O196" s="9"/>
      <c r="P196" s="9"/>
    </row>
    <row r="197" spans="15:16">
      <c r="O197" s="20"/>
      <c r="P197" s="20"/>
    </row>
    <row r="198" spans="15:16">
      <c r="O198" s="20"/>
      <c r="P198" s="20"/>
    </row>
    <row r="199" spans="15:16">
      <c r="O199" s="20"/>
      <c r="P199" s="20"/>
    </row>
    <row r="200" spans="15:16">
      <c r="O200" s="20"/>
      <c r="P200" s="20"/>
    </row>
    <row r="201" spans="15:16">
      <c r="O201" s="20"/>
      <c r="P201" s="20"/>
    </row>
    <row r="202" spans="15:16">
      <c r="O202" s="20"/>
      <c r="P202" s="20"/>
    </row>
    <row r="203" spans="15:16">
      <c r="O203" s="20"/>
      <c r="P203" s="20"/>
    </row>
    <row r="204" spans="15:16">
      <c r="O204" s="20"/>
      <c r="P204" s="20"/>
    </row>
    <row r="205" spans="15:16">
      <c r="O205" s="20"/>
      <c r="P205" s="20"/>
    </row>
    <row r="206" spans="15:16">
      <c r="O206" s="20"/>
      <c r="P206" s="20"/>
    </row>
    <row r="207" spans="15:16">
      <c r="O207" s="20"/>
      <c r="P207" s="20"/>
    </row>
    <row r="208" spans="15:16">
      <c r="O208" s="20"/>
      <c r="P208" s="20"/>
    </row>
    <row r="209" spans="15:16">
      <c r="O209" s="20"/>
      <c r="P209" s="20"/>
    </row>
    <row r="210" spans="15:16">
      <c r="O210" s="20"/>
      <c r="P210" s="20"/>
    </row>
    <row r="211" spans="15:16">
      <c r="O211" s="20"/>
      <c r="P211" s="20"/>
    </row>
    <row r="212" spans="15:16">
      <c r="O212" s="20"/>
      <c r="P212" s="20"/>
    </row>
    <row r="213" spans="15:16">
      <c r="O213" s="20"/>
      <c r="P213" s="20"/>
    </row>
    <row r="214" spans="15:16">
      <c r="O214" s="20"/>
      <c r="P214" s="20"/>
    </row>
    <row r="215" spans="15:16">
      <c r="O215" s="20"/>
      <c r="P215" s="20"/>
    </row>
    <row r="216" spans="15:16">
      <c r="O216" s="20"/>
      <c r="P216" s="20"/>
    </row>
    <row r="217" spans="15:16">
      <c r="O217" s="20"/>
      <c r="P217" s="20"/>
    </row>
    <row r="218" spans="15:16">
      <c r="O218" s="20"/>
      <c r="P218" s="20"/>
    </row>
    <row r="219" spans="15:16">
      <c r="O219" s="20"/>
      <c r="P219" s="20"/>
    </row>
    <row r="220" spans="15:16">
      <c r="O220" s="20"/>
      <c r="P220" s="20"/>
    </row>
    <row r="221" spans="15:16">
      <c r="O221" s="20"/>
      <c r="P221" s="20"/>
    </row>
    <row r="222" spans="15:16">
      <c r="O222" s="20"/>
      <c r="P222" s="20"/>
    </row>
    <row r="223" spans="15:16">
      <c r="O223" s="20"/>
      <c r="P223" s="20"/>
    </row>
    <row r="224" spans="15:16">
      <c r="O224" s="20"/>
      <c r="P224" s="20"/>
    </row>
    <row r="225" spans="15:16">
      <c r="O225" s="20"/>
      <c r="P225" s="20"/>
    </row>
  </sheetData>
  <mergeCells count="8">
    <mergeCell ref="B40:F40"/>
    <mergeCell ref="B2:N2"/>
    <mergeCell ref="B4:B6"/>
    <mergeCell ref="C4:C6"/>
    <mergeCell ref="D4:F5"/>
    <mergeCell ref="G4:I5"/>
    <mergeCell ref="J4:M5"/>
    <mergeCell ref="N4:N6"/>
  </mergeCells>
  <hyperlinks>
    <hyperlink ref="P6" location="INDICE!A45" display="INICIO"/>
  </hyperlinks>
  <printOptions horizontalCentered="1"/>
  <pageMargins left="0.39370078740157483" right="0" top="1.1811023622047245" bottom="0" header="0.11811023622047245" footer="0"/>
  <pageSetup paperSize="9" scale="85" firstPageNumber="72" orientation="landscape" useFirstPageNumber="1" r:id="rId1"/>
  <headerFooter>
    <oddHeader>&amp;C&amp;G</oddHeader>
    <oddFooter>&amp;C&amp;14&amp;P</oddFooter>
  </headerFooter>
  <drawing r:id="rId2"/>
  <legacyDrawingHF r:id="rId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225"/>
  <sheetViews>
    <sheetView showGridLines="0" zoomScale="85" zoomScaleNormal="85" workbookViewId="0">
      <selection activeCell="B1" sqref="B1"/>
    </sheetView>
  </sheetViews>
  <sheetFormatPr baseColWidth="10" defaultRowHeight="15"/>
  <cols>
    <col min="1" max="1" width="3.7109375" style="31" customWidth="1"/>
    <col min="2" max="2" width="30.85546875" style="31" customWidth="1"/>
    <col min="3" max="3" width="14.7109375" style="31" bestFit="1" customWidth="1"/>
    <col min="4" max="5" width="11.42578125" style="31"/>
    <col min="6" max="6" width="14.5703125" style="31" customWidth="1"/>
    <col min="7" max="8" width="11.42578125" style="31"/>
    <col min="9" max="9" width="14.28515625" style="31" customWidth="1"/>
    <col min="10" max="12" width="11.42578125" style="31"/>
    <col min="13" max="13" width="14.42578125" style="31" customWidth="1"/>
    <col min="14" max="14" width="12.42578125" style="31" customWidth="1"/>
    <col min="15" max="15" width="6.5703125" style="25" bestFit="1" customWidth="1"/>
    <col min="16" max="16" width="9.7109375" style="25" customWidth="1"/>
    <col min="17" max="16384" width="11.42578125" style="31"/>
  </cols>
  <sheetData>
    <row r="1" spans="2:16" ht="69" customHeight="1"/>
    <row r="2" spans="2:16" ht="44.25" customHeight="1">
      <c r="B2" s="367" t="s">
        <v>648</v>
      </c>
      <c r="C2" s="367"/>
      <c r="D2" s="367"/>
      <c r="E2" s="367"/>
      <c r="F2" s="367"/>
      <c r="G2" s="367"/>
      <c r="H2" s="367"/>
      <c r="I2" s="367"/>
      <c r="J2" s="367"/>
      <c r="K2" s="367"/>
      <c r="L2" s="367"/>
      <c r="M2" s="367"/>
      <c r="N2" s="367"/>
      <c r="O2" s="50"/>
      <c r="P2" s="23"/>
    </row>
    <row r="3" spans="2:16" ht="12.75" customHeight="1">
      <c r="B3" s="167"/>
      <c r="C3" s="167"/>
      <c r="D3" s="167"/>
      <c r="E3" s="167"/>
      <c r="F3" s="167"/>
      <c r="G3" s="167"/>
      <c r="H3" s="167"/>
      <c r="I3" s="167"/>
      <c r="J3" s="167"/>
      <c r="K3" s="167"/>
      <c r="L3" s="167"/>
      <c r="M3" s="167"/>
      <c r="N3" s="167"/>
      <c r="O3" s="50"/>
      <c r="P3" s="23"/>
    </row>
    <row r="4" spans="2:16" ht="15" customHeight="1">
      <c r="B4" s="386" t="s">
        <v>396</v>
      </c>
      <c r="C4" s="386" t="s">
        <v>645</v>
      </c>
      <c r="D4" s="389" t="s">
        <v>631</v>
      </c>
      <c r="E4" s="405"/>
      <c r="F4" s="390"/>
      <c r="G4" s="389" t="s">
        <v>632</v>
      </c>
      <c r="H4" s="405"/>
      <c r="I4" s="390"/>
      <c r="J4" s="389" t="s">
        <v>633</v>
      </c>
      <c r="K4" s="405"/>
      <c r="L4" s="405"/>
      <c r="M4" s="390"/>
      <c r="N4" s="386" t="s">
        <v>634</v>
      </c>
    </row>
    <row r="5" spans="2:16">
      <c r="B5" s="387"/>
      <c r="C5" s="387"/>
      <c r="D5" s="391"/>
      <c r="E5" s="406"/>
      <c r="F5" s="392"/>
      <c r="G5" s="391"/>
      <c r="H5" s="406"/>
      <c r="I5" s="392"/>
      <c r="J5" s="391"/>
      <c r="K5" s="406"/>
      <c r="L5" s="406"/>
      <c r="M5" s="392"/>
      <c r="N5" s="387"/>
    </row>
    <row r="6" spans="2:16" s="25" customFormat="1" ht="32.25" customHeight="1">
      <c r="B6" s="388"/>
      <c r="C6" s="388"/>
      <c r="D6" s="154" t="s">
        <v>635</v>
      </c>
      <c r="E6" s="154" t="s">
        <v>636</v>
      </c>
      <c r="F6" s="154" t="s">
        <v>638</v>
      </c>
      <c r="G6" s="154" t="s">
        <v>646</v>
      </c>
      <c r="H6" s="154" t="s">
        <v>637</v>
      </c>
      <c r="I6" s="154" t="s">
        <v>638</v>
      </c>
      <c r="J6" s="154" t="s">
        <v>639</v>
      </c>
      <c r="K6" s="154" t="s">
        <v>242</v>
      </c>
      <c r="L6" s="154" t="s">
        <v>640</v>
      </c>
      <c r="M6" s="154" t="s">
        <v>641</v>
      </c>
      <c r="N6" s="388"/>
      <c r="P6" s="76" t="s">
        <v>30</v>
      </c>
    </row>
    <row r="7" spans="2:16" s="233" customFormat="1" ht="18" customHeight="1">
      <c r="B7" s="110" t="s">
        <v>405</v>
      </c>
      <c r="C7" s="45">
        <v>101583035.99999987</v>
      </c>
      <c r="D7" s="45">
        <v>55624628.000000075</v>
      </c>
      <c r="E7" s="45">
        <v>37309882.000000022</v>
      </c>
      <c r="F7" s="45">
        <v>18314746.000000022</v>
      </c>
      <c r="G7" s="45">
        <v>36194160.999999978</v>
      </c>
      <c r="H7" s="45">
        <v>21213977.999999989</v>
      </c>
      <c r="I7" s="45">
        <v>14980183.000000011</v>
      </c>
      <c r="J7" s="45">
        <v>2299382</v>
      </c>
      <c r="K7" s="45">
        <v>1148100.0000000005</v>
      </c>
      <c r="L7" s="45">
        <v>723198.00000000035</v>
      </c>
      <c r="M7" s="45">
        <v>428084.00000000023</v>
      </c>
      <c r="N7" s="45">
        <v>7464864.9999999953</v>
      </c>
      <c r="P7" s="235"/>
    </row>
    <row r="8" spans="2:16" s="233" customFormat="1" ht="18" customHeight="1">
      <c r="B8" s="110" t="s">
        <v>406</v>
      </c>
      <c r="C8" s="45">
        <v>42651560.999999948</v>
      </c>
      <c r="D8" s="45">
        <v>24287800.000000041</v>
      </c>
      <c r="E8" s="45">
        <v>17575717.000000007</v>
      </c>
      <c r="F8" s="45">
        <v>6712083.0000000056</v>
      </c>
      <c r="G8" s="45">
        <v>15058191.000000011</v>
      </c>
      <c r="H8" s="45">
        <v>8950028</v>
      </c>
      <c r="I8" s="45">
        <v>6108163</v>
      </c>
      <c r="J8" s="45">
        <v>626795.00000000023</v>
      </c>
      <c r="K8" s="45">
        <v>352543.00000000012</v>
      </c>
      <c r="L8" s="45">
        <v>165671.00000000003</v>
      </c>
      <c r="M8" s="45">
        <v>108581.00000000003</v>
      </c>
      <c r="N8" s="45">
        <v>2678774.9999999981</v>
      </c>
      <c r="P8" s="235"/>
    </row>
    <row r="9" spans="2:16" s="25" customFormat="1" ht="18" customHeight="1">
      <c r="B9" s="115" t="s">
        <v>32</v>
      </c>
      <c r="C9" s="44">
        <v>4815380.9999999972</v>
      </c>
      <c r="D9" s="44">
        <v>2760619.9999999981</v>
      </c>
      <c r="E9" s="44">
        <v>2211444.0000000014</v>
      </c>
      <c r="F9" s="44">
        <v>549176</v>
      </c>
      <c r="G9" s="44">
        <v>1585266.9999999998</v>
      </c>
      <c r="H9" s="44">
        <v>908463.00000000023</v>
      </c>
      <c r="I9" s="44">
        <v>676803.99999999988</v>
      </c>
      <c r="J9" s="44">
        <v>48775.000000000007</v>
      </c>
      <c r="K9" s="44">
        <v>29210</v>
      </c>
      <c r="L9" s="44">
        <v>12884.999999999998</v>
      </c>
      <c r="M9" s="44">
        <v>6680.0000000000009</v>
      </c>
      <c r="N9" s="44">
        <v>420719</v>
      </c>
      <c r="P9" s="32"/>
    </row>
    <row r="10" spans="2:16" s="25" customFormat="1" ht="18" customHeight="1">
      <c r="B10" s="115" t="s">
        <v>33</v>
      </c>
      <c r="C10" s="44">
        <v>1368111.9999999993</v>
      </c>
      <c r="D10" s="44">
        <v>688787.00000000012</v>
      </c>
      <c r="E10" s="44">
        <v>464978.99999999994</v>
      </c>
      <c r="F10" s="44">
        <v>223807.99999999997</v>
      </c>
      <c r="G10" s="44">
        <v>589028.00000000012</v>
      </c>
      <c r="H10" s="44">
        <v>297098</v>
      </c>
      <c r="I10" s="44">
        <v>291930.00000000006</v>
      </c>
      <c r="J10" s="44">
        <v>29683</v>
      </c>
      <c r="K10" s="44">
        <v>14341.999999999998</v>
      </c>
      <c r="L10" s="44">
        <v>11234.000000000002</v>
      </c>
      <c r="M10" s="44">
        <v>4107</v>
      </c>
      <c r="N10" s="44">
        <v>60613.999999999993</v>
      </c>
      <c r="P10" s="32"/>
    </row>
    <row r="11" spans="2:16" s="25" customFormat="1" ht="18" customHeight="1">
      <c r="B11" s="115" t="s">
        <v>34</v>
      </c>
      <c r="C11" s="44">
        <v>2200771.9999999995</v>
      </c>
      <c r="D11" s="44">
        <v>1252158</v>
      </c>
      <c r="E11" s="44">
        <v>963621.00000000012</v>
      </c>
      <c r="F11" s="44">
        <v>288537</v>
      </c>
      <c r="G11" s="44">
        <v>803744</v>
      </c>
      <c r="H11" s="44">
        <v>492460.00000000006</v>
      </c>
      <c r="I11" s="44">
        <v>311283.99999999988</v>
      </c>
      <c r="J11" s="44">
        <v>38982</v>
      </c>
      <c r="K11" s="44">
        <v>20071</v>
      </c>
      <c r="L11" s="44">
        <v>6414</v>
      </c>
      <c r="M11" s="44">
        <v>12497</v>
      </c>
      <c r="N11" s="44">
        <v>105888.00000000003</v>
      </c>
      <c r="P11" s="32"/>
    </row>
    <row r="12" spans="2:16" s="25" customFormat="1" ht="18" customHeight="1">
      <c r="B12" s="115" t="s">
        <v>35</v>
      </c>
      <c r="C12" s="44">
        <v>1183210.0000000002</v>
      </c>
      <c r="D12" s="44">
        <v>581096</v>
      </c>
      <c r="E12" s="44">
        <v>451394.99999999994</v>
      </c>
      <c r="F12" s="44">
        <v>129701.00000000003</v>
      </c>
      <c r="G12" s="44">
        <v>544935</v>
      </c>
      <c r="H12" s="44">
        <v>365226.99999999983</v>
      </c>
      <c r="I12" s="44">
        <v>179708.00000000003</v>
      </c>
      <c r="J12" s="44">
        <v>16230</v>
      </c>
      <c r="K12" s="44">
        <v>8525</v>
      </c>
      <c r="L12" s="44">
        <v>5445</v>
      </c>
      <c r="M12" s="44">
        <v>2260</v>
      </c>
      <c r="N12" s="44">
        <v>40949</v>
      </c>
      <c r="P12" s="32"/>
    </row>
    <row r="13" spans="2:16" s="25" customFormat="1" ht="18" customHeight="1">
      <c r="B13" s="115" t="s">
        <v>36</v>
      </c>
      <c r="C13" s="44">
        <v>2966336.0000000014</v>
      </c>
      <c r="D13" s="44">
        <v>1560342.9999999998</v>
      </c>
      <c r="E13" s="44">
        <v>1225157</v>
      </c>
      <c r="F13" s="44">
        <v>335186.00000000012</v>
      </c>
      <c r="G13" s="44">
        <v>1159111.9999999998</v>
      </c>
      <c r="H13" s="44">
        <v>718978.99999999977</v>
      </c>
      <c r="I13" s="44">
        <v>440132.99999999988</v>
      </c>
      <c r="J13" s="44">
        <v>54621</v>
      </c>
      <c r="K13" s="44">
        <v>32960</v>
      </c>
      <c r="L13" s="44">
        <v>18018</v>
      </c>
      <c r="M13" s="44">
        <v>3642.9999999999991</v>
      </c>
      <c r="N13" s="44">
        <v>192259.99999999997</v>
      </c>
      <c r="P13" s="32"/>
    </row>
    <row r="14" spans="2:16" s="25" customFormat="1" ht="18" customHeight="1">
      <c r="B14" s="115" t="s">
        <v>37</v>
      </c>
      <c r="C14" s="44">
        <v>2514548.9999999981</v>
      </c>
      <c r="D14" s="44">
        <v>1400293</v>
      </c>
      <c r="E14" s="44">
        <v>1123258</v>
      </c>
      <c r="F14" s="44">
        <v>277035</v>
      </c>
      <c r="G14" s="44">
        <v>998176.00000000012</v>
      </c>
      <c r="H14" s="44">
        <v>628694.99999999977</v>
      </c>
      <c r="I14" s="44">
        <v>369480.99999999994</v>
      </c>
      <c r="J14" s="44">
        <v>13829</v>
      </c>
      <c r="K14" s="44">
        <v>8092</v>
      </c>
      <c r="L14" s="44">
        <v>4038</v>
      </c>
      <c r="M14" s="44">
        <v>1699</v>
      </c>
      <c r="N14" s="44">
        <v>102251</v>
      </c>
      <c r="O14" s="16"/>
      <c r="P14" s="9"/>
    </row>
    <row r="15" spans="2:16">
      <c r="B15" s="115" t="s">
        <v>38</v>
      </c>
      <c r="C15" s="44">
        <v>2518317.9999999991</v>
      </c>
      <c r="D15" s="44">
        <v>1258563.9999999998</v>
      </c>
      <c r="E15" s="44">
        <v>1029614.9999999999</v>
      </c>
      <c r="F15" s="44">
        <v>228949</v>
      </c>
      <c r="G15" s="44">
        <v>1099063.0000000002</v>
      </c>
      <c r="H15" s="44">
        <v>623114.99999999977</v>
      </c>
      <c r="I15" s="44">
        <v>475947.99999999983</v>
      </c>
      <c r="J15" s="44">
        <v>40630.000000000007</v>
      </c>
      <c r="K15" s="44">
        <v>17462</v>
      </c>
      <c r="L15" s="44">
        <v>19158</v>
      </c>
      <c r="M15" s="44">
        <v>4009.9999999999995</v>
      </c>
      <c r="N15" s="44">
        <v>120060.99999999999</v>
      </c>
      <c r="O15" s="9"/>
      <c r="P15" s="9"/>
    </row>
    <row r="16" spans="2:16">
      <c r="B16" s="115" t="s">
        <v>39</v>
      </c>
      <c r="C16" s="44">
        <v>2770556.0000000005</v>
      </c>
      <c r="D16" s="44">
        <v>1715916.9999999998</v>
      </c>
      <c r="E16" s="44">
        <v>1316761.0000000002</v>
      </c>
      <c r="F16" s="44">
        <v>399155.99999999988</v>
      </c>
      <c r="G16" s="44">
        <v>881292.00000000012</v>
      </c>
      <c r="H16" s="44">
        <v>504644</v>
      </c>
      <c r="I16" s="44">
        <v>376648</v>
      </c>
      <c r="J16" s="44">
        <v>29235</v>
      </c>
      <c r="K16" s="44">
        <v>16492</v>
      </c>
      <c r="L16" s="44">
        <v>4910.0000000000009</v>
      </c>
      <c r="M16" s="44">
        <v>7833</v>
      </c>
      <c r="N16" s="44">
        <v>144111.99999999994</v>
      </c>
      <c r="O16" s="16"/>
      <c r="P16" s="9"/>
    </row>
    <row r="17" spans="2:16">
      <c r="B17" s="115" t="s">
        <v>40</v>
      </c>
      <c r="C17" s="44">
        <v>16708053.000000011</v>
      </c>
      <c r="D17" s="44">
        <v>9978303.9999999963</v>
      </c>
      <c r="E17" s="44">
        <v>6534845.9999999991</v>
      </c>
      <c r="F17" s="44">
        <v>3443458.0000000014</v>
      </c>
      <c r="G17" s="44">
        <v>5318111.9999999953</v>
      </c>
      <c r="H17" s="44">
        <v>3177926.9999999991</v>
      </c>
      <c r="I17" s="44">
        <v>2140185.0000000005</v>
      </c>
      <c r="J17" s="44">
        <v>308126.99999999988</v>
      </c>
      <c r="K17" s="44">
        <v>175460.99999999988</v>
      </c>
      <c r="L17" s="44">
        <v>71719.000000000015</v>
      </c>
      <c r="M17" s="44">
        <v>60947.000000000007</v>
      </c>
      <c r="N17" s="44">
        <v>1103510.0000000002</v>
      </c>
      <c r="O17" s="9"/>
      <c r="P17" s="9"/>
    </row>
    <row r="18" spans="2:16">
      <c r="B18" s="115" t="s">
        <v>41</v>
      </c>
      <c r="C18" s="44">
        <v>3139989.9999999995</v>
      </c>
      <c r="D18" s="44">
        <v>1973066.0000000012</v>
      </c>
      <c r="E18" s="44">
        <v>1572758.9999999998</v>
      </c>
      <c r="F18" s="44">
        <v>400306.99999999994</v>
      </c>
      <c r="G18" s="44">
        <v>928225.9999999993</v>
      </c>
      <c r="H18" s="44">
        <v>534054.99999999965</v>
      </c>
      <c r="I18" s="44">
        <v>394171</v>
      </c>
      <c r="J18" s="44">
        <v>38763.999999999993</v>
      </c>
      <c r="K18" s="44">
        <v>25573.000000000004</v>
      </c>
      <c r="L18" s="44">
        <v>9787.9999999999982</v>
      </c>
      <c r="M18" s="44">
        <v>3403</v>
      </c>
      <c r="N18" s="44">
        <v>199934</v>
      </c>
      <c r="O18" s="16"/>
      <c r="P18" s="9"/>
    </row>
    <row r="19" spans="2:16">
      <c r="B19" s="115" t="s">
        <v>79</v>
      </c>
      <c r="C19" s="44">
        <v>2466284.0000000005</v>
      </c>
      <c r="D19" s="44">
        <v>1118652.0000000002</v>
      </c>
      <c r="E19" s="44">
        <v>681882.00000000023</v>
      </c>
      <c r="F19" s="44">
        <v>436769.99999999988</v>
      </c>
      <c r="G19" s="44">
        <v>1151236</v>
      </c>
      <c r="H19" s="44">
        <v>699364.99999999977</v>
      </c>
      <c r="I19" s="44">
        <v>451871.00000000006</v>
      </c>
      <c r="J19" s="44">
        <v>7919.0000000000009</v>
      </c>
      <c r="K19" s="44">
        <v>4355.0000000000009</v>
      </c>
      <c r="L19" s="44">
        <v>2062</v>
      </c>
      <c r="M19" s="44">
        <v>1502</v>
      </c>
      <c r="N19" s="44">
        <v>188476.99999999991</v>
      </c>
      <c r="O19" s="9"/>
      <c r="P19" s="9"/>
    </row>
    <row r="20" spans="2:16" s="1" customFormat="1">
      <c r="B20" s="110" t="s">
        <v>407</v>
      </c>
      <c r="C20" s="45">
        <v>51283815.999999963</v>
      </c>
      <c r="D20" s="45">
        <v>27054337.000000034</v>
      </c>
      <c r="E20" s="45">
        <v>16178497.000000011</v>
      </c>
      <c r="F20" s="45">
        <v>10875840.000000004</v>
      </c>
      <c r="G20" s="45">
        <v>18188667.000000019</v>
      </c>
      <c r="H20" s="45">
        <v>10593122.999999987</v>
      </c>
      <c r="I20" s="45">
        <v>7595543.9999999888</v>
      </c>
      <c r="J20" s="45">
        <v>1628082.0000000012</v>
      </c>
      <c r="K20" s="45">
        <v>766628.00000000012</v>
      </c>
      <c r="L20" s="45">
        <v>544779.99999999988</v>
      </c>
      <c r="M20" s="45">
        <v>316674.00000000017</v>
      </c>
      <c r="N20" s="45">
        <v>4412729.9999999981</v>
      </c>
      <c r="O20" s="237"/>
      <c r="P20" s="236"/>
    </row>
    <row r="21" spans="2:16">
      <c r="B21" s="115" t="s">
        <v>43</v>
      </c>
      <c r="C21" s="44">
        <v>4271225</v>
      </c>
      <c r="D21" s="44">
        <v>2298196</v>
      </c>
      <c r="E21" s="44">
        <v>1759591.9999999993</v>
      </c>
      <c r="F21" s="44">
        <v>538604.00000000012</v>
      </c>
      <c r="G21" s="44">
        <v>1477514.9999999993</v>
      </c>
      <c r="H21" s="44">
        <v>833615.00000000047</v>
      </c>
      <c r="I21" s="44">
        <v>643899.99999999965</v>
      </c>
      <c r="J21" s="44">
        <v>35604.000000000007</v>
      </c>
      <c r="K21" s="44">
        <v>18864.000000000004</v>
      </c>
      <c r="L21" s="44">
        <v>13084</v>
      </c>
      <c r="M21" s="44">
        <v>3655.9999999999995</v>
      </c>
      <c r="N21" s="44">
        <v>459910.00000000023</v>
      </c>
      <c r="O21" s="9"/>
      <c r="P21" s="9"/>
    </row>
    <row r="22" spans="2:16">
      <c r="B22" s="115" t="s">
        <v>44</v>
      </c>
      <c r="C22" s="44">
        <v>3041189.9999999986</v>
      </c>
      <c r="D22" s="44">
        <v>1469224.9999999998</v>
      </c>
      <c r="E22" s="44">
        <v>1120579</v>
      </c>
      <c r="F22" s="44">
        <v>348646.00000000006</v>
      </c>
      <c r="G22" s="44">
        <v>1337137.0000000007</v>
      </c>
      <c r="H22" s="44">
        <v>781827</v>
      </c>
      <c r="I22" s="44">
        <v>555310.00000000023</v>
      </c>
      <c r="J22" s="44">
        <v>60567.999999999993</v>
      </c>
      <c r="K22" s="44">
        <v>17157</v>
      </c>
      <c r="L22" s="44">
        <v>34541.999999999993</v>
      </c>
      <c r="M22" s="44">
        <v>8869</v>
      </c>
      <c r="N22" s="44">
        <v>174260</v>
      </c>
      <c r="O22" s="16"/>
      <c r="P22" s="9"/>
    </row>
    <row r="23" spans="2:16">
      <c r="B23" s="115" t="s">
        <v>45</v>
      </c>
      <c r="C23" s="44">
        <v>27994987.00000003</v>
      </c>
      <c r="D23" s="44">
        <v>15613740.000000009</v>
      </c>
      <c r="E23" s="44">
        <v>8365895.9999999925</v>
      </c>
      <c r="F23" s="44">
        <v>7247843.9999999991</v>
      </c>
      <c r="G23" s="44">
        <v>9102753.9999999981</v>
      </c>
      <c r="H23" s="44">
        <v>5367404.0000000019</v>
      </c>
      <c r="I23" s="44">
        <v>3735350.0000000014</v>
      </c>
      <c r="J23" s="44">
        <v>1162526.9999999998</v>
      </c>
      <c r="K23" s="44">
        <v>576486.00000000023</v>
      </c>
      <c r="L23" s="44">
        <v>339475</v>
      </c>
      <c r="M23" s="44">
        <v>246566.00000000009</v>
      </c>
      <c r="N23" s="44">
        <v>2115966.0000000005</v>
      </c>
      <c r="O23" s="9"/>
      <c r="P23" s="9"/>
    </row>
    <row r="24" spans="2:16">
      <c r="B24" s="115" t="s">
        <v>46</v>
      </c>
      <c r="C24" s="44">
        <v>5864976</v>
      </c>
      <c r="D24" s="44">
        <v>2708530</v>
      </c>
      <c r="E24" s="44">
        <v>1825752.9999999995</v>
      </c>
      <c r="F24" s="44">
        <v>882776.99999999965</v>
      </c>
      <c r="G24" s="44">
        <v>2275478.9999999986</v>
      </c>
      <c r="H24" s="44">
        <v>1297951</v>
      </c>
      <c r="I24" s="44">
        <v>977528.00000000047</v>
      </c>
      <c r="J24" s="44">
        <v>232499.00000000006</v>
      </c>
      <c r="K24" s="44">
        <v>94999.000000000029</v>
      </c>
      <c r="L24" s="44">
        <v>110291.99999999999</v>
      </c>
      <c r="M24" s="44">
        <v>27208</v>
      </c>
      <c r="N24" s="44">
        <v>648468</v>
      </c>
      <c r="O24" s="16"/>
      <c r="P24" s="9"/>
    </row>
    <row r="25" spans="2:16">
      <c r="B25" s="115" t="s">
        <v>47</v>
      </c>
      <c r="C25" s="44">
        <v>8083923.9999999944</v>
      </c>
      <c r="D25" s="44">
        <v>4021193.9999999981</v>
      </c>
      <c r="E25" s="44">
        <v>2470175.0000000028</v>
      </c>
      <c r="F25" s="44">
        <v>1551019.0000000002</v>
      </c>
      <c r="G25" s="44">
        <v>3193885.0000000028</v>
      </c>
      <c r="H25" s="44">
        <v>1842162</v>
      </c>
      <c r="I25" s="44">
        <v>1351722.9999999998</v>
      </c>
      <c r="J25" s="44">
        <v>82187</v>
      </c>
      <c r="K25" s="44">
        <v>35089</v>
      </c>
      <c r="L25" s="44">
        <v>30688.000000000007</v>
      </c>
      <c r="M25" s="44">
        <v>16410.000000000004</v>
      </c>
      <c r="N25" s="44">
        <v>786657.99999999977</v>
      </c>
      <c r="O25" s="9"/>
      <c r="P25" s="9"/>
    </row>
    <row r="26" spans="2:16">
      <c r="B26" s="115" t="s">
        <v>48</v>
      </c>
      <c r="C26" s="44">
        <v>2027514.0000000002</v>
      </c>
      <c r="D26" s="44">
        <v>943452.00000000012</v>
      </c>
      <c r="E26" s="44">
        <v>636502</v>
      </c>
      <c r="F26" s="44">
        <v>306950</v>
      </c>
      <c r="G26" s="44">
        <v>801897</v>
      </c>
      <c r="H26" s="44">
        <v>470163.99999999977</v>
      </c>
      <c r="I26" s="44">
        <v>331733</v>
      </c>
      <c r="J26" s="44">
        <v>54697</v>
      </c>
      <c r="K26" s="44">
        <v>24033</v>
      </c>
      <c r="L26" s="44">
        <v>16698.999999999996</v>
      </c>
      <c r="M26" s="44">
        <v>13965</v>
      </c>
      <c r="N26" s="44">
        <v>227468.00000000003</v>
      </c>
      <c r="O26" s="16"/>
      <c r="P26" s="9"/>
    </row>
    <row r="27" spans="2:16" s="1" customFormat="1">
      <c r="B27" s="110" t="s">
        <v>391</v>
      </c>
      <c r="C27" s="45">
        <v>7377791.0000000065</v>
      </c>
      <c r="D27" s="45">
        <v>4153343.0000000023</v>
      </c>
      <c r="E27" s="45">
        <v>3470942.9999999991</v>
      </c>
      <c r="F27" s="45">
        <v>682400.00000000035</v>
      </c>
      <c r="G27" s="45">
        <v>2830089.0000000009</v>
      </c>
      <c r="H27" s="45">
        <v>1612218</v>
      </c>
      <c r="I27" s="45">
        <v>1217870.9999999998</v>
      </c>
      <c r="J27" s="45">
        <v>42464</v>
      </c>
      <c r="K27" s="45">
        <v>27220.000000000007</v>
      </c>
      <c r="L27" s="45">
        <v>12449</v>
      </c>
      <c r="M27" s="45">
        <v>2795</v>
      </c>
      <c r="N27" s="45">
        <v>351895.00000000006</v>
      </c>
      <c r="O27" s="236"/>
      <c r="P27" s="236"/>
    </row>
    <row r="28" spans="2:16">
      <c r="B28" s="115" t="s">
        <v>50</v>
      </c>
      <c r="C28" s="44">
        <v>1930559.0000000002</v>
      </c>
      <c r="D28" s="44">
        <v>1123447</v>
      </c>
      <c r="E28" s="44">
        <v>970876</v>
      </c>
      <c r="F28" s="44">
        <v>152570.99999999997</v>
      </c>
      <c r="G28" s="44">
        <v>689036.99999999988</v>
      </c>
      <c r="H28" s="44">
        <v>370859.99999999994</v>
      </c>
      <c r="I28" s="44">
        <v>318177.00000000006</v>
      </c>
      <c r="J28" s="44">
        <v>10830</v>
      </c>
      <c r="K28" s="44">
        <v>7781</v>
      </c>
      <c r="L28" s="44">
        <v>1843</v>
      </c>
      <c r="M28" s="44">
        <v>1206</v>
      </c>
      <c r="N28" s="44">
        <v>107245.00000000001</v>
      </c>
      <c r="O28" s="16"/>
      <c r="P28" s="9"/>
    </row>
    <row r="29" spans="2:16">
      <c r="B29" s="115" t="s">
        <v>51</v>
      </c>
      <c r="C29" s="44">
        <v>1193376</v>
      </c>
      <c r="D29" s="44">
        <v>695898</v>
      </c>
      <c r="E29" s="44">
        <v>566105.00000000012</v>
      </c>
      <c r="F29" s="44">
        <v>129793.00000000003</v>
      </c>
      <c r="G29" s="44">
        <v>457831.99999999988</v>
      </c>
      <c r="H29" s="44">
        <v>279916</v>
      </c>
      <c r="I29" s="44">
        <v>177916.00000000003</v>
      </c>
      <c r="J29" s="44">
        <v>6400</v>
      </c>
      <c r="K29" s="44">
        <v>4608</v>
      </c>
      <c r="L29" s="44">
        <v>1482</v>
      </c>
      <c r="M29" s="44">
        <v>310</v>
      </c>
      <c r="N29" s="44">
        <v>33246.000000000007</v>
      </c>
      <c r="O29" s="9"/>
      <c r="P29" s="9"/>
    </row>
    <row r="30" spans="2:16">
      <c r="B30" s="115" t="s">
        <v>52</v>
      </c>
      <c r="C30" s="44">
        <v>754556.00000000023</v>
      </c>
      <c r="D30" s="44">
        <v>510989.99999999994</v>
      </c>
      <c r="E30" s="44">
        <v>447013.99999999994</v>
      </c>
      <c r="F30" s="44">
        <v>63975.999999999993</v>
      </c>
      <c r="G30" s="44">
        <v>192363.00000000003</v>
      </c>
      <c r="H30" s="44">
        <v>115589</v>
      </c>
      <c r="I30" s="44">
        <v>76774.000000000015</v>
      </c>
      <c r="J30" s="44">
        <v>18003</v>
      </c>
      <c r="K30" s="44">
        <v>10999</v>
      </c>
      <c r="L30" s="44">
        <v>6372</v>
      </c>
      <c r="M30" s="44">
        <v>632</v>
      </c>
      <c r="N30" s="44">
        <v>33199.999999999993</v>
      </c>
      <c r="O30" s="16"/>
      <c r="P30" s="9"/>
    </row>
    <row r="31" spans="2:16">
      <c r="B31" s="115" t="s">
        <v>53</v>
      </c>
      <c r="C31" s="44">
        <v>728894.00000000035</v>
      </c>
      <c r="D31" s="44">
        <v>357626.99999999988</v>
      </c>
      <c r="E31" s="44">
        <v>307274.00000000012</v>
      </c>
      <c r="F31" s="44">
        <v>50352.999999999993</v>
      </c>
      <c r="G31" s="44">
        <v>320927.00000000006</v>
      </c>
      <c r="H31" s="44">
        <v>164355</v>
      </c>
      <c r="I31" s="44">
        <v>156572</v>
      </c>
      <c r="J31" s="44">
        <v>1039</v>
      </c>
      <c r="K31" s="44">
        <v>962</v>
      </c>
      <c r="L31" s="44">
        <v>66</v>
      </c>
      <c r="M31" s="44">
        <v>11</v>
      </c>
      <c r="N31" s="44">
        <v>49301.000000000007</v>
      </c>
      <c r="O31" s="9"/>
      <c r="P31" s="9"/>
    </row>
    <row r="32" spans="2:16">
      <c r="B32" s="115" t="s">
        <v>54</v>
      </c>
      <c r="C32" s="44">
        <v>1318028</v>
      </c>
      <c r="D32" s="44">
        <v>740384.99999999988</v>
      </c>
      <c r="E32" s="44">
        <v>615146.99999999953</v>
      </c>
      <c r="F32" s="44">
        <v>125237.99999999993</v>
      </c>
      <c r="G32" s="44">
        <v>540171.99999999988</v>
      </c>
      <c r="H32" s="44">
        <v>304778</v>
      </c>
      <c r="I32" s="44">
        <v>235393.99999999991</v>
      </c>
      <c r="J32" s="44">
        <v>4026</v>
      </c>
      <c r="K32" s="44">
        <v>1996</v>
      </c>
      <c r="L32" s="44">
        <v>1799</v>
      </c>
      <c r="M32" s="44">
        <v>231</v>
      </c>
      <c r="N32" s="44">
        <v>33444.999999999993</v>
      </c>
      <c r="O32" s="16"/>
      <c r="P32" s="9"/>
    </row>
    <row r="33" spans="2:16">
      <c r="B33" s="115" t="s">
        <v>55</v>
      </c>
      <c r="C33" s="44">
        <v>1452378.0000000005</v>
      </c>
      <c r="D33" s="44">
        <v>724995.99999999977</v>
      </c>
      <c r="E33" s="44">
        <v>564527</v>
      </c>
      <c r="F33" s="44">
        <v>160469</v>
      </c>
      <c r="G33" s="44">
        <v>629758.00000000012</v>
      </c>
      <c r="H33" s="44">
        <v>376720.00000000006</v>
      </c>
      <c r="I33" s="44">
        <v>253037.99999999991</v>
      </c>
      <c r="J33" s="44">
        <v>2166</v>
      </c>
      <c r="K33" s="44">
        <v>874</v>
      </c>
      <c r="L33" s="44">
        <v>887</v>
      </c>
      <c r="M33" s="44">
        <v>405</v>
      </c>
      <c r="N33" s="44">
        <v>95458.000000000015</v>
      </c>
      <c r="O33" s="9"/>
      <c r="P33" s="9"/>
    </row>
    <row r="34" spans="2:16" s="1" customFormat="1">
      <c r="B34" s="110" t="s">
        <v>392</v>
      </c>
      <c r="C34" s="45">
        <v>226933</v>
      </c>
      <c r="D34" s="45">
        <v>108083.00000000001</v>
      </c>
      <c r="E34" s="45">
        <v>71814</v>
      </c>
      <c r="F34" s="45">
        <v>36269.000000000007</v>
      </c>
      <c r="G34" s="45">
        <v>95343.999999999971</v>
      </c>
      <c r="H34" s="45">
        <v>45212</v>
      </c>
      <c r="I34" s="45">
        <v>50132</v>
      </c>
      <c r="J34" s="45">
        <v>2041</v>
      </c>
      <c r="K34" s="45">
        <v>1709</v>
      </c>
      <c r="L34" s="45">
        <v>298</v>
      </c>
      <c r="M34" s="45">
        <v>34</v>
      </c>
      <c r="N34" s="45">
        <v>21465</v>
      </c>
      <c r="O34" s="237"/>
      <c r="P34" s="236"/>
    </row>
    <row r="35" spans="2:16">
      <c r="B35" s="115" t="s">
        <v>57</v>
      </c>
      <c r="C35" s="44">
        <v>226933</v>
      </c>
      <c r="D35" s="44">
        <v>108083.00000000001</v>
      </c>
      <c r="E35" s="44">
        <v>71814</v>
      </c>
      <c r="F35" s="44">
        <v>36269.000000000007</v>
      </c>
      <c r="G35" s="44">
        <v>95343.999999999971</v>
      </c>
      <c r="H35" s="44">
        <v>45212</v>
      </c>
      <c r="I35" s="44">
        <v>50132</v>
      </c>
      <c r="J35" s="44">
        <v>2041</v>
      </c>
      <c r="K35" s="44">
        <v>1709</v>
      </c>
      <c r="L35" s="44">
        <v>298</v>
      </c>
      <c r="M35" s="44">
        <v>34</v>
      </c>
      <c r="N35" s="44">
        <v>21465</v>
      </c>
      <c r="O35" s="9"/>
      <c r="P35" s="9"/>
    </row>
    <row r="36" spans="2:16" s="1" customFormat="1">
      <c r="B36" s="110" t="s">
        <v>301</v>
      </c>
      <c r="C36" s="45">
        <v>42935</v>
      </c>
      <c r="D36" s="45">
        <v>21065</v>
      </c>
      <c r="E36" s="45">
        <v>12911</v>
      </c>
      <c r="F36" s="45">
        <v>8154</v>
      </c>
      <c r="G36" s="45">
        <v>21870</v>
      </c>
      <c r="H36" s="45">
        <v>13397</v>
      </c>
      <c r="I36" s="45">
        <v>8473</v>
      </c>
      <c r="J36" s="45">
        <v>0</v>
      </c>
      <c r="K36" s="45">
        <v>0</v>
      </c>
      <c r="L36" s="45">
        <v>0</v>
      </c>
      <c r="M36" s="45">
        <v>0</v>
      </c>
      <c r="N36" s="45">
        <v>0</v>
      </c>
      <c r="O36" s="237"/>
      <c r="P36" s="236"/>
    </row>
    <row r="37" spans="2:16">
      <c r="B37" s="243"/>
      <c r="C37" s="244"/>
      <c r="D37" s="244"/>
      <c r="E37" s="244"/>
      <c r="F37" s="244"/>
      <c r="G37" s="244"/>
      <c r="H37" s="244"/>
      <c r="I37" s="244"/>
      <c r="J37" s="244"/>
      <c r="K37" s="244"/>
      <c r="L37" s="244"/>
      <c r="M37" s="244"/>
      <c r="N37" s="217"/>
      <c r="O37" s="16"/>
      <c r="P37" s="9"/>
    </row>
    <row r="38" spans="2:16">
      <c r="B38" s="407" t="s">
        <v>647</v>
      </c>
      <c r="C38" s="407"/>
      <c r="D38" s="407"/>
      <c r="E38" s="407"/>
      <c r="F38" s="244"/>
      <c r="G38" s="244"/>
      <c r="H38" s="244"/>
      <c r="I38" s="244"/>
      <c r="J38" s="244"/>
      <c r="K38" s="244"/>
      <c r="L38" s="244"/>
      <c r="M38" s="244"/>
      <c r="N38" s="217"/>
      <c r="O38" s="9"/>
      <c r="P38" s="9"/>
    </row>
    <row r="39" spans="2:16">
      <c r="B39" s="188" t="s">
        <v>643</v>
      </c>
      <c r="C39" s="245"/>
      <c r="D39" s="245"/>
      <c r="E39" s="245"/>
      <c r="F39" s="244"/>
      <c r="G39" s="244"/>
      <c r="H39" s="244"/>
      <c r="I39" s="244"/>
      <c r="J39" s="244"/>
      <c r="K39" s="244"/>
      <c r="L39" s="244"/>
      <c r="M39" s="244"/>
      <c r="N39" s="217"/>
      <c r="O39" s="16"/>
      <c r="P39" s="9"/>
    </row>
    <row r="40" spans="2:16">
      <c r="B40" s="396" t="s">
        <v>924</v>
      </c>
      <c r="C40" s="396"/>
      <c r="D40" s="396"/>
      <c r="E40" s="396"/>
      <c r="F40" s="396"/>
      <c r="G40" s="206"/>
      <c r="H40" s="231"/>
      <c r="I40" s="231"/>
      <c r="J40" s="231"/>
      <c r="K40" s="231"/>
      <c r="L40" s="231"/>
      <c r="M40" s="231"/>
      <c r="N40" s="217"/>
      <c r="O40" s="9"/>
      <c r="P40" s="9"/>
    </row>
    <row r="41" spans="2:16">
      <c r="O41" s="16"/>
      <c r="P41" s="9"/>
    </row>
    <row r="42" spans="2:16">
      <c r="O42" s="9"/>
      <c r="P42" s="9"/>
    </row>
    <row r="43" spans="2:16">
      <c r="O43" s="16"/>
      <c r="P43" s="9"/>
    </row>
    <row r="44" spans="2:16">
      <c r="O44" s="9"/>
      <c r="P44" s="9"/>
    </row>
    <row r="45" spans="2:16">
      <c r="O45" s="16"/>
      <c r="P45" s="9"/>
    </row>
    <row r="46" spans="2:16">
      <c r="O46" s="9"/>
      <c r="P46" s="9"/>
    </row>
    <row r="47" spans="2:16">
      <c r="O47" s="16"/>
      <c r="P47" s="9"/>
    </row>
    <row r="48" spans="2:16">
      <c r="O48" s="9"/>
      <c r="P48" s="9"/>
    </row>
    <row r="49" spans="15:16">
      <c r="O49" s="16"/>
      <c r="P49" s="9"/>
    </row>
    <row r="50" spans="15:16">
      <c r="O50" s="9"/>
      <c r="P50" s="9"/>
    </row>
    <row r="51" spans="15:16">
      <c r="O51" s="16"/>
      <c r="P51" s="9"/>
    </row>
    <row r="52" spans="15:16">
      <c r="O52" s="9"/>
      <c r="P52" s="9"/>
    </row>
    <row r="53" spans="15:16">
      <c r="O53" s="16"/>
      <c r="P53" s="9"/>
    </row>
    <row r="54" spans="15:16">
      <c r="O54" s="9"/>
      <c r="P54" s="9"/>
    </row>
    <row r="55" spans="15:16">
      <c r="O55" s="16"/>
      <c r="P55" s="9"/>
    </row>
    <row r="56" spans="15:16">
      <c r="O56" s="9"/>
      <c r="P56" s="9"/>
    </row>
    <row r="57" spans="15:16">
      <c r="O57" s="16"/>
      <c r="P57" s="9"/>
    </row>
    <row r="58" spans="15:16">
      <c r="O58" s="9"/>
      <c r="P58" s="9"/>
    </row>
    <row r="59" spans="15:16">
      <c r="O59" s="16"/>
      <c r="P59" s="9"/>
    </row>
    <row r="60" spans="15:16">
      <c r="O60" s="9"/>
      <c r="P60" s="9"/>
    </row>
    <row r="61" spans="15:16">
      <c r="O61" s="16"/>
      <c r="P61" s="9"/>
    </row>
    <row r="62" spans="15:16">
      <c r="O62" s="9"/>
      <c r="P62" s="9"/>
    </row>
    <row r="63" spans="15:16">
      <c r="O63" s="16"/>
      <c r="P63" s="9"/>
    </row>
    <row r="64" spans="15:16">
      <c r="O64" s="9"/>
      <c r="P64" s="9"/>
    </row>
    <row r="65" spans="15:16">
      <c r="O65" s="16"/>
      <c r="P65" s="9"/>
    </row>
    <row r="66" spans="15:16">
      <c r="O66" s="9"/>
      <c r="P66" s="9"/>
    </row>
    <row r="67" spans="15:16">
      <c r="O67" s="16"/>
      <c r="P67" s="9"/>
    </row>
    <row r="68" spans="15:16">
      <c r="O68" s="9"/>
      <c r="P68" s="9"/>
    </row>
    <row r="69" spans="15:16">
      <c r="O69" s="16"/>
      <c r="P69" s="9"/>
    </row>
    <row r="70" spans="15:16">
      <c r="O70" s="9"/>
      <c r="P70" s="9"/>
    </row>
    <row r="71" spans="15:16">
      <c r="O71" s="16"/>
      <c r="P71" s="9"/>
    </row>
    <row r="72" spans="15:16">
      <c r="O72" s="9"/>
      <c r="P72" s="9"/>
    </row>
    <row r="73" spans="15:16">
      <c r="O73" s="16"/>
      <c r="P73" s="9"/>
    </row>
    <row r="74" spans="15:16">
      <c r="O74" s="9"/>
      <c r="P74" s="9"/>
    </row>
    <row r="75" spans="15:16" ht="21" customHeight="1">
      <c r="O75" s="16"/>
      <c r="P75" s="9"/>
    </row>
    <row r="76" spans="15:16">
      <c r="O76" s="9"/>
      <c r="P76" s="9"/>
    </row>
    <row r="77" spans="15:16">
      <c r="O77" s="16"/>
      <c r="P77" s="9"/>
    </row>
    <row r="78" spans="15:16">
      <c r="O78" s="9"/>
      <c r="P78" s="9"/>
    </row>
    <row r="79" spans="15:16">
      <c r="O79" s="16"/>
      <c r="P79" s="9"/>
    </row>
    <row r="80" spans="15:16">
      <c r="O80" s="9"/>
      <c r="P80" s="9"/>
    </row>
    <row r="81" spans="15:16">
      <c r="O81" s="16"/>
      <c r="P81" s="9"/>
    </row>
    <row r="82" spans="15:16">
      <c r="O82" s="9"/>
      <c r="P82" s="9"/>
    </row>
    <row r="83" spans="15:16">
      <c r="O83" s="16"/>
      <c r="P83" s="9"/>
    </row>
    <row r="84" spans="15:16">
      <c r="O84" s="9"/>
      <c r="P84" s="9"/>
    </row>
    <row r="85" spans="15:16">
      <c r="O85" s="16"/>
      <c r="P85" s="9"/>
    </row>
    <row r="86" spans="15:16">
      <c r="O86" s="9"/>
      <c r="P86" s="9"/>
    </row>
    <row r="87" spans="15:16">
      <c r="O87" s="16"/>
      <c r="P87" s="9"/>
    </row>
    <row r="88" spans="15:16">
      <c r="O88" s="9"/>
      <c r="P88" s="9"/>
    </row>
    <row r="89" spans="15:16">
      <c r="O89" s="16"/>
      <c r="P89" s="9"/>
    </row>
    <row r="90" spans="15:16">
      <c r="O90" s="9"/>
      <c r="P90" s="9"/>
    </row>
    <row r="91" spans="15:16">
      <c r="O91" s="16"/>
      <c r="P91" s="9"/>
    </row>
    <row r="92" spans="15:16">
      <c r="O92" s="9"/>
      <c r="P92" s="9"/>
    </row>
    <row r="93" spans="15:16">
      <c r="O93" s="16"/>
      <c r="P93" s="9"/>
    </row>
    <row r="94" spans="15:16">
      <c r="O94" s="9"/>
      <c r="P94" s="9"/>
    </row>
    <row r="95" spans="15:16">
      <c r="O95" s="16"/>
      <c r="P95" s="9"/>
    </row>
    <row r="96" spans="15:16">
      <c r="O96" s="9"/>
      <c r="P96" s="9"/>
    </row>
    <row r="97" spans="15:16">
      <c r="O97" s="16"/>
      <c r="P97" s="9"/>
    </row>
    <row r="98" spans="15:16">
      <c r="O98" s="9"/>
      <c r="P98" s="9"/>
    </row>
    <row r="99" spans="15:16">
      <c r="O99" s="16"/>
      <c r="P99" s="9"/>
    </row>
    <row r="100" spans="15:16">
      <c r="O100" s="9"/>
      <c r="P100" s="9"/>
    </row>
    <row r="101" spans="15:16">
      <c r="O101" s="16"/>
      <c r="P101" s="9"/>
    </row>
    <row r="102" spans="15:16">
      <c r="O102" s="9"/>
      <c r="P102" s="9"/>
    </row>
    <row r="103" spans="15:16">
      <c r="O103" s="16"/>
      <c r="P103" s="9"/>
    </row>
    <row r="104" spans="15:16">
      <c r="O104" s="9"/>
      <c r="P104" s="9"/>
    </row>
    <row r="105" spans="15:16">
      <c r="O105" s="16"/>
      <c r="P105" s="9"/>
    </row>
    <row r="106" spans="15:16">
      <c r="O106" s="9"/>
      <c r="P106" s="9"/>
    </row>
    <row r="107" spans="15:16">
      <c r="O107" s="16"/>
      <c r="P107" s="9"/>
    </row>
    <row r="108" spans="15:16">
      <c r="O108" s="9"/>
      <c r="P108" s="9"/>
    </row>
    <row r="109" spans="15:16">
      <c r="O109" s="16"/>
      <c r="P109" s="9"/>
    </row>
    <row r="110" spans="15:16">
      <c r="O110" s="9"/>
      <c r="P110" s="9"/>
    </row>
    <row r="111" spans="15:16">
      <c r="O111" s="16"/>
      <c r="P111" s="9"/>
    </row>
    <row r="112" spans="15:16">
      <c r="O112" s="9"/>
      <c r="P112" s="9"/>
    </row>
    <row r="113" spans="15:16">
      <c r="O113" s="16"/>
      <c r="P113" s="9"/>
    </row>
    <row r="114" spans="15:16">
      <c r="O114" s="9"/>
      <c r="P114" s="9"/>
    </row>
    <row r="115" spans="15:16">
      <c r="O115" s="16"/>
      <c r="P115" s="9"/>
    </row>
    <row r="116" spans="15:16">
      <c r="O116" s="9"/>
      <c r="P116" s="9"/>
    </row>
    <row r="117" spans="15:16">
      <c r="O117" s="16"/>
      <c r="P117" s="9"/>
    </row>
    <row r="118" spans="15:16">
      <c r="O118" s="9"/>
      <c r="P118" s="9"/>
    </row>
    <row r="119" spans="15:16">
      <c r="O119" s="16"/>
      <c r="P119" s="9"/>
    </row>
    <row r="120" spans="15:16">
      <c r="O120" s="9"/>
      <c r="P120" s="9"/>
    </row>
    <row r="121" spans="15:16">
      <c r="O121" s="16"/>
      <c r="P121" s="9"/>
    </row>
    <row r="122" spans="15:16">
      <c r="O122" s="9"/>
      <c r="P122" s="9"/>
    </row>
    <row r="123" spans="15:16">
      <c r="O123" s="16"/>
      <c r="P123" s="9"/>
    </row>
    <row r="124" spans="15:16">
      <c r="O124" s="9"/>
      <c r="P124" s="9"/>
    </row>
    <row r="125" spans="15:16">
      <c r="O125" s="16"/>
      <c r="P125" s="9"/>
    </row>
    <row r="126" spans="15:16">
      <c r="O126" s="9"/>
      <c r="P126" s="9"/>
    </row>
    <row r="127" spans="15:16">
      <c r="O127" s="16"/>
      <c r="P127" s="9"/>
    </row>
    <row r="128" spans="15:16">
      <c r="O128" s="9"/>
      <c r="P128" s="9"/>
    </row>
    <row r="129" spans="15:16">
      <c r="O129" s="16"/>
      <c r="P129" s="9"/>
    </row>
    <row r="130" spans="15:16">
      <c r="O130" s="9"/>
      <c r="P130" s="9"/>
    </row>
    <row r="131" spans="15:16">
      <c r="O131" s="16"/>
      <c r="P131" s="9"/>
    </row>
    <row r="132" spans="15:16">
      <c r="O132" s="9"/>
      <c r="P132" s="9"/>
    </row>
    <row r="133" spans="15:16">
      <c r="O133" s="16"/>
      <c r="P133" s="9"/>
    </row>
    <row r="134" spans="15:16">
      <c r="O134" s="9"/>
      <c r="P134" s="9"/>
    </row>
    <row r="135" spans="15:16">
      <c r="O135" s="16"/>
      <c r="P135" s="9"/>
    </row>
    <row r="136" spans="15:16">
      <c r="O136" s="9"/>
      <c r="P136" s="9"/>
    </row>
    <row r="137" spans="15:16">
      <c r="O137" s="16"/>
      <c r="P137" s="9"/>
    </row>
    <row r="138" spans="15:16">
      <c r="O138" s="9"/>
      <c r="P138" s="9"/>
    </row>
    <row r="139" spans="15:16">
      <c r="O139" s="16"/>
      <c r="P139" s="9"/>
    </row>
    <row r="140" spans="15:16">
      <c r="O140" s="9"/>
      <c r="P140" s="9"/>
    </row>
    <row r="141" spans="15:16">
      <c r="O141" s="16"/>
      <c r="P141" s="9"/>
    </row>
    <row r="142" spans="15:16">
      <c r="O142" s="9"/>
      <c r="P142" s="9"/>
    </row>
    <row r="143" spans="15:16">
      <c r="O143" s="16"/>
      <c r="P143" s="9"/>
    </row>
    <row r="144" spans="15:16">
      <c r="O144" s="9"/>
      <c r="P144" s="9"/>
    </row>
    <row r="145" spans="15:16">
      <c r="O145" s="16"/>
      <c r="P145" s="9"/>
    </row>
    <row r="146" spans="15:16">
      <c r="O146" s="9"/>
      <c r="P146" s="9"/>
    </row>
    <row r="147" spans="15:16">
      <c r="O147" s="16"/>
      <c r="P147" s="9"/>
    </row>
    <row r="148" spans="15:16">
      <c r="O148" s="9"/>
      <c r="P148" s="9"/>
    </row>
    <row r="149" spans="15:16">
      <c r="O149" s="16"/>
      <c r="P149" s="9"/>
    </row>
    <row r="150" spans="15:16">
      <c r="O150" s="9"/>
      <c r="P150" s="9"/>
    </row>
    <row r="151" spans="15:16">
      <c r="O151" s="16"/>
      <c r="P151" s="9"/>
    </row>
    <row r="152" spans="15:16">
      <c r="O152" s="9"/>
      <c r="P152" s="9"/>
    </row>
    <row r="153" spans="15:16">
      <c r="O153" s="16"/>
      <c r="P153" s="9"/>
    </row>
    <row r="154" spans="15:16">
      <c r="O154" s="9"/>
      <c r="P154" s="9"/>
    </row>
    <row r="155" spans="15:16">
      <c r="O155" s="16"/>
      <c r="P155" s="9"/>
    </row>
    <row r="156" spans="15:16">
      <c r="O156" s="9"/>
      <c r="P156" s="9"/>
    </row>
    <row r="157" spans="15:16">
      <c r="O157" s="16"/>
      <c r="P157" s="9"/>
    </row>
    <row r="158" spans="15:16">
      <c r="O158" s="9"/>
      <c r="P158" s="9"/>
    </row>
    <row r="159" spans="15:16">
      <c r="O159" s="16"/>
      <c r="P159" s="9"/>
    </row>
    <row r="160" spans="15:16">
      <c r="O160" s="9"/>
      <c r="P160" s="9"/>
    </row>
    <row r="161" spans="15:16">
      <c r="O161" s="16"/>
      <c r="P161" s="9"/>
    </row>
    <row r="162" spans="15:16">
      <c r="O162" s="9"/>
      <c r="P162" s="9"/>
    </row>
    <row r="163" spans="15:16">
      <c r="O163" s="16"/>
      <c r="P163" s="9"/>
    </row>
    <row r="164" spans="15:16">
      <c r="O164" s="9"/>
      <c r="P164" s="9"/>
    </row>
    <row r="165" spans="15:16">
      <c r="O165" s="16"/>
      <c r="P165" s="9"/>
    </row>
    <row r="166" spans="15:16">
      <c r="O166" s="9"/>
      <c r="P166" s="9"/>
    </row>
    <row r="167" spans="15:16">
      <c r="O167" s="16"/>
      <c r="P167" s="9"/>
    </row>
    <row r="168" spans="15:16">
      <c r="O168" s="9"/>
      <c r="P168" s="9"/>
    </row>
    <row r="169" spans="15:16">
      <c r="O169" s="16"/>
      <c r="P169" s="9"/>
    </row>
    <row r="170" spans="15:16">
      <c r="O170" s="9"/>
      <c r="P170" s="9"/>
    </row>
    <row r="171" spans="15:16">
      <c r="O171" s="16"/>
      <c r="P171" s="9"/>
    </row>
    <row r="172" spans="15:16">
      <c r="O172" s="9"/>
      <c r="P172" s="9"/>
    </row>
    <row r="173" spans="15:16">
      <c r="O173" s="16"/>
      <c r="P173" s="9"/>
    </row>
    <row r="174" spans="15:16">
      <c r="O174" s="9"/>
      <c r="P174" s="9"/>
    </row>
    <row r="175" spans="15:16">
      <c r="O175" s="16"/>
      <c r="P175" s="9"/>
    </row>
    <row r="176" spans="15:16">
      <c r="O176" s="9"/>
      <c r="P176" s="9"/>
    </row>
    <row r="177" spans="15:16">
      <c r="O177" s="16"/>
      <c r="P177" s="9"/>
    </row>
    <row r="178" spans="15:16">
      <c r="O178" s="9"/>
      <c r="P178" s="9"/>
    </row>
    <row r="179" spans="15:16">
      <c r="O179" s="16"/>
      <c r="P179" s="9"/>
    </row>
    <row r="180" spans="15:16">
      <c r="O180" s="9"/>
      <c r="P180" s="9"/>
    </row>
    <row r="181" spans="15:16">
      <c r="O181" s="16"/>
      <c r="P181" s="9"/>
    </row>
    <row r="182" spans="15:16">
      <c r="O182" s="9"/>
      <c r="P182" s="9"/>
    </row>
    <row r="183" spans="15:16">
      <c r="O183" s="16"/>
      <c r="P183" s="9"/>
    </row>
    <row r="184" spans="15:16">
      <c r="O184" s="9"/>
      <c r="P184" s="9"/>
    </row>
    <row r="185" spans="15:16">
      <c r="O185" s="16"/>
      <c r="P185" s="9"/>
    </row>
    <row r="186" spans="15:16">
      <c r="O186" s="9"/>
      <c r="P186" s="9"/>
    </row>
    <row r="187" spans="15:16">
      <c r="O187" s="16"/>
      <c r="P187" s="9"/>
    </row>
    <row r="188" spans="15:16">
      <c r="O188" s="9"/>
      <c r="P188" s="9"/>
    </row>
    <row r="189" spans="15:16">
      <c r="O189" s="16"/>
      <c r="P189" s="9"/>
    </row>
    <row r="190" spans="15:16">
      <c r="O190" s="9"/>
      <c r="P190" s="9"/>
    </row>
    <row r="191" spans="15:16">
      <c r="O191" s="16"/>
      <c r="P191" s="9"/>
    </row>
    <row r="192" spans="15:16">
      <c r="O192" s="9"/>
      <c r="P192" s="9"/>
    </row>
    <row r="193" spans="15:16">
      <c r="O193" s="16"/>
      <c r="P193" s="9"/>
    </row>
    <row r="194" spans="15:16">
      <c r="O194" s="9"/>
      <c r="P194" s="9"/>
    </row>
    <row r="195" spans="15:16">
      <c r="O195" s="16"/>
      <c r="P195" s="9"/>
    </row>
    <row r="196" spans="15:16">
      <c r="O196" s="9"/>
      <c r="P196" s="9"/>
    </row>
    <row r="197" spans="15:16">
      <c r="O197" s="20"/>
      <c r="P197" s="20"/>
    </row>
    <row r="198" spans="15:16">
      <c r="O198" s="20"/>
      <c r="P198" s="20"/>
    </row>
    <row r="199" spans="15:16">
      <c r="O199" s="20"/>
      <c r="P199" s="20"/>
    </row>
    <row r="200" spans="15:16">
      <c r="O200" s="20"/>
      <c r="P200" s="20"/>
    </row>
    <row r="201" spans="15:16">
      <c r="O201" s="20"/>
      <c r="P201" s="20"/>
    </row>
    <row r="202" spans="15:16">
      <c r="O202" s="20"/>
      <c r="P202" s="20"/>
    </row>
    <row r="203" spans="15:16">
      <c r="O203" s="20"/>
      <c r="P203" s="20"/>
    </row>
    <row r="204" spans="15:16">
      <c r="O204" s="20"/>
      <c r="P204" s="20"/>
    </row>
    <row r="205" spans="15:16">
      <c r="O205" s="20"/>
      <c r="P205" s="20"/>
    </row>
    <row r="206" spans="15:16">
      <c r="O206" s="20"/>
      <c r="P206" s="20"/>
    </row>
    <row r="207" spans="15:16">
      <c r="O207" s="20"/>
      <c r="P207" s="20"/>
    </row>
    <row r="208" spans="15:16">
      <c r="O208" s="20"/>
      <c r="P208" s="20"/>
    </row>
    <row r="209" spans="15:16">
      <c r="O209" s="20"/>
      <c r="P209" s="20"/>
    </row>
    <row r="210" spans="15:16">
      <c r="O210" s="20"/>
      <c r="P210" s="20"/>
    </row>
    <row r="211" spans="15:16">
      <c r="O211" s="20"/>
      <c r="P211" s="20"/>
    </row>
    <row r="212" spans="15:16">
      <c r="O212" s="20"/>
      <c r="P212" s="20"/>
    </row>
    <row r="213" spans="15:16">
      <c r="O213" s="20"/>
      <c r="P213" s="20"/>
    </row>
    <row r="214" spans="15:16">
      <c r="O214" s="20"/>
      <c r="P214" s="20"/>
    </row>
    <row r="215" spans="15:16">
      <c r="O215" s="20"/>
      <c r="P215" s="20"/>
    </row>
    <row r="216" spans="15:16">
      <c r="O216" s="20"/>
      <c r="P216" s="20"/>
    </row>
    <row r="217" spans="15:16">
      <c r="O217" s="20"/>
      <c r="P217" s="20"/>
    </row>
    <row r="218" spans="15:16">
      <c r="O218" s="20"/>
      <c r="P218" s="20"/>
    </row>
    <row r="219" spans="15:16">
      <c r="O219" s="20"/>
      <c r="P219" s="20"/>
    </row>
    <row r="220" spans="15:16">
      <c r="O220" s="20"/>
      <c r="P220" s="20"/>
    </row>
    <row r="221" spans="15:16">
      <c r="O221" s="20"/>
      <c r="P221" s="20"/>
    </row>
    <row r="222" spans="15:16">
      <c r="O222" s="20"/>
      <c r="P222" s="20"/>
    </row>
    <row r="223" spans="15:16">
      <c r="O223" s="20"/>
      <c r="P223" s="20"/>
    </row>
    <row r="224" spans="15:16">
      <c r="O224" s="20"/>
      <c r="P224" s="20"/>
    </row>
    <row r="225" spans="15:16">
      <c r="O225" s="20"/>
      <c r="P225" s="20"/>
    </row>
  </sheetData>
  <mergeCells count="9">
    <mergeCell ref="B40:F40"/>
    <mergeCell ref="B38:E38"/>
    <mergeCell ref="B2:N2"/>
    <mergeCell ref="B4:B6"/>
    <mergeCell ref="C4:C6"/>
    <mergeCell ref="D4:F5"/>
    <mergeCell ref="G4:I5"/>
    <mergeCell ref="J4:M5"/>
    <mergeCell ref="N4:N6"/>
  </mergeCells>
  <hyperlinks>
    <hyperlink ref="P6" location="INDICE!A46" display="INICIO"/>
  </hyperlinks>
  <printOptions horizontalCentered="1"/>
  <pageMargins left="0.39370078740157483" right="0" top="1.1811023622047245" bottom="0" header="0.11811023622047245" footer="0"/>
  <pageSetup paperSize="9" scale="85" firstPageNumber="72" orientation="landscape" useFirstPageNumber="1" r:id="rId1"/>
  <headerFooter>
    <oddHeader>&amp;C&amp;G</oddHeader>
    <oddFooter>&amp;C&amp;14&amp;P</oddFooter>
  </headerFooter>
  <drawing r:id="rId2"/>
  <legacyDrawingHF r:id="rId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62"/>
  <sheetViews>
    <sheetView showGridLines="0" zoomScale="85" zoomScaleNormal="85" workbookViewId="0">
      <selection activeCell="B1" sqref="B1"/>
    </sheetView>
  </sheetViews>
  <sheetFormatPr baseColWidth="10" defaultRowHeight="15"/>
  <cols>
    <col min="1" max="1" width="3.7109375" style="31" customWidth="1"/>
    <col min="2" max="2" width="31.42578125" style="31" customWidth="1"/>
    <col min="3" max="14" width="11.42578125" style="31"/>
    <col min="15" max="15" width="15.28515625" style="31" customWidth="1"/>
    <col min="16" max="16" width="17.42578125" style="31" customWidth="1"/>
    <col min="17" max="16384" width="11.42578125" style="31"/>
  </cols>
  <sheetData>
    <row r="1" spans="2:24" ht="69.75" customHeight="1"/>
    <row r="2" spans="2:24" ht="48" customHeight="1">
      <c r="B2" s="367" t="s">
        <v>663</v>
      </c>
      <c r="C2" s="367"/>
      <c r="D2" s="367"/>
      <c r="E2" s="367"/>
      <c r="F2" s="367"/>
      <c r="G2" s="367"/>
      <c r="H2" s="367"/>
      <c r="I2" s="367"/>
      <c r="J2" s="367"/>
      <c r="K2" s="367"/>
      <c r="L2" s="367"/>
      <c r="M2" s="367"/>
      <c r="N2" s="367"/>
      <c r="O2" s="367"/>
      <c r="P2" s="367"/>
      <c r="W2" s="38"/>
    </row>
    <row r="3" spans="2:24" ht="15" customHeight="1">
      <c r="B3" s="167"/>
      <c r="C3" s="167"/>
      <c r="D3" s="167"/>
      <c r="E3" s="167"/>
      <c r="F3" s="167"/>
      <c r="G3" s="167"/>
      <c r="H3" s="167"/>
      <c r="I3" s="167"/>
      <c r="J3" s="167"/>
      <c r="K3" s="167"/>
      <c r="L3" s="167"/>
      <c r="M3" s="167"/>
      <c r="N3" s="167"/>
      <c r="O3" s="167"/>
      <c r="P3" s="167"/>
      <c r="W3" s="38"/>
    </row>
    <row r="4" spans="2:24" ht="21.75" customHeight="1">
      <c r="B4" s="386" t="s">
        <v>396</v>
      </c>
      <c r="C4" s="386" t="s">
        <v>630</v>
      </c>
      <c r="D4" s="393" t="s">
        <v>649</v>
      </c>
      <c r="E4" s="394"/>
      <c r="F4" s="394"/>
      <c r="G4" s="394"/>
      <c r="H4" s="394"/>
      <c r="I4" s="394"/>
      <c r="J4" s="394"/>
      <c r="K4" s="394"/>
      <c r="L4" s="394"/>
      <c r="M4" s="394"/>
      <c r="N4" s="394"/>
      <c r="O4" s="395"/>
      <c r="P4" s="386" t="s">
        <v>650</v>
      </c>
      <c r="W4" s="39"/>
    </row>
    <row r="5" spans="2:24" ht="42" customHeight="1">
      <c r="B5" s="388"/>
      <c r="C5" s="388"/>
      <c r="D5" s="154" t="s">
        <v>635</v>
      </c>
      <c r="E5" s="154" t="s">
        <v>651</v>
      </c>
      <c r="F5" s="154" t="s">
        <v>652</v>
      </c>
      <c r="G5" s="154" t="s">
        <v>653</v>
      </c>
      <c r="H5" s="154" t="s">
        <v>654</v>
      </c>
      <c r="I5" s="154" t="s">
        <v>655</v>
      </c>
      <c r="J5" s="154" t="s">
        <v>656</v>
      </c>
      <c r="K5" s="154" t="s">
        <v>657</v>
      </c>
      <c r="L5" s="154" t="s">
        <v>658</v>
      </c>
      <c r="M5" s="154" t="s">
        <v>659</v>
      </c>
      <c r="N5" s="154" t="s">
        <v>660</v>
      </c>
      <c r="O5" s="154" t="s">
        <v>661</v>
      </c>
      <c r="P5" s="388"/>
      <c r="W5" s="39"/>
      <c r="X5" s="25"/>
    </row>
    <row r="6" spans="2:24" s="1" customFormat="1">
      <c r="B6" s="110" t="s">
        <v>405</v>
      </c>
      <c r="C6" s="45">
        <v>62201377.999999769</v>
      </c>
      <c r="D6" s="45">
        <v>55624627.999999955</v>
      </c>
      <c r="E6" s="45">
        <v>462458.99999999901</v>
      </c>
      <c r="F6" s="45">
        <v>2170675.9999999991</v>
      </c>
      <c r="G6" s="45">
        <v>4978968.9999999907</v>
      </c>
      <c r="H6" s="45">
        <v>4257202.9999999944</v>
      </c>
      <c r="I6" s="45">
        <v>3063163.9999999879</v>
      </c>
      <c r="J6" s="45">
        <v>3549957.9999999958</v>
      </c>
      <c r="K6" s="45">
        <v>10488146.000000015</v>
      </c>
      <c r="L6" s="45">
        <v>8360549.0000000298</v>
      </c>
      <c r="M6" s="45">
        <v>8301728.9999999981</v>
      </c>
      <c r="N6" s="45">
        <v>7785757.9999999963</v>
      </c>
      <c r="O6" s="45">
        <v>2206017.0000000051</v>
      </c>
      <c r="P6" s="45">
        <v>6576749.9999999814</v>
      </c>
      <c r="R6" s="234" t="s">
        <v>30</v>
      </c>
      <c r="W6" s="40"/>
    </row>
    <row r="7" spans="2:24" s="1" customFormat="1">
      <c r="B7" s="110" t="s">
        <v>406</v>
      </c>
      <c r="C7" s="45">
        <v>26544020.999999966</v>
      </c>
      <c r="D7" s="45">
        <v>24287799.999999929</v>
      </c>
      <c r="E7" s="45">
        <v>164965.00000000012</v>
      </c>
      <c r="F7" s="45">
        <v>923383.00000000047</v>
      </c>
      <c r="G7" s="45">
        <v>2035685.9999999981</v>
      </c>
      <c r="H7" s="45">
        <v>1592230.0000000012</v>
      </c>
      <c r="I7" s="45">
        <v>1163022.9999999998</v>
      </c>
      <c r="J7" s="45">
        <v>1418355.9999999981</v>
      </c>
      <c r="K7" s="45">
        <v>4660598.0000000028</v>
      </c>
      <c r="L7" s="45">
        <v>3783519.0000000028</v>
      </c>
      <c r="M7" s="45">
        <v>3605316.9999999949</v>
      </c>
      <c r="N7" s="45">
        <v>3810412.999999993</v>
      </c>
      <c r="O7" s="45">
        <v>1130310</v>
      </c>
      <c r="P7" s="45">
        <v>2256221.0000000014</v>
      </c>
      <c r="W7" s="40"/>
    </row>
    <row r="8" spans="2:24">
      <c r="B8" s="115" t="s">
        <v>32</v>
      </c>
      <c r="C8" s="44">
        <v>3088865.9999999991</v>
      </c>
      <c r="D8" s="44">
        <v>2760620</v>
      </c>
      <c r="E8" s="44">
        <v>10030.000000000004</v>
      </c>
      <c r="F8" s="44">
        <v>96989.000000000044</v>
      </c>
      <c r="G8" s="44">
        <v>250025.0000000002</v>
      </c>
      <c r="H8" s="44">
        <v>182317.00000000009</v>
      </c>
      <c r="I8" s="44">
        <v>126390.00000000001</v>
      </c>
      <c r="J8" s="44">
        <v>144364.00000000003</v>
      </c>
      <c r="K8" s="44">
        <v>468414.00000000006</v>
      </c>
      <c r="L8" s="44">
        <v>369677.00000000017</v>
      </c>
      <c r="M8" s="44">
        <v>396786.00000000006</v>
      </c>
      <c r="N8" s="44">
        <v>473844</v>
      </c>
      <c r="O8" s="44">
        <v>241784.00000000003</v>
      </c>
      <c r="P8" s="44">
        <v>328246.00000000017</v>
      </c>
      <c r="W8" s="39"/>
    </row>
    <row r="9" spans="2:24">
      <c r="B9" s="115" t="s">
        <v>33</v>
      </c>
      <c r="C9" s="44">
        <v>742811</v>
      </c>
      <c r="D9" s="44">
        <v>688787.00000000012</v>
      </c>
      <c r="E9" s="44">
        <v>8713.9999999999982</v>
      </c>
      <c r="F9" s="44">
        <v>28466.999999999989</v>
      </c>
      <c r="G9" s="44">
        <v>68878.000000000029</v>
      </c>
      <c r="H9" s="44">
        <v>66733.000000000015</v>
      </c>
      <c r="I9" s="44">
        <v>50252.999999999985</v>
      </c>
      <c r="J9" s="44">
        <v>54935.999999999985</v>
      </c>
      <c r="K9" s="44">
        <v>139202</v>
      </c>
      <c r="L9" s="44">
        <v>101312</v>
      </c>
      <c r="M9" s="44">
        <v>76474.999999999985</v>
      </c>
      <c r="N9" s="44">
        <v>92225.999999999985</v>
      </c>
      <c r="O9" s="44">
        <v>1590.9999999999998</v>
      </c>
      <c r="P9" s="44">
        <v>54023.999999999985</v>
      </c>
      <c r="W9" s="39"/>
    </row>
    <row r="10" spans="2:24">
      <c r="B10" s="115" t="s">
        <v>34</v>
      </c>
      <c r="C10" s="44">
        <v>1345045.9999999998</v>
      </c>
      <c r="D10" s="44">
        <v>1252158.0000000002</v>
      </c>
      <c r="E10" s="44">
        <v>13259.000000000002</v>
      </c>
      <c r="F10" s="44">
        <v>40550.999999999993</v>
      </c>
      <c r="G10" s="44">
        <v>114371.99999999999</v>
      </c>
      <c r="H10" s="44">
        <v>96046.999999999942</v>
      </c>
      <c r="I10" s="44">
        <v>78089</v>
      </c>
      <c r="J10" s="44">
        <v>94265.999999999971</v>
      </c>
      <c r="K10" s="44">
        <v>230789.00000000003</v>
      </c>
      <c r="L10" s="44">
        <v>174231</v>
      </c>
      <c r="M10" s="44">
        <v>176419.00000000006</v>
      </c>
      <c r="N10" s="44">
        <v>212323.00000000003</v>
      </c>
      <c r="O10" s="44">
        <v>21812</v>
      </c>
      <c r="P10" s="44">
        <v>92887.999999999971</v>
      </c>
      <c r="W10" s="39"/>
    </row>
    <row r="11" spans="2:24">
      <c r="B11" s="115" t="s">
        <v>35</v>
      </c>
      <c r="C11" s="44">
        <v>614586.00000000023</v>
      </c>
      <c r="D11" s="44">
        <v>581096</v>
      </c>
      <c r="E11" s="44">
        <v>3591.0000000000009</v>
      </c>
      <c r="F11" s="44">
        <v>22530.999999999996</v>
      </c>
      <c r="G11" s="44">
        <v>53222.000000000007</v>
      </c>
      <c r="H11" s="44">
        <v>43992.000000000007</v>
      </c>
      <c r="I11" s="44">
        <v>33868.999999999993</v>
      </c>
      <c r="J11" s="44">
        <v>33824</v>
      </c>
      <c r="K11" s="44">
        <v>109686.00000000001</v>
      </c>
      <c r="L11" s="44">
        <v>84805.000000000029</v>
      </c>
      <c r="M11" s="44">
        <v>82319</v>
      </c>
      <c r="N11" s="44">
        <v>112884</v>
      </c>
      <c r="O11" s="44">
        <v>373</v>
      </c>
      <c r="P11" s="44">
        <v>33490</v>
      </c>
      <c r="W11" s="39"/>
    </row>
    <row r="12" spans="2:24">
      <c r="B12" s="115" t="s">
        <v>36</v>
      </c>
      <c r="C12" s="44">
        <v>1720064.0000000002</v>
      </c>
      <c r="D12" s="44">
        <v>1560342.9999999998</v>
      </c>
      <c r="E12" s="44">
        <v>13326.999999999996</v>
      </c>
      <c r="F12" s="44">
        <v>64669</v>
      </c>
      <c r="G12" s="44">
        <v>130954.00000000001</v>
      </c>
      <c r="H12" s="44">
        <v>106479.99999999999</v>
      </c>
      <c r="I12" s="44">
        <v>76843.000000000015</v>
      </c>
      <c r="J12" s="44">
        <v>91453.000000000044</v>
      </c>
      <c r="K12" s="44">
        <v>295772</v>
      </c>
      <c r="L12" s="44">
        <v>221552.99999999991</v>
      </c>
      <c r="M12" s="44">
        <v>178407.00000000003</v>
      </c>
      <c r="N12" s="44">
        <v>200857</v>
      </c>
      <c r="O12" s="44">
        <v>180027.99999999997</v>
      </c>
      <c r="P12" s="44">
        <v>159720.99999999997</v>
      </c>
      <c r="W12" s="39"/>
    </row>
    <row r="13" spans="2:24">
      <c r="B13" s="115" t="s">
        <v>37</v>
      </c>
      <c r="C13" s="44">
        <v>1486432</v>
      </c>
      <c r="D13" s="44">
        <v>1400293</v>
      </c>
      <c r="E13" s="44">
        <v>8927</v>
      </c>
      <c r="F13" s="44">
        <v>63075.000000000022</v>
      </c>
      <c r="G13" s="44">
        <v>133407</v>
      </c>
      <c r="H13" s="44">
        <v>102860</v>
      </c>
      <c r="I13" s="44">
        <v>77203</v>
      </c>
      <c r="J13" s="44">
        <v>94984.000000000015</v>
      </c>
      <c r="K13" s="44">
        <v>276669.00000000006</v>
      </c>
      <c r="L13" s="44">
        <v>202438.00000000003</v>
      </c>
      <c r="M13" s="44">
        <v>191208.99999999994</v>
      </c>
      <c r="N13" s="44">
        <v>247716.00000000009</v>
      </c>
      <c r="O13" s="44">
        <v>1805</v>
      </c>
      <c r="P13" s="44">
        <v>86138.999999999971</v>
      </c>
      <c r="W13" s="39"/>
    </row>
    <row r="14" spans="2:24">
      <c r="B14" s="115" t="s">
        <v>38</v>
      </c>
      <c r="C14" s="44">
        <v>1356624.9999999998</v>
      </c>
      <c r="D14" s="44">
        <v>1258563.9999999998</v>
      </c>
      <c r="E14" s="44">
        <v>7200.9999999999991</v>
      </c>
      <c r="F14" s="44">
        <v>55113</v>
      </c>
      <c r="G14" s="44">
        <v>125555.99999999997</v>
      </c>
      <c r="H14" s="44">
        <v>88964.000000000015</v>
      </c>
      <c r="I14" s="44">
        <v>63111</v>
      </c>
      <c r="J14" s="44">
        <v>76069</v>
      </c>
      <c r="K14" s="44">
        <v>231521.00000000003</v>
      </c>
      <c r="L14" s="44">
        <v>163850.99999999997</v>
      </c>
      <c r="M14" s="44">
        <v>148062</v>
      </c>
      <c r="N14" s="44">
        <v>172272</v>
      </c>
      <c r="O14" s="44">
        <v>126844</v>
      </c>
      <c r="P14" s="44">
        <v>98061.000000000029</v>
      </c>
      <c r="W14" s="39"/>
    </row>
    <row r="15" spans="2:24">
      <c r="B15" s="115" t="s">
        <v>39</v>
      </c>
      <c r="C15" s="44">
        <v>1825767.9999999998</v>
      </c>
      <c r="D15" s="44">
        <v>1715916.9999999998</v>
      </c>
      <c r="E15" s="44">
        <v>9561.0000000000036</v>
      </c>
      <c r="F15" s="44">
        <v>54126.000000000015</v>
      </c>
      <c r="G15" s="44">
        <v>146650.99999999997</v>
      </c>
      <c r="H15" s="44">
        <v>109686.99999999991</v>
      </c>
      <c r="I15" s="44">
        <v>79229.000000000029</v>
      </c>
      <c r="J15" s="44">
        <v>90939.999999999942</v>
      </c>
      <c r="K15" s="44">
        <v>341098</v>
      </c>
      <c r="L15" s="44">
        <v>231469.00000000012</v>
      </c>
      <c r="M15" s="44">
        <v>231650.99999999994</v>
      </c>
      <c r="N15" s="44">
        <v>271492</v>
      </c>
      <c r="O15" s="44">
        <v>150013</v>
      </c>
      <c r="P15" s="44">
        <v>109851</v>
      </c>
      <c r="W15" s="39"/>
    </row>
    <row r="16" spans="2:24">
      <c r="B16" s="115" t="s">
        <v>40</v>
      </c>
      <c r="C16" s="44">
        <v>10930903.999999985</v>
      </c>
      <c r="D16" s="44">
        <v>9978304.0000000037</v>
      </c>
      <c r="E16" s="44">
        <v>71666.000000000015</v>
      </c>
      <c r="F16" s="44">
        <v>354571.99999999983</v>
      </c>
      <c r="G16" s="44">
        <v>767918.99999999965</v>
      </c>
      <c r="H16" s="44">
        <v>591097.99999999977</v>
      </c>
      <c r="I16" s="44">
        <v>424047.00000000058</v>
      </c>
      <c r="J16" s="44">
        <v>549646.00000000012</v>
      </c>
      <c r="K16" s="44">
        <v>1961124.0000000009</v>
      </c>
      <c r="L16" s="44">
        <v>1724787.9999999993</v>
      </c>
      <c r="M16" s="44">
        <v>1670009.0000000007</v>
      </c>
      <c r="N16" s="44">
        <v>1571928.0000000026</v>
      </c>
      <c r="O16" s="44">
        <v>291507</v>
      </c>
      <c r="P16" s="44">
        <v>952599.99999999977</v>
      </c>
      <c r="W16" s="39"/>
    </row>
    <row r="17" spans="2:23">
      <c r="B17" s="115" t="s">
        <v>41</v>
      </c>
      <c r="C17" s="44">
        <v>2155452.9999999991</v>
      </c>
      <c r="D17" s="44">
        <v>1973065.9999999998</v>
      </c>
      <c r="E17" s="44">
        <v>9272.9999999999982</v>
      </c>
      <c r="F17" s="44">
        <v>108720.99999999996</v>
      </c>
      <c r="G17" s="44">
        <v>160955</v>
      </c>
      <c r="H17" s="44">
        <v>132095.99999999997</v>
      </c>
      <c r="I17" s="44">
        <v>97400.999999999971</v>
      </c>
      <c r="J17" s="44">
        <v>111453.99999999994</v>
      </c>
      <c r="K17" s="44">
        <v>379438.99999999988</v>
      </c>
      <c r="L17" s="44">
        <v>351026</v>
      </c>
      <c r="M17" s="44">
        <v>299210</v>
      </c>
      <c r="N17" s="44">
        <v>299582.99999999994</v>
      </c>
      <c r="O17" s="44">
        <v>23907.999999999996</v>
      </c>
      <c r="P17" s="44">
        <v>182386.99999999997</v>
      </c>
      <c r="W17" s="39"/>
    </row>
    <row r="18" spans="2:23">
      <c r="B18" s="115" t="s">
        <v>79</v>
      </c>
      <c r="C18" s="44">
        <v>1277465.9999999991</v>
      </c>
      <c r="D18" s="44">
        <v>1118652.0000000002</v>
      </c>
      <c r="E18" s="44">
        <v>9416.0000000000018</v>
      </c>
      <c r="F18" s="44">
        <v>34569.000000000007</v>
      </c>
      <c r="G18" s="44">
        <v>83747.000000000029</v>
      </c>
      <c r="H18" s="44">
        <v>71956.000000000015</v>
      </c>
      <c r="I18" s="44">
        <v>56588</v>
      </c>
      <c r="J18" s="44">
        <v>76420.000000000044</v>
      </c>
      <c r="K18" s="44">
        <v>226883.99999999997</v>
      </c>
      <c r="L18" s="44">
        <v>158369</v>
      </c>
      <c r="M18" s="44">
        <v>154770.00000000003</v>
      </c>
      <c r="N18" s="44">
        <v>155287.99999999994</v>
      </c>
      <c r="O18" s="44">
        <v>90644.999999999985</v>
      </c>
      <c r="P18" s="44">
        <v>158813.99999999994</v>
      </c>
      <c r="W18" s="39"/>
    </row>
    <row r="19" spans="2:23" s="1" customFormat="1">
      <c r="B19" s="110" t="s">
        <v>407</v>
      </c>
      <c r="C19" s="45">
        <v>31058812.999999952</v>
      </c>
      <c r="D19" s="45">
        <v>27054337.000000045</v>
      </c>
      <c r="E19" s="45">
        <v>252820.00000000015</v>
      </c>
      <c r="F19" s="45">
        <v>1035227.0000000003</v>
      </c>
      <c r="G19" s="45">
        <v>2388260</v>
      </c>
      <c r="H19" s="45">
        <v>2216790.9999999986</v>
      </c>
      <c r="I19" s="45">
        <v>1597374.9999999979</v>
      </c>
      <c r="J19" s="45">
        <v>1818859</v>
      </c>
      <c r="K19" s="45">
        <v>4922855.0000000009</v>
      </c>
      <c r="L19" s="45">
        <v>4004802.9999999963</v>
      </c>
      <c r="M19" s="45">
        <v>4241319.9999999963</v>
      </c>
      <c r="N19" s="45">
        <v>3567746.0000000019</v>
      </c>
      <c r="O19" s="45">
        <v>1008281</v>
      </c>
      <c r="P19" s="45">
        <v>4004475.9999999977</v>
      </c>
      <c r="W19" s="40"/>
    </row>
    <row r="20" spans="2:23">
      <c r="B20" s="115" t="s">
        <v>43</v>
      </c>
      <c r="C20" s="44">
        <v>2716836.9999999986</v>
      </c>
      <c r="D20" s="44">
        <v>2298196.0000000009</v>
      </c>
      <c r="E20" s="44">
        <v>21250.999999999996</v>
      </c>
      <c r="F20" s="44">
        <v>70937.999999999971</v>
      </c>
      <c r="G20" s="44">
        <v>171991.00000000006</v>
      </c>
      <c r="H20" s="44">
        <v>142626.99999999991</v>
      </c>
      <c r="I20" s="44">
        <v>104588.99999999999</v>
      </c>
      <c r="J20" s="44">
        <v>132389.00000000006</v>
      </c>
      <c r="K20" s="44">
        <v>392787.00000000035</v>
      </c>
      <c r="L20" s="44">
        <v>320792.99999999988</v>
      </c>
      <c r="M20" s="44">
        <v>332637.00000000017</v>
      </c>
      <c r="N20" s="44">
        <v>335133.00000000047</v>
      </c>
      <c r="O20" s="44">
        <v>273060.99999999983</v>
      </c>
      <c r="P20" s="44">
        <v>418640.99999999994</v>
      </c>
      <c r="W20" s="39"/>
    </row>
    <row r="21" spans="2:23">
      <c r="B21" s="115" t="s">
        <v>44</v>
      </c>
      <c r="C21" s="44">
        <v>1601206.9999999991</v>
      </c>
      <c r="D21" s="44">
        <v>1469224.9999999988</v>
      </c>
      <c r="E21" s="44">
        <v>9373.9999999999945</v>
      </c>
      <c r="F21" s="44">
        <v>55800.999999999956</v>
      </c>
      <c r="G21" s="44">
        <v>139727</v>
      </c>
      <c r="H21" s="44">
        <v>114132.00000000001</v>
      </c>
      <c r="I21" s="44">
        <v>75919.999999999985</v>
      </c>
      <c r="J21" s="44">
        <v>100352.00000000001</v>
      </c>
      <c r="K21" s="44">
        <v>335593.99999999988</v>
      </c>
      <c r="L21" s="44">
        <v>225208.00000000006</v>
      </c>
      <c r="M21" s="44">
        <v>235397</v>
      </c>
      <c r="N21" s="44">
        <v>176731</v>
      </c>
      <c r="O21" s="44">
        <v>989.00000000000011</v>
      </c>
      <c r="P21" s="44">
        <v>131982</v>
      </c>
      <c r="W21" s="39"/>
    </row>
    <row r="22" spans="2:23">
      <c r="B22" s="115" t="s">
        <v>45</v>
      </c>
      <c r="C22" s="44">
        <v>17517761.999999978</v>
      </c>
      <c r="D22" s="44">
        <v>15613740.000000002</v>
      </c>
      <c r="E22" s="44">
        <v>147789.00000000003</v>
      </c>
      <c r="F22" s="44">
        <v>607500.99999999895</v>
      </c>
      <c r="G22" s="44">
        <v>1326697</v>
      </c>
      <c r="H22" s="44">
        <v>1311107.9999999993</v>
      </c>
      <c r="I22" s="44">
        <v>957037.00000000047</v>
      </c>
      <c r="J22" s="44">
        <v>1025723.0000000002</v>
      </c>
      <c r="K22" s="44">
        <v>2745006.9999999986</v>
      </c>
      <c r="L22" s="44">
        <v>2375006.0000000014</v>
      </c>
      <c r="M22" s="44">
        <v>2563069.0000000014</v>
      </c>
      <c r="N22" s="44">
        <v>2022693.9999999995</v>
      </c>
      <c r="O22" s="44">
        <v>532108.99999999988</v>
      </c>
      <c r="P22" s="44">
        <v>1904021.9999999998</v>
      </c>
      <c r="W22" s="39"/>
    </row>
    <row r="23" spans="2:23">
      <c r="B23" s="115" t="s">
        <v>46</v>
      </c>
      <c r="C23" s="44">
        <v>3299637.0000000023</v>
      </c>
      <c r="D23" s="44">
        <v>2708530</v>
      </c>
      <c r="E23" s="44">
        <v>22572.000000000007</v>
      </c>
      <c r="F23" s="44">
        <v>93770.000000000029</v>
      </c>
      <c r="G23" s="44">
        <v>231898.00000000006</v>
      </c>
      <c r="H23" s="44">
        <v>228932.99999999971</v>
      </c>
      <c r="I23" s="44">
        <v>166446</v>
      </c>
      <c r="J23" s="44">
        <v>197796.99999999994</v>
      </c>
      <c r="K23" s="44">
        <v>528306.00000000035</v>
      </c>
      <c r="L23" s="44">
        <v>405176.00000000012</v>
      </c>
      <c r="M23" s="44">
        <v>409236.00000000006</v>
      </c>
      <c r="N23" s="44">
        <v>384116.99999999994</v>
      </c>
      <c r="O23" s="44">
        <v>40279.000000000022</v>
      </c>
      <c r="P23" s="44">
        <v>591106.99999999988</v>
      </c>
      <c r="W23" s="39"/>
    </row>
    <row r="24" spans="2:23">
      <c r="B24" s="115" t="s">
        <v>47</v>
      </c>
      <c r="C24" s="44">
        <v>4771271.9999999944</v>
      </c>
      <c r="D24" s="44">
        <v>4021193.9999999981</v>
      </c>
      <c r="E24" s="44">
        <v>41670</v>
      </c>
      <c r="F24" s="44">
        <v>155312</v>
      </c>
      <c r="G24" s="44">
        <v>409453.00000000006</v>
      </c>
      <c r="H24" s="44">
        <v>340502.99999999983</v>
      </c>
      <c r="I24" s="44">
        <v>236485.99999999991</v>
      </c>
      <c r="J24" s="44">
        <v>281809.00000000012</v>
      </c>
      <c r="K24" s="44">
        <v>739956.9999999993</v>
      </c>
      <c r="L24" s="44">
        <v>543883</v>
      </c>
      <c r="M24" s="44">
        <v>574553</v>
      </c>
      <c r="N24" s="44">
        <v>543569.99999999965</v>
      </c>
      <c r="O24" s="44">
        <v>153997.99999999997</v>
      </c>
      <c r="P24" s="44">
        <v>750078.00000000023</v>
      </c>
      <c r="W24" s="39"/>
    </row>
    <row r="25" spans="2:23">
      <c r="B25" s="115" t="s">
        <v>48</v>
      </c>
      <c r="C25" s="44">
        <v>1152098.0000000007</v>
      </c>
      <c r="D25" s="44">
        <v>943452.00000000012</v>
      </c>
      <c r="E25" s="44">
        <v>10164</v>
      </c>
      <c r="F25" s="44">
        <v>51904.999999999978</v>
      </c>
      <c r="G25" s="44">
        <v>108493.99999999999</v>
      </c>
      <c r="H25" s="44">
        <v>79488</v>
      </c>
      <c r="I25" s="44">
        <v>56896.999999999985</v>
      </c>
      <c r="J25" s="44">
        <v>80788.999999999971</v>
      </c>
      <c r="K25" s="44">
        <v>181204</v>
      </c>
      <c r="L25" s="44">
        <v>134737.00000000009</v>
      </c>
      <c r="M25" s="44">
        <v>126427.99999999996</v>
      </c>
      <c r="N25" s="44">
        <v>105500.99999999999</v>
      </c>
      <c r="O25" s="44">
        <v>7844.9999999999991</v>
      </c>
      <c r="P25" s="44">
        <v>208645.99999999997</v>
      </c>
      <c r="W25" s="39"/>
    </row>
    <row r="26" spans="2:23" s="1" customFormat="1">
      <c r="B26" s="110" t="s">
        <v>391</v>
      </c>
      <c r="C26" s="45">
        <v>4449909.9999999981</v>
      </c>
      <c r="D26" s="45">
        <v>4153342.9999999995</v>
      </c>
      <c r="E26" s="45">
        <v>43406.999999999985</v>
      </c>
      <c r="F26" s="45">
        <v>206116.99999999997</v>
      </c>
      <c r="G26" s="45">
        <v>544142.00000000023</v>
      </c>
      <c r="H26" s="45">
        <v>438353.00000000035</v>
      </c>
      <c r="I26" s="45">
        <v>296234.99999999971</v>
      </c>
      <c r="J26" s="45">
        <v>304641.99999999994</v>
      </c>
      <c r="K26" s="45">
        <v>873158.99999999977</v>
      </c>
      <c r="L26" s="45">
        <v>549180.00000000035</v>
      </c>
      <c r="M26" s="45">
        <v>436411.99999999983</v>
      </c>
      <c r="N26" s="45">
        <v>394359.00000000029</v>
      </c>
      <c r="O26" s="45">
        <v>67336.999999999985</v>
      </c>
      <c r="P26" s="45">
        <v>296567.00000000006</v>
      </c>
      <c r="W26" s="40"/>
    </row>
    <row r="27" spans="2:23">
      <c r="B27" s="115" t="s">
        <v>50</v>
      </c>
      <c r="C27" s="44">
        <v>1212829.0000000002</v>
      </c>
      <c r="D27" s="44">
        <v>1123447</v>
      </c>
      <c r="E27" s="44">
        <v>7457</v>
      </c>
      <c r="F27" s="44">
        <v>55690.999999999964</v>
      </c>
      <c r="G27" s="44">
        <v>168638</v>
      </c>
      <c r="H27" s="44">
        <v>139042</v>
      </c>
      <c r="I27" s="44">
        <v>90197.000000000029</v>
      </c>
      <c r="J27" s="44">
        <v>80463</v>
      </c>
      <c r="K27" s="44">
        <v>222094.99999999997</v>
      </c>
      <c r="L27" s="44">
        <v>135066</v>
      </c>
      <c r="M27" s="44">
        <v>110887.00000000003</v>
      </c>
      <c r="N27" s="44">
        <v>113490.99999999999</v>
      </c>
      <c r="O27" s="44">
        <v>420.00000000000006</v>
      </c>
      <c r="P27" s="44">
        <v>89382.000000000015</v>
      </c>
      <c r="W27" s="39"/>
    </row>
    <row r="28" spans="2:23">
      <c r="B28" s="115" t="s">
        <v>51</v>
      </c>
      <c r="C28" s="44">
        <v>721811.99999999977</v>
      </c>
      <c r="D28" s="44">
        <v>695898</v>
      </c>
      <c r="E28" s="44">
        <v>9324</v>
      </c>
      <c r="F28" s="44">
        <v>36048.999999999985</v>
      </c>
      <c r="G28" s="44">
        <v>107408.00000000003</v>
      </c>
      <c r="H28" s="44">
        <v>77280.000000000015</v>
      </c>
      <c r="I28" s="44">
        <v>48384.000000000022</v>
      </c>
      <c r="J28" s="44">
        <v>51063.999999999985</v>
      </c>
      <c r="K28" s="44">
        <v>146518</v>
      </c>
      <c r="L28" s="44">
        <v>85975.999999999985</v>
      </c>
      <c r="M28" s="44">
        <v>67959.999999999971</v>
      </c>
      <c r="N28" s="44">
        <v>63927.999999999993</v>
      </c>
      <c r="O28" s="44">
        <v>2007.0000000000007</v>
      </c>
      <c r="P28" s="44">
        <v>25914.000000000004</v>
      </c>
      <c r="W28" s="39"/>
    </row>
    <row r="29" spans="2:23">
      <c r="B29" s="115" t="s">
        <v>52</v>
      </c>
      <c r="C29" s="44">
        <v>539616</v>
      </c>
      <c r="D29" s="44">
        <v>510990</v>
      </c>
      <c r="E29" s="44">
        <v>3413</v>
      </c>
      <c r="F29" s="44">
        <v>23332.999999999996</v>
      </c>
      <c r="G29" s="44">
        <v>65588</v>
      </c>
      <c r="H29" s="44">
        <v>55101.999999999993</v>
      </c>
      <c r="I29" s="44">
        <v>36313</v>
      </c>
      <c r="J29" s="44">
        <v>35402.999999999993</v>
      </c>
      <c r="K29" s="44">
        <v>108687.00000000003</v>
      </c>
      <c r="L29" s="44">
        <v>72310</v>
      </c>
      <c r="M29" s="44">
        <v>53477.000000000007</v>
      </c>
      <c r="N29" s="44">
        <v>57270.000000000007</v>
      </c>
      <c r="O29" s="44">
        <v>93.999999999999986</v>
      </c>
      <c r="P29" s="44">
        <v>28626</v>
      </c>
      <c r="W29" s="39"/>
    </row>
    <row r="30" spans="2:23">
      <c r="B30" s="115" t="s">
        <v>53</v>
      </c>
      <c r="C30" s="44">
        <v>398972</v>
      </c>
      <c r="D30" s="44">
        <v>357626.99999999988</v>
      </c>
      <c r="E30" s="44">
        <v>1479.0000000000002</v>
      </c>
      <c r="F30" s="44">
        <v>11765.000000000002</v>
      </c>
      <c r="G30" s="44">
        <v>32810.000000000007</v>
      </c>
      <c r="H30" s="44">
        <v>31413.000000000011</v>
      </c>
      <c r="I30" s="44">
        <v>24116.000000000007</v>
      </c>
      <c r="J30" s="44">
        <v>26233.999999999993</v>
      </c>
      <c r="K30" s="44">
        <v>77672.000000000015</v>
      </c>
      <c r="L30" s="44">
        <v>47266.000000000015</v>
      </c>
      <c r="M30" s="44">
        <v>36580.999999999993</v>
      </c>
      <c r="N30" s="44">
        <v>37218.999999999993</v>
      </c>
      <c r="O30" s="44">
        <v>31072.000000000004</v>
      </c>
      <c r="P30" s="44">
        <v>41344.999999999985</v>
      </c>
      <c r="W30" s="39"/>
    </row>
    <row r="31" spans="2:23">
      <c r="B31" s="115" t="s">
        <v>54</v>
      </c>
      <c r="C31" s="44">
        <v>770440.99999999988</v>
      </c>
      <c r="D31" s="44">
        <v>740384.99999999988</v>
      </c>
      <c r="E31" s="44">
        <v>7873.9999999999982</v>
      </c>
      <c r="F31" s="44">
        <v>34287.000000000007</v>
      </c>
      <c r="G31" s="44">
        <v>88953</v>
      </c>
      <c r="H31" s="44">
        <v>68763</v>
      </c>
      <c r="I31" s="44">
        <v>47655.000000000007</v>
      </c>
      <c r="J31" s="44">
        <v>58367.000000000015</v>
      </c>
      <c r="K31" s="44">
        <v>169504.00000000003</v>
      </c>
      <c r="L31" s="44">
        <v>113821</v>
      </c>
      <c r="M31" s="44">
        <v>86466.000000000015</v>
      </c>
      <c r="N31" s="44">
        <v>62610.999999999993</v>
      </c>
      <c r="O31" s="44">
        <v>2084.0000000000005</v>
      </c>
      <c r="P31" s="44">
        <v>30055.999999999989</v>
      </c>
      <c r="W31" s="39"/>
    </row>
    <row r="32" spans="2:23">
      <c r="B32" s="115" t="s">
        <v>55</v>
      </c>
      <c r="C32" s="44">
        <v>806240</v>
      </c>
      <c r="D32" s="44">
        <v>724995.99999999977</v>
      </c>
      <c r="E32" s="44">
        <v>13859.999999999998</v>
      </c>
      <c r="F32" s="44">
        <v>44992</v>
      </c>
      <c r="G32" s="44">
        <v>80745.000000000015</v>
      </c>
      <c r="H32" s="44">
        <v>66752.999999999985</v>
      </c>
      <c r="I32" s="44">
        <v>49570.000000000007</v>
      </c>
      <c r="J32" s="44">
        <v>53111.000000000007</v>
      </c>
      <c r="K32" s="44">
        <v>148683</v>
      </c>
      <c r="L32" s="44">
        <v>94741</v>
      </c>
      <c r="M32" s="44">
        <v>81040.999999999971</v>
      </c>
      <c r="N32" s="44">
        <v>59840</v>
      </c>
      <c r="O32" s="44">
        <v>31660.000000000007</v>
      </c>
      <c r="P32" s="44">
        <v>81243.999999999985</v>
      </c>
      <c r="W32" s="40"/>
    </row>
    <row r="33" spans="2:16" s="1" customFormat="1">
      <c r="B33" s="110" t="s">
        <v>392</v>
      </c>
      <c r="C33" s="45">
        <v>127569.00000000001</v>
      </c>
      <c r="D33" s="45">
        <v>108083.00000000001</v>
      </c>
      <c r="E33" s="45">
        <v>990</v>
      </c>
      <c r="F33" s="45">
        <v>3783.9999999999991</v>
      </c>
      <c r="G33" s="45">
        <v>8685</v>
      </c>
      <c r="H33" s="45">
        <v>8027</v>
      </c>
      <c r="I33" s="45">
        <v>5218.9999999999982</v>
      </c>
      <c r="J33" s="45">
        <v>6247</v>
      </c>
      <c r="K33" s="45">
        <v>28111.000000000004</v>
      </c>
      <c r="L33" s="45">
        <v>20528</v>
      </c>
      <c r="M33" s="45">
        <v>16140</v>
      </c>
      <c r="N33" s="45">
        <v>10338.000000000002</v>
      </c>
      <c r="O33" s="45">
        <v>14</v>
      </c>
      <c r="P33" s="45">
        <v>19486</v>
      </c>
    </row>
    <row r="34" spans="2:16">
      <c r="B34" s="115" t="s">
        <v>57</v>
      </c>
      <c r="C34" s="44">
        <v>127569.00000000001</v>
      </c>
      <c r="D34" s="44">
        <v>108083.00000000001</v>
      </c>
      <c r="E34" s="44">
        <v>990</v>
      </c>
      <c r="F34" s="44">
        <v>3783.9999999999991</v>
      </c>
      <c r="G34" s="44">
        <v>8685</v>
      </c>
      <c r="H34" s="44">
        <v>8027</v>
      </c>
      <c r="I34" s="44">
        <v>5218.9999999999982</v>
      </c>
      <c r="J34" s="44">
        <v>6247</v>
      </c>
      <c r="K34" s="44">
        <v>28111.000000000004</v>
      </c>
      <c r="L34" s="44">
        <v>20528</v>
      </c>
      <c r="M34" s="44">
        <v>16140</v>
      </c>
      <c r="N34" s="44">
        <v>10338.000000000002</v>
      </c>
      <c r="O34" s="44">
        <v>14</v>
      </c>
      <c r="P34" s="44">
        <v>19486</v>
      </c>
    </row>
    <row r="35" spans="2:16" s="1" customFormat="1">
      <c r="B35" s="110" t="s">
        <v>301</v>
      </c>
      <c r="C35" s="45">
        <v>21065</v>
      </c>
      <c r="D35" s="45">
        <v>21065</v>
      </c>
      <c r="E35" s="45">
        <v>277</v>
      </c>
      <c r="F35" s="45">
        <v>2165</v>
      </c>
      <c r="G35" s="45">
        <v>2196</v>
      </c>
      <c r="H35" s="45">
        <v>1802.0000000000002</v>
      </c>
      <c r="I35" s="45">
        <v>1312</v>
      </c>
      <c r="J35" s="45">
        <v>1854</v>
      </c>
      <c r="K35" s="45">
        <v>3423</v>
      </c>
      <c r="L35" s="45">
        <v>2519</v>
      </c>
      <c r="M35" s="45">
        <v>2540</v>
      </c>
      <c r="N35" s="45">
        <v>2902</v>
      </c>
      <c r="O35" s="45">
        <v>75</v>
      </c>
      <c r="P35" s="45">
        <v>0</v>
      </c>
    </row>
    <row r="36" spans="2:16">
      <c r="B36" s="243"/>
      <c r="C36" s="243"/>
      <c r="D36" s="244"/>
      <c r="E36" s="244"/>
      <c r="F36" s="244"/>
      <c r="G36" s="244"/>
      <c r="H36" s="244"/>
      <c r="I36" s="244"/>
      <c r="J36" s="244"/>
      <c r="K36" s="244"/>
      <c r="L36" s="244"/>
      <c r="M36" s="244"/>
      <c r="N36" s="244"/>
      <c r="O36" s="244"/>
      <c r="P36" s="244"/>
    </row>
    <row r="37" spans="2:16" ht="41.25" customHeight="1">
      <c r="B37" s="408" t="s">
        <v>662</v>
      </c>
      <c r="C37" s="408"/>
      <c r="D37" s="408"/>
      <c r="E37" s="408"/>
      <c r="F37" s="408"/>
      <c r="G37" s="408"/>
      <c r="H37" s="408"/>
      <c r="I37" s="408"/>
      <c r="J37" s="408"/>
      <c r="K37" s="408"/>
      <c r="L37" s="408"/>
      <c r="M37" s="408"/>
      <c r="N37" s="408"/>
      <c r="O37" s="408"/>
      <c r="P37" s="408"/>
    </row>
    <row r="38" spans="2:16" ht="15" customHeight="1">
      <c r="B38" s="396" t="s">
        <v>924</v>
      </c>
      <c r="C38" s="396"/>
      <c r="D38" s="396"/>
      <c r="E38" s="396"/>
      <c r="F38" s="396"/>
      <c r="G38" s="309"/>
      <c r="H38" s="309"/>
      <c r="I38" s="246"/>
      <c r="J38" s="246"/>
      <c r="K38" s="246"/>
      <c r="L38" s="246"/>
      <c r="M38" s="246"/>
      <c r="N38" s="246"/>
      <c r="O38" s="246"/>
      <c r="P38" s="246"/>
    </row>
    <row r="62" ht="21" customHeight="1"/>
  </sheetData>
  <mergeCells count="7">
    <mergeCell ref="B37:P37"/>
    <mergeCell ref="B38:F38"/>
    <mergeCell ref="B2:P2"/>
    <mergeCell ref="B4:B5"/>
    <mergeCell ref="C4:C5"/>
    <mergeCell ref="D4:O4"/>
    <mergeCell ref="P4:P5"/>
  </mergeCells>
  <hyperlinks>
    <hyperlink ref="R6" location="INDICE!A47" display="INICIO"/>
  </hyperlinks>
  <printOptions horizontalCentered="1"/>
  <pageMargins left="0.39370078740157483" right="0" top="1.1811023622047245" bottom="0" header="0.11811023622047245" footer="0"/>
  <pageSetup paperSize="9" scale="85" firstPageNumber="73" orientation="landscape" useFirstPageNumber="1" r:id="rId1"/>
  <headerFooter>
    <oddHeader>&amp;C&amp;G</oddHeader>
    <oddFooter>&amp;C&amp;14&amp;P</oddFooter>
  </headerFooter>
  <drawing r:id="rId2"/>
  <legacyDrawingHF r:id="rId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224"/>
  <sheetViews>
    <sheetView showGridLines="0" topLeftCell="I1" zoomScale="90" zoomScaleNormal="90" workbookViewId="0">
      <selection activeCell="K1" sqref="K1"/>
    </sheetView>
  </sheetViews>
  <sheetFormatPr baseColWidth="10" defaultRowHeight="15"/>
  <cols>
    <col min="1" max="1" width="3.7109375" style="31" customWidth="1"/>
    <col min="2" max="2" width="31.42578125" style="31" customWidth="1"/>
    <col min="3" max="3" width="13.28515625" style="31" customWidth="1"/>
    <col min="4" max="4" width="11.42578125" style="31"/>
    <col min="5" max="5" width="14.7109375" style="31" customWidth="1"/>
    <col min="6" max="7" width="21" style="31" customWidth="1"/>
    <col min="8" max="11" width="14.7109375" style="31" customWidth="1"/>
    <col min="12" max="12" width="11.42578125" style="31"/>
    <col min="13" max="14" width="15.85546875" style="31" customWidth="1"/>
    <col min="15" max="15" width="11.42578125" style="31"/>
    <col min="16" max="17" width="14.7109375" style="31" customWidth="1"/>
    <col min="18" max="18" width="11.42578125" style="31"/>
    <col min="19" max="20" width="18.140625" style="31" customWidth="1"/>
    <col min="21" max="21" width="14.42578125" style="31" customWidth="1"/>
    <col min="22" max="22" width="6.5703125" style="25" bestFit="1" customWidth="1"/>
    <col min="23" max="23" width="9.7109375" style="25" customWidth="1"/>
    <col min="24" max="16384" width="11.42578125" style="31"/>
  </cols>
  <sheetData>
    <row r="1" spans="2:23" ht="69" customHeight="1"/>
    <row r="2" spans="2:23" ht="44.25" customHeight="1">
      <c r="B2" s="367" t="s">
        <v>684</v>
      </c>
      <c r="C2" s="367"/>
      <c r="D2" s="367"/>
      <c r="E2" s="367"/>
      <c r="F2" s="367"/>
      <c r="G2" s="367"/>
      <c r="H2" s="367"/>
      <c r="I2" s="367"/>
      <c r="J2" s="367"/>
      <c r="K2" s="367"/>
      <c r="L2" s="367"/>
      <c r="M2" s="367"/>
      <c r="N2" s="367"/>
      <c r="O2" s="367"/>
      <c r="P2" s="367"/>
      <c r="Q2" s="367"/>
      <c r="R2" s="367"/>
      <c r="S2" s="367"/>
      <c r="T2" s="367"/>
      <c r="U2" s="367"/>
      <c r="V2" s="50"/>
      <c r="W2" s="23"/>
    </row>
    <row r="3" spans="2:23">
      <c r="B3" s="211"/>
      <c r="C3" s="211"/>
      <c r="D3" s="211"/>
      <c r="E3" s="211"/>
      <c r="F3" s="211"/>
      <c r="G3" s="211"/>
      <c r="H3" s="211"/>
      <c r="I3" s="211"/>
      <c r="J3" s="211"/>
      <c r="K3" s="211"/>
      <c r="L3" s="211"/>
      <c r="M3" s="211"/>
      <c r="N3" s="211"/>
      <c r="O3" s="211"/>
      <c r="P3" s="211"/>
      <c r="Q3" s="214"/>
      <c r="R3" s="214"/>
      <c r="S3" s="247"/>
      <c r="T3" s="247"/>
      <c r="U3" s="247"/>
    </row>
    <row r="4" spans="2:23" ht="15" customHeight="1">
      <c r="B4" s="386" t="s">
        <v>396</v>
      </c>
      <c r="C4" s="386" t="s">
        <v>664</v>
      </c>
      <c r="D4" s="393" t="s">
        <v>665</v>
      </c>
      <c r="E4" s="394"/>
      <c r="F4" s="394"/>
      <c r="G4" s="394"/>
      <c r="H4" s="394"/>
      <c r="I4" s="394"/>
      <c r="J4" s="394"/>
      <c r="K4" s="394"/>
      <c r="L4" s="394"/>
      <c r="M4" s="394"/>
      <c r="N4" s="395"/>
      <c r="O4" s="393" t="s">
        <v>666</v>
      </c>
      <c r="P4" s="394"/>
      <c r="Q4" s="395"/>
      <c r="R4" s="393" t="s">
        <v>667</v>
      </c>
      <c r="S4" s="394"/>
      <c r="T4" s="394"/>
      <c r="U4" s="395"/>
    </row>
    <row r="5" spans="2:23" s="25" customFormat="1" ht="45" customHeight="1">
      <c r="B5" s="388"/>
      <c r="C5" s="388"/>
      <c r="D5" s="154" t="s">
        <v>639</v>
      </c>
      <c r="E5" s="154" t="s">
        <v>668</v>
      </c>
      <c r="F5" s="154" t="s">
        <v>669</v>
      </c>
      <c r="G5" s="154" t="s">
        <v>670</v>
      </c>
      <c r="H5" s="154" t="s">
        <v>671</v>
      </c>
      <c r="I5" s="154" t="s">
        <v>672</v>
      </c>
      <c r="J5" s="154" t="s">
        <v>673</v>
      </c>
      <c r="K5" s="154" t="s">
        <v>674</v>
      </c>
      <c r="L5" s="154" t="s">
        <v>675</v>
      </c>
      <c r="M5" s="154" t="s">
        <v>676</v>
      </c>
      <c r="N5" s="154" t="s">
        <v>677</v>
      </c>
      <c r="O5" s="154" t="s">
        <v>678</v>
      </c>
      <c r="P5" s="154" t="s">
        <v>676</v>
      </c>
      <c r="Q5" s="154" t="s">
        <v>679</v>
      </c>
      <c r="R5" s="154" t="s">
        <v>680</v>
      </c>
      <c r="S5" s="154" t="s">
        <v>681</v>
      </c>
      <c r="T5" s="154" t="s">
        <v>682</v>
      </c>
      <c r="U5" s="154" t="s">
        <v>683</v>
      </c>
      <c r="W5" s="76" t="s">
        <v>30</v>
      </c>
    </row>
    <row r="6" spans="2:23" s="248" customFormat="1" ht="18" customHeight="1">
      <c r="B6" s="110" t="s">
        <v>300</v>
      </c>
      <c r="C6" s="45">
        <v>55624628.000000007</v>
      </c>
      <c r="D6" s="45">
        <v>44915861.999999955</v>
      </c>
      <c r="E6" s="45">
        <v>39611158.000000104</v>
      </c>
      <c r="F6" s="45">
        <v>1058601</v>
      </c>
      <c r="G6" s="45">
        <v>1305875.0000000002</v>
      </c>
      <c r="H6" s="45">
        <v>25355</v>
      </c>
      <c r="I6" s="45">
        <v>32704.999999999989</v>
      </c>
      <c r="J6" s="45">
        <v>456408.00000000012</v>
      </c>
      <c r="K6" s="45">
        <v>81533.000000000015</v>
      </c>
      <c r="L6" s="45">
        <v>2162250</v>
      </c>
      <c r="M6" s="45">
        <v>175141</v>
      </c>
      <c r="N6" s="45">
        <v>6836</v>
      </c>
      <c r="O6" s="45">
        <v>5117236</v>
      </c>
      <c r="P6" s="45">
        <v>74319</v>
      </c>
      <c r="Q6" s="45">
        <v>5042917.0000000028</v>
      </c>
      <c r="R6" s="45">
        <v>5591530</v>
      </c>
      <c r="S6" s="45">
        <v>818270</v>
      </c>
      <c r="T6" s="45">
        <v>1198947</v>
      </c>
      <c r="U6" s="45">
        <v>3574312.9999999981</v>
      </c>
      <c r="W6" s="249"/>
    </row>
    <row r="7" spans="2:23" s="248" customFormat="1" ht="18" customHeight="1">
      <c r="B7" s="110" t="s">
        <v>356</v>
      </c>
      <c r="C7" s="45">
        <v>24287799.99999997</v>
      </c>
      <c r="D7" s="45">
        <v>20483251.000000007</v>
      </c>
      <c r="E7" s="45">
        <v>18067329</v>
      </c>
      <c r="F7" s="45">
        <v>641233</v>
      </c>
      <c r="G7" s="45">
        <v>749604.00000000012</v>
      </c>
      <c r="H7" s="45">
        <v>0</v>
      </c>
      <c r="I7" s="45">
        <v>4146</v>
      </c>
      <c r="J7" s="45">
        <v>18878</v>
      </c>
      <c r="K7" s="45">
        <v>38674.999999999993</v>
      </c>
      <c r="L7" s="45">
        <v>832823.99999999988</v>
      </c>
      <c r="M7" s="45">
        <v>129281.99999999999</v>
      </c>
      <c r="N7" s="45">
        <v>1280</v>
      </c>
      <c r="O7" s="45">
        <v>2238994.9999999986</v>
      </c>
      <c r="P7" s="45">
        <v>32715</v>
      </c>
      <c r="Q7" s="45">
        <v>2206279.9999999991</v>
      </c>
      <c r="R7" s="45">
        <v>1565553.9999999998</v>
      </c>
      <c r="S7" s="45">
        <v>0</v>
      </c>
      <c r="T7" s="45">
        <v>612367</v>
      </c>
      <c r="U7" s="45">
        <v>953186.99999999977</v>
      </c>
      <c r="W7" s="249"/>
    </row>
    <row r="8" spans="2:23" s="25" customFormat="1" ht="18" customHeight="1">
      <c r="B8" s="115" t="s">
        <v>32</v>
      </c>
      <c r="C8" s="44">
        <v>2760619.9999999981</v>
      </c>
      <c r="D8" s="44">
        <v>2305254.9999999991</v>
      </c>
      <c r="E8" s="44">
        <v>1920121</v>
      </c>
      <c r="F8" s="44">
        <v>50480</v>
      </c>
      <c r="G8" s="44">
        <v>32112</v>
      </c>
      <c r="H8" s="44">
        <v>0</v>
      </c>
      <c r="I8" s="44">
        <v>1022</v>
      </c>
      <c r="J8" s="44">
        <v>1138</v>
      </c>
      <c r="K8" s="44">
        <v>0</v>
      </c>
      <c r="L8" s="44">
        <v>300382</v>
      </c>
      <c r="M8" s="44">
        <v>0</v>
      </c>
      <c r="N8" s="44">
        <v>0</v>
      </c>
      <c r="O8" s="44">
        <v>45649.000000000007</v>
      </c>
      <c r="P8" s="44">
        <v>0</v>
      </c>
      <c r="Q8" s="44">
        <v>45649.000000000007</v>
      </c>
      <c r="R8" s="44">
        <v>409716</v>
      </c>
      <c r="S8" s="44">
        <v>0</v>
      </c>
      <c r="T8" s="44">
        <v>155097</v>
      </c>
      <c r="U8" s="44">
        <v>254619</v>
      </c>
      <c r="W8" s="32"/>
    </row>
    <row r="9" spans="2:23" s="25" customFormat="1" ht="18" customHeight="1">
      <c r="B9" s="115" t="s">
        <v>33</v>
      </c>
      <c r="C9" s="44">
        <v>688787.00000000012</v>
      </c>
      <c r="D9" s="44">
        <v>672022.00000000012</v>
      </c>
      <c r="E9" s="44">
        <v>654847</v>
      </c>
      <c r="F9" s="44">
        <v>6827</v>
      </c>
      <c r="G9" s="44">
        <v>0</v>
      </c>
      <c r="H9" s="44">
        <v>0</v>
      </c>
      <c r="I9" s="44">
        <v>0</v>
      </c>
      <c r="J9" s="44">
        <v>0</v>
      </c>
      <c r="K9" s="44">
        <v>3070</v>
      </c>
      <c r="L9" s="44">
        <v>4129</v>
      </c>
      <c r="M9" s="44">
        <v>3149</v>
      </c>
      <c r="N9" s="44">
        <v>0</v>
      </c>
      <c r="O9" s="44">
        <v>14206.000000000002</v>
      </c>
      <c r="P9" s="44">
        <v>0</v>
      </c>
      <c r="Q9" s="44">
        <v>14206.000000000002</v>
      </c>
      <c r="R9" s="44">
        <v>2559</v>
      </c>
      <c r="S9" s="44">
        <v>0</v>
      </c>
      <c r="T9" s="44">
        <v>866</v>
      </c>
      <c r="U9" s="44">
        <v>1693</v>
      </c>
      <c r="W9" s="32"/>
    </row>
    <row r="10" spans="2:23" s="25" customFormat="1" ht="18" customHeight="1">
      <c r="B10" s="115" t="s">
        <v>34</v>
      </c>
      <c r="C10" s="44">
        <v>1252158.0000000002</v>
      </c>
      <c r="D10" s="44">
        <v>1247299.0000000002</v>
      </c>
      <c r="E10" s="44">
        <v>1108177</v>
      </c>
      <c r="F10" s="44">
        <v>137383</v>
      </c>
      <c r="G10" s="44">
        <v>0</v>
      </c>
      <c r="H10" s="44">
        <v>0</v>
      </c>
      <c r="I10" s="44">
        <v>0</v>
      </c>
      <c r="J10" s="44">
        <v>0</v>
      </c>
      <c r="K10" s="44">
        <v>0</v>
      </c>
      <c r="L10" s="44">
        <v>1739</v>
      </c>
      <c r="M10" s="44">
        <v>0</v>
      </c>
      <c r="N10" s="44">
        <v>0</v>
      </c>
      <c r="O10" s="44">
        <v>4859</v>
      </c>
      <c r="P10" s="44">
        <v>0</v>
      </c>
      <c r="Q10" s="44">
        <v>4859</v>
      </c>
      <c r="R10" s="44">
        <v>0</v>
      </c>
      <c r="S10" s="44">
        <v>0</v>
      </c>
      <c r="T10" s="44">
        <v>0</v>
      </c>
      <c r="U10" s="44">
        <v>0</v>
      </c>
      <c r="W10" s="32"/>
    </row>
    <row r="11" spans="2:23" s="25" customFormat="1" ht="18" customHeight="1">
      <c r="B11" s="115" t="s">
        <v>35</v>
      </c>
      <c r="C11" s="44">
        <v>581096</v>
      </c>
      <c r="D11" s="44">
        <v>568093.00000000012</v>
      </c>
      <c r="E11" s="44">
        <v>556042.00000000012</v>
      </c>
      <c r="F11" s="44">
        <v>10845</v>
      </c>
      <c r="G11" s="44">
        <v>1206</v>
      </c>
      <c r="H11" s="44">
        <v>0</v>
      </c>
      <c r="I11" s="44">
        <v>0</v>
      </c>
      <c r="J11" s="44">
        <v>0</v>
      </c>
      <c r="K11" s="44">
        <v>0</v>
      </c>
      <c r="L11" s="44">
        <v>0</v>
      </c>
      <c r="M11" s="44">
        <v>0</v>
      </c>
      <c r="N11" s="44">
        <v>0</v>
      </c>
      <c r="O11" s="44">
        <v>7810</v>
      </c>
      <c r="P11" s="44">
        <v>0</v>
      </c>
      <c r="Q11" s="44">
        <v>7810</v>
      </c>
      <c r="R11" s="44">
        <v>5193</v>
      </c>
      <c r="S11" s="44">
        <v>0</v>
      </c>
      <c r="T11" s="44">
        <v>0</v>
      </c>
      <c r="U11" s="44">
        <v>5193</v>
      </c>
      <c r="W11" s="32"/>
    </row>
    <row r="12" spans="2:23" s="25" customFormat="1" ht="18" customHeight="1">
      <c r="B12" s="115" t="s">
        <v>36</v>
      </c>
      <c r="C12" s="44">
        <v>1560343.0000000005</v>
      </c>
      <c r="D12" s="44">
        <v>1467974.9999999995</v>
      </c>
      <c r="E12" s="44">
        <v>1414878.9999999998</v>
      </c>
      <c r="F12" s="44">
        <v>0</v>
      </c>
      <c r="G12" s="44">
        <v>26288</v>
      </c>
      <c r="H12" s="44">
        <v>0</v>
      </c>
      <c r="I12" s="44">
        <v>0</v>
      </c>
      <c r="J12" s="44">
        <v>2377</v>
      </c>
      <c r="K12" s="44">
        <v>0</v>
      </c>
      <c r="L12" s="44">
        <v>24431</v>
      </c>
      <c r="M12" s="44">
        <v>0</v>
      </c>
      <c r="N12" s="44">
        <v>0</v>
      </c>
      <c r="O12" s="44">
        <v>84770.000000000015</v>
      </c>
      <c r="P12" s="44">
        <v>0</v>
      </c>
      <c r="Q12" s="44">
        <v>84770.000000000015</v>
      </c>
      <c r="R12" s="44">
        <v>7598</v>
      </c>
      <c r="S12" s="44">
        <v>0</v>
      </c>
      <c r="T12" s="44">
        <v>0</v>
      </c>
      <c r="U12" s="44">
        <v>7598</v>
      </c>
      <c r="W12" s="32"/>
    </row>
    <row r="13" spans="2:23" s="25" customFormat="1" ht="18" customHeight="1">
      <c r="B13" s="115" t="s">
        <v>37</v>
      </c>
      <c r="C13" s="44">
        <v>1400293</v>
      </c>
      <c r="D13" s="44">
        <v>1250299.9999999998</v>
      </c>
      <c r="E13" s="44">
        <v>1192306.0000000002</v>
      </c>
      <c r="F13" s="44">
        <v>0</v>
      </c>
      <c r="G13" s="44">
        <v>38762</v>
      </c>
      <c r="H13" s="44">
        <v>0</v>
      </c>
      <c r="I13" s="44">
        <v>0</v>
      </c>
      <c r="J13" s="44">
        <v>0</v>
      </c>
      <c r="K13" s="44">
        <v>0</v>
      </c>
      <c r="L13" s="44">
        <v>0</v>
      </c>
      <c r="M13" s="44">
        <v>17952</v>
      </c>
      <c r="N13" s="44">
        <v>1280</v>
      </c>
      <c r="O13" s="44">
        <v>114995</v>
      </c>
      <c r="P13" s="44">
        <v>0</v>
      </c>
      <c r="Q13" s="44">
        <v>114995</v>
      </c>
      <c r="R13" s="44">
        <v>34998</v>
      </c>
      <c r="S13" s="44">
        <v>0</v>
      </c>
      <c r="T13" s="44">
        <v>29740</v>
      </c>
      <c r="U13" s="44">
        <v>5258</v>
      </c>
      <c r="V13" s="16"/>
      <c r="W13" s="9"/>
    </row>
    <row r="14" spans="2:23">
      <c r="B14" s="115" t="s">
        <v>38</v>
      </c>
      <c r="C14" s="44">
        <v>1258563.9999999998</v>
      </c>
      <c r="D14" s="44">
        <v>1157939</v>
      </c>
      <c r="E14" s="44">
        <v>1130174.9999999998</v>
      </c>
      <c r="F14" s="44">
        <v>25128</v>
      </c>
      <c r="G14" s="44">
        <v>0</v>
      </c>
      <c r="H14" s="44">
        <v>0</v>
      </c>
      <c r="I14" s="44">
        <v>0</v>
      </c>
      <c r="J14" s="44">
        <v>0</v>
      </c>
      <c r="K14" s="44">
        <v>0</v>
      </c>
      <c r="L14" s="44">
        <v>2636</v>
      </c>
      <c r="M14" s="44">
        <v>0</v>
      </c>
      <c r="N14" s="44">
        <v>0</v>
      </c>
      <c r="O14" s="44">
        <v>50464</v>
      </c>
      <c r="P14" s="44">
        <v>0</v>
      </c>
      <c r="Q14" s="44">
        <v>50464</v>
      </c>
      <c r="R14" s="44">
        <v>50161</v>
      </c>
      <c r="S14" s="44">
        <v>0</v>
      </c>
      <c r="T14" s="44">
        <v>24014</v>
      </c>
      <c r="U14" s="44">
        <v>26147</v>
      </c>
      <c r="V14" s="9"/>
      <c r="W14" s="9"/>
    </row>
    <row r="15" spans="2:23">
      <c r="B15" s="115" t="s">
        <v>39</v>
      </c>
      <c r="C15" s="44">
        <v>1715917.0000000007</v>
      </c>
      <c r="D15" s="44">
        <v>1484651.0000000005</v>
      </c>
      <c r="E15" s="44">
        <v>1369019.0000000002</v>
      </c>
      <c r="F15" s="44">
        <v>12804</v>
      </c>
      <c r="G15" s="44">
        <v>44052.000000000007</v>
      </c>
      <c r="H15" s="44">
        <v>0</v>
      </c>
      <c r="I15" s="44">
        <v>0</v>
      </c>
      <c r="J15" s="44">
        <v>1922</v>
      </c>
      <c r="K15" s="44">
        <v>0</v>
      </c>
      <c r="L15" s="44">
        <v>56524</v>
      </c>
      <c r="M15" s="44">
        <v>330</v>
      </c>
      <c r="N15" s="44">
        <v>0</v>
      </c>
      <c r="O15" s="44">
        <v>61059</v>
      </c>
      <c r="P15" s="44">
        <v>32715</v>
      </c>
      <c r="Q15" s="44">
        <v>28344.000000000007</v>
      </c>
      <c r="R15" s="44">
        <v>170207</v>
      </c>
      <c r="S15" s="44">
        <v>0</v>
      </c>
      <c r="T15" s="44">
        <v>102316</v>
      </c>
      <c r="U15" s="44">
        <v>67891</v>
      </c>
      <c r="V15" s="16"/>
      <c r="W15" s="9"/>
    </row>
    <row r="16" spans="2:23">
      <c r="B16" s="115" t="s">
        <v>40</v>
      </c>
      <c r="C16" s="44">
        <v>9978303.9999999963</v>
      </c>
      <c r="D16" s="44">
        <v>7847568.9999999981</v>
      </c>
      <c r="E16" s="44">
        <v>6507318.0000000028</v>
      </c>
      <c r="F16" s="44">
        <v>381438</v>
      </c>
      <c r="G16" s="44">
        <v>602136</v>
      </c>
      <c r="H16" s="44">
        <v>0</v>
      </c>
      <c r="I16" s="44">
        <v>2892</v>
      </c>
      <c r="J16" s="44">
        <v>1045</v>
      </c>
      <c r="K16" s="44">
        <v>26704</v>
      </c>
      <c r="L16" s="44">
        <v>255630</v>
      </c>
      <c r="M16" s="44">
        <v>70406</v>
      </c>
      <c r="N16" s="44">
        <v>0</v>
      </c>
      <c r="O16" s="44">
        <v>1470635.9999999991</v>
      </c>
      <c r="P16" s="44">
        <v>0</v>
      </c>
      <c r="Q16" s="44">
        <v>1470635.9999999991</v>
      </c>
      <c r="R16" s="44">
        <v>660099</v>
      </c>
      <c r="S16" s="44">
        <v>0</v>
      </c>
      <c r="T16" s="44">
        <v>186242</v>
      </c>
      <c r="U16" s="44">
        <v>473856.99999999994</v>
      </c>
      <c r="V16" s="9"/>
      <c r="W16" s="9"/>
    </row>
    <row r="17" spans="2:23">
      <c r="B17" s="115" t="s">
        <v>41</v>
      </c>
      <c r="C17" s="44">
        <v>1973066.0000000007</v>
      </c>
      <c r="D17" s="44">
        <v>1705093.9999999998</v>
      </c>
      <c r="E17" s="44">
        <v>1447753.0000000002</v>
      </c>
      <c r="F17" s="44">
        <v>10072</v>
      </c>
      <c r="G17" s="44">
        <v>942</v>
      </c>
      <c r="H17" s="44">
        <v>0</v>
      </c>
      <c r="I17" s="44">
        <v>232</v>
      </c>
      <c r="J17" s="44">
        <v>12396</v>
      </c>
      <c r="K17" s="44">
        <v>8901</v>
      </c>
      <c r="L17" s="44">
        <v>187353</v>
      </c>
      <c r="M17" s="44">
        <v>37445</v>
      </c>
      <c r="N17" s="44">
        <v>0</v>
      </c>
      <c r="O17" s="44">
        <v>102330</v>
      </c>
      <c r="P17" s="44">
        <v>0</v>
      </c>
      <c r="Q17" s="44">
        <v>102330</v>
      </c>
      <c r="R17" s="44">
        <v>165642</v>
      </c>
      <c r="S17" s="44">
        <v>0</v>
      </c>
      <c r="T17" s="44">
        <v>114092</v>
      </c>
      <c r="U17" s="44">
        <v>51550</v>
      </c>
      <c r="V17" s="16"/>
      <c r="W17" s="9"/>
    </row>
    <row r="18" spans="2:23">
      <c r="B18" s="115" t="s">
        <v>79</v>
      </c>
      <c r="C18" s="44">
        <v>1118652.0000000002</v>
      </c>
      <c r="D18" s="44">
        <v>777054</v>
      </c>
      <c r="E18" s="44">
        <v>766692</v>
      </c>
      <c r="F18" s="44">
        <v>6256</v>
      </c>
      <c r="G18" s="44">
        <v>4106</v>
      </c>
      <c r="H18" s="44">
        <v>0</v>
      </c>
      <c r="I18" s="44">
        <v>0</v>
      </c>
      <c r="J18" s="44">
        <v>0</v>
      </c>
      <c r="K18" s="44">
        <v>0</v>
      </c>
      <c r="L18" s="44">
        <v>0</v>
      </c>
      <c r="M18" s="44">
        <v>0</v>
      </c>
      <c r="N18" s="44">
        <v>0</v>
      </c>
      <c r="O18" s="44">
        <v>282216.99999999994</v>
      </c>
      <c r="P18" s="44">
        <v>0</v>
      </c>
      <c r="Q18" s="44">
        <v>282216.99999999994</v>
      </c>
      <c r="R18" s="44">
        <v>59381</v>
      </c>
      <c r="S18" s="44">
        <v>0</v>
      </c>
      <c r="T18" s="44">
        <v>0</v>
      </c>
      <c r="U18" s="44">
        <v>59381</v>
      </c>
      <c r="V18" s="9"/>
      <c r="W18" s="9"/>
    </row>
    <row r="19" spans="2:23" s="252" customFormat="1">
      <c r="B19" s="110" t="s">
        <v>357</v>
      </c>
      <c r="C19" s="45">
        <v>27054337.000000026</v>
      </c>
      <c r="D19" s="45">
        <v>20316896.999999996</v>
      </c>
      <c r="E19" s="45">
        <v>17494781.000000026</v>
      </c>
      <c r="F19" s="45">
        <v>401086.99999999988</v>
      </c>
      <c r="G19" s="45">
        <v>527732</v>
      </c>
      <c r="H19" s="45">
        <v>25355</v>
      </c>
      <c r="I19" s="45">
        <v>28558.999999999996</v>
      </c>
      <c r="J19" s="45">
        <v>425101.99999999994</v>
      </c>
      <c r="K19" s="45">
        <v>42252</v>
      </c>
      <c r="L19" s="45">
        <v>1320614</v>
      </c>
      <c r="M19" s="45">
        <v>45859</v>
      </c>
      <c r="N19" s="45">
        <v>5556</v>
      </c>
      <c r="O19" s="45">
        <v>2731415.0000000014</v>
      </c>
      <c r="P19" s="45">
        <v>41604</v>
      </c>
      <c r="Q19" s="45">
        <v>2689811</v>
      </c>
      <c r="R19" s="45">
        <v>4006025</v>
      </c>
      <c r="S19" s="45">
        <v>818270</v>
      </c>
      <c r="T19" s="45">
        <v>580380</v>
      </c>
      <c r="U19" s="45">
        <v>2607374.9999999995</v>
      </c>
      <c r="V19" s="250"/>
      <c r="W19" s="251"/>
    </row>
    <row r="20" spans="2:23">
      <c r="B20" s="115" t="s">
        <v>43</v>
      </c>
      <c r="C20" s="44">
        <v>2298196.0000000005</v>
      </c>
      <c r="D20" s="44">
        <v>2008495.9999999998</v>
      </c>
      <c r="E20" s="44">
        <v>1891613.9999999998</v>
      </c>
      <c r="F20" s="44">
        <v>22572</v>
      </c>
      <c r="G20" s="44">
        <v>24582</v>
      </c>
      <c r="H20" s="44">
        <v>0</v>
      </c>
      <c r="I20" s="44">
        <v>0</v>
      </c>
      <c r="J20" s="44">
        <v>0</v>
      </c>
      <c r="K20" s="44">
        <v>14482</v>
      </c>
      <c r="L20" s="44">
        <v>53575</v>
      </c>
      <c r="M20" s="44">
        <v>1671</v>
      </c>
      <c r="N20" s="44">
        <v>0</v>
      </c>
      <c r="O20" s="44">
        <v>136116.00000000003</v>
      </c>
      <c r="P20" s="44">
        <v>0</v>
      </c>
      <c r="Q20" s="44">
        <v>136116.00000000003</v>
      </c>
      <c r="R20" s="44">
        <v>153584</v>
      </c>
      <c r="S20" s="44">
        <v>0</v>
      </c>
      <c r="T20" s="44">
        <v>79712</v>
      </c>
      <c r="U20" s="44">
        <v>73872</v>
      </c>
      <c r="V20" s="9"/>
      <c r="W20" s="9"/>
    </row>
    <row r="21" spans="2:23">
      <c r="B21" s="115" t="s">
        <v>44</v>
      </c>
      <c r="C21" s="44">
        <v>1469224.9999999988</v>
      </c>
      <c r="D21" s="44">
        <v>1397446.9999999991</v>
      </c>
      <c r="E21" s="44">
        <v>1360199.9999999995</v>
      </c>
      <c r="F21" s="44">
        <v>5059</v>
      </c>
      <c r="G21" s="44">
        <v>12200</v>
      </c>
      <c r="H21" s="44">
        <v>0</v>
      </c>
      <c r="I21" s="44">
        <v>0</v>
      </c>
      <c r="J21" s="44">
        <v>0</v>
      </c>
      <c r="K21" s="44">
        <v>12069</v>
      </c>
      <c r="L21" s="44">
        <v>0</v>
      </c>
      <c r="M21" s="44">
        <v>7919</v>
      </c>
      <c r="N21" s="44">
        <v>0</v>
      </c>
      <c r="O21" s="44">
        <v>29803</v>
      </c>
      <c r="P21" s="44">
        <v>0</v>
      </c>
      <c r="Q21" s="44">
        <v>29803</v>
      </c>
      <c r="R21" s="44">
        <v>41975</v>
      </c>
      <c r="S21" s="44">
        <v>0</v>
      </c>
      <c r="T21" s="44">
        <v>18986</v>
      </c>
      <c r="U21" s="44">
        <v>22989</v>
      </c>
      <c r="V21" s="16"/>
      <c r="W21" s="9"/>
    </row>
    <row r="22" spans="2:23">
      <c r="B22" s="115" t="s">
        <v>45</v>
      </c>
      <c r="C22" s="44">
        <v>15613740.000000006</v>
      </c>
      <c r="D22" s="44">
        <v>10495039.999999993</v>
      </c>
      <c r="E22" s="44">
        <v>8008188</v>
      </c>
      <c r="F22" s="44">
        <v>319896</v>
      </c>
      <c r="G22" s="44">
        <v>468265</v>
      </c>
      <c r="H22" s="44">
        <v>0</v>
      </c>
      <c r="I22" s="44">
        <v>4323.0000000000009</v>
      </c>
      <c r="J22" s="44">
        <v>425101.99999999994</v>
      </c>
      <c r="K22" s="44">
        <v>15701</v>
      </c>
      <c r="L22" s="44">
        <v>1248887</v>
      </c>
      <c r="M22" s="44">
        <v>4678</v>
      </c>
      <c r="N22" s="44">
        <v>0</v>
      </c>
      <c r="O22" s="44">
        <v>1806555</v>
      </c>
      <c r="P22" s="44">
        <v>41604</v>
      </c>
      <c r="Q22" s="44">
        <v>1764950.9999999993</v>
      </c>
      <c r="R22" s="44">
        <v>3312144.9999999991</v>
      </c>
      <c r="S22" s="44">
        <v>818270</v>
      </c>
      <c r="T22" s="44">
        <v>216610</v>
      </c>
      <c r="U22" s="44">
        <v>2277265.0000000005</v>
      </c>
      <c r="V22" s="9"/>
      <c r="W22" s="9"/>
    </row>
    <row r="23" spans="2:23">
      <c r="B23" s="115" t="s">
        <v>46</v>
      </c>
      <c r="C23" s="44">
        <v>2708530</v>
      </c>
      <c r="D23" s="44">
        <v>2244533.9999999995</v>
      </c>
      <c r="E23" s="44">
        <v>2220092.9999999991</v>
      </c>
      <c r="F23" s="44">
        <v>0</v>
      </c>
      <c r="G23" s="44">
        <v>4486</v>
      </c>
      <c r="H23" s="44">
        <v>0</v>
      </c>
      <c r="I23" s="44">
        <v>0</v>
      </c>
      <c r="J23" s="44">
        <v>0</v>
      </c>
      <c r="K23" s="44">
        <v>0</v>
      </c>
      <c r="L23" s="44">
        <v>0</v>
      </c>
      <c r="M23" s="44">
        <v>14399</v>
      </c>
      <c r="N23" s="44">
        <v>5556</v>
      </c>
      <c r="O23" s="44">
        <v>397563.99999999994</v>
      </c>
      <c r="P23" s="44">
        <v>0</v>
      </c>
      <c r="Q23" s="44">
        <v>397563.99999999994</v>
      </c>
      <c r="R23" s="44">
        <v>66432</v>
      </c>
      <c r="S23" s="44">
        <v>0</v>
      </c>
      <c r="T23" s="44">
        <v>0</v>
      </c>
      <c r="U23" s="44">
        <v>66432</v>
      </c>
      <c r="V23" s="16"/>
      <c r="W23" s="9"/>
    </row>
    <row r="24" spans="2:23">
      <c r="B24" s="115" t="s">
        <v>47</v>
      </c>
      <c r="C24" s="44">
        <v>4021194.0000000009</v>
      </c>
      <c r="D24" s="44">
        <v>3404966.9999999991</v>
      </c>
      <c r="E24" s="44">
        <v>3271482.9999999991</v>
      </c>
      <c r="F24" s="44">
        <v>53560.000000000007</v>
      </c>
      <c r="G24" s="44">
        <v>3809</v>
      </c>
      <c r="H24" s="44">
        <v>25355</v>
      </c>
      <c r="I24" s="44">
        <v>21788</v>
      </c>
      <c r="J24" s="44">
        <v>0</v>
      </c>
      <c r="K24" s="44">
        <v>0</v>
      </c>
      <c r="L24" s="44">
        <v>18152</v>
      </c>
      <c r="M24" s="44">
        <v>10820</v>
      </c>
      <c r="N24" s="44">
        <v>0</v>
      </c>
      <c r="O24" s="44">
        <v>271967</v>
      </c>
      <c r="P24" s="44">
        <v>0</v>
      </c>
      <c r="Q24" s="44">
        <v>271967</v>
      </c>
      <c r="R24" s="44">
        <v>344260</v>
      </c>
      <c r="S24" s="44">
        <v>0</v>
      </c>
      <c r="T24" s="44">
        <v>234583.99999999997</v>
      </c>
      <c r="U24" s="44">
        <v>109676.00000000001</v>
      </c>
      <c r="V24" s="9"/>
      <c r="W24" s="9"/>
    </row>
    <row r="25" spans="2:23">
      <c r="B25" s="115" t="s">
        <v>48</v>
      </c>
      <c r="C25" s="44">
        <v>943452.00000000012</v>
      </c>
      <c r="D25" s="44">
        <v>766413.00000000012</v>
      </c>
      <c r="E25" s="44">
        <v>743203</v>
      </c>
      <c r="F25" s="44">
        <v>0</v>
      </c>
      <c r="G25" s="44">
        <v>14390</v>
      </c>
      <c r="H25" s="44">
        <v>0</v>
      </c>
      <c r="I25" s="44">
        <v>2448</v>
      </c>
      <c r="J25" s="44">
        <v>0</v>
      </c>
      <c r="K25" s="44">
        <v>0</v>
      </c>
      <c r="L25" s="44">
        <v>0</v>
      </c>
      <c r="M25" s="44">
        <v>6372</v>
      </c>
      <c r="N25" s="44">
        <v>0</v>
      </c>
      <c r="O25" s="44">
        <v>89410</v>
      </c>
      <c r="P25" s="44">
        <v>0</v>
      </c>
      <c r="Q25" s="44">
        <v>89410</v>
      </c>
      <c r="R25" s="44">
        <v>87629</v>
      </c>
      <c r="S25" s="44">
        <v>0</v>
      </c>
      <c r="T25" s="44">
        <v>30488</v>
      </c>
      <c r="U25" s="44">
        <v>57141</v>
      </c>
      <c r="V25" s="16"/>
      <c r="W25" s="9"/>
    </row>
    <row r="26" spans="2:23" s="252" customFormat="1">
      <c r="B26" s="110" t="s">
        <v>358</v>
      </c>
      <c r="C26" s="45">
        <v>4153343.0000000033</v>
      </c>
      <c r="D26" s="45">
        <v>3986566.0000000033</v>
      </c>
      <c r="E26" s="45">
        <v>3919900.0000000023</v>
      </c>
      <c r="F26" s="45">
        <v>16281</v>
      </c>
      <c r="G26" s="45">
        <v>28539</v>
      </c>
      <c r="H26" s="45">
        <v>0</v>
      </c>
      <c r="I26" s="45">
        <v>0</v>
      </c>
      <c r="J26" s="45">
        <v>12428</v>
      </c>
      <c r="K26" s="45">
        <v>606</v>
      </c>
      <c r="L26" s="45">
        <v>8812</v>
      </c>
      <c r="M26" s="45">
        <v>0</v>
      </c>
      <c r="N26" s="45">
        <v>0</v>
      </c>
      <c r="O26" s="45">
        <v>146826</v>
      </c>
      <c r="P26" s="45">
        <v>0</v>
      </c>
      <c r="Q26" s="45">
        <v>146826</v>
      </c>
      <c r="R26" s="45">
        <v>19951</v>
      </c>
      <c r="S26" s="45">
        <v>0</v>
      </c>
      <c r="T26" s="45">
        <v>6200</v>
      </c>
      <c r="U26" s="45">
        <v>13751</v>
      </c>
      <c r="V26" s="251"/>
      <c r="W26" s="251"/>
    </row>
    <row r="27" spans="2:23">
      <c r="B27" s="115" t="s">
        <v>50</v>
      </c>
      <c r="C27" s="44">
        <v>1123447</v>
      </c>
      <c r="D27" s="44">
        <v>1062563</v>
      </c>
      <c r="E27" s="44">
        <v>1052991.9999999998</v>
      </c>
      <c r="F27" s="44">
        <v>6077</v>
      </c>
      <c r="G27" s="44">
        <v>3493.9999999999995</v>
      </c>
      <c r="H27" s="44">
        <v>0</v>
      </c>
      <c r="I27" s="44">
        <v>0</v>
      </c>
      <c r="J27" s="44">
        <v>0</v>
      </c>
      <c r="K27" s="44">
        <v>0</v>
      </c>
      <c r="L27" s="44">
        <v>0</v>
      </c>
      <c r="M27" s="44">
        <v>0</v>
      </c>
      <c r="N27" s="44">
        <v>0</v>
      </c>
      <c r="O27" s="44">
        <v>60884</v>
      </c>
      <c r="P27" s="44">
        <v>0</v>
      </c>
      <c r="Q27" s="44">
        <v>60884</v>
      </c>
      <c r="R27" s="44">
        <v>0</v>
      </c>
      <c r="S27" s="44">
        <v>0</v>
      </c>
      <c r="T27" s="44">
        <v>0</v>
      </c>
      <c r="U27" s="44">
        <v>0</v>
      </c>
      <c r="V27" s="16"/>
      <c r="W27" s="9"/>
    </row>
    <row r="28" spans="2:23">
      <c r="B28" s="115" t="s">
        <v>51</v>
      </c>
      <c r="C28" s="44">
        <v>695898</v>
      </c>
      <c r="D28" s="44">
        <v>692601</v>
      </c>
      <c r="E28" s="44">
        <v>692601</v>
      </c>
      <c r="F28" s="44">
        <v>0</v>
      </c>
      <c r="G28" s="44">
        <v>0</v>
      </c>
      <c r="H28" s="44">
        <v>0</v>
      </c>
      <c r="I28" s="44">
        <v>0</v>
      </c>
      <c r="J28" s="44">
        <v>0</v>
      </c>
      <c r="K28" s="44">
        <v>0</v>
      </c>
      <c r="L28" s="44">
        <v>0</v>
      </c>
      <c r="M28" s="44">
        <v>0</v>
      </c>
      <c r="N28" s="44">
        <v>0</v>
      </c>
      <c r="O28" s="44">
        <v>3297</v>
      </c>
      <c r="P28" s="44">
        <v>0</v>
      </c>
      <c r="Q28" s="44">
        <v>3297</v>
      </c>
      <c r="R28" s="44">
        <v>0</v>
      </c>
      <c r="S28" s="44">
        <v>0</v>
      </c>
      <c r="T28" s="44">
        <v>0</v>
      </c>
      <c r="U28" s="44">
        <v>0</v>
      </c>
      <c r="V28" s="9"/>
      <c r="W28" s="9"/>
    </row>
    <row r="29" spans="2:23">
      <c r="B29" s="115" t="s">
        <v>52</v>
      </c>
      <c r="C29" s="44">
        <v>510990.00000000006</v>
      </c>
      <c r="D29" s="44">
        <v>497239.00000000012</v>
      </c>
      <c r="E29" s="44">
        <v>483092.99999999988</v>
      </c>
      <c r="F29" s="44">
        <v>0</v>
      </c>
      <c r="G29" s="44">
        <v>14146</v>
      </c>
      <c r="H29" s="44">
        <v>0</v>
      </c>
      <c r="I29" s="44">
        <v>0</v>
      </c>
      <c r="J29" s="44">
        <v>0</v>
      </c>
      <c r="K29" s="44">
        <v>0</v>
      </c>
      <c r="L29" s="44">
        <v>0</v>
      </c>
      <c r="M29" s="44">
        <v>0</v>
      </c>
      <c r="N29" s="44">
        <v>0</v>
      </c>
      <c r="O29" s="44">
        <v>0</v>
      </c>
      <c r="P29" s="44">
        <v>0</v>
      </c>
      <c r="Q29" s="44">
        <v>0</v>
      </c>
      <c r="R29" s="44">
        <v>13751</v>
      </c>
      <c r="S29" s="44">
        <v>0</v>
      </c>
      <c r="T29" s="44">
        <v>0</v>
      </c>
      <c r="U29" s="44">
        <v>13751</v>
      </c>
      <c r="V29" s="16"/>
      <c r="W29" s="9"/>
    </row>
    <row r="30" spans="2:23">
      <c r="B30" s="115" t="s">
        <v>53</v>
      </c>
      <c r="C30" s="44">
        <v>357626.99999999988</v>
      </c>
      <c r="D30" s="44">
        <v>351426.99999999988</v>
      </c>
      <c r="E30" s="44">
        <v>344887.99999999994</v>
      </c>
      <c r="F30" s="44">
        <v>2685</v>
      </c>
      <c r="G30" s="44">
        <v>1102</v>
      </c>
      <c r="H30" s="44">
        <v>0</v>
      </c>
      <c r="I30" s="44">
        <v>0</v>
      </c>
      <c r="J30" s="44">
        <v>0</v>
      </c>
      <c r="K30" s="44">
        <v>0</v>
      </c>
      <c r="L30" s="44">
        <v>2752</v>
      </c>
      <c r="M30" s="44">
        <v>0</v>
      </c>
      <c r="N30" s="44">
        <v>0</v>
      </c>
      <c r="O30" s="44">
        <v>0</v>
      </c>
      <c r="P30" s="44">
        <v>0</v>
      </c>
      <c r="Q30" s="44">
        <v>0</v>
      </c>
      <c r="R30" s="44">
        <v>6200</v>
      </c>
      <c r="S30" s="44">
        <v>0</v>
      </c>
      <c r="T30" s="44">
        <v>6200</v>
      </c>
      <c r="U30" s="44">
        <v>0</v>
      </c>
      <c r="V30" s="9"/>
      <c r="W30" s="9"/>
    </row>
    <row r="31" spans="2:23">
      <c r="B31" s="115" t="s">
        <v>54</v>
      </c>
      <c r="C31" s="44">
        <v>740384.99999999988</v>
      </c>
      <c r="D31" s="44">
        <v>699867</v>
      </c>
      <c r="E31" s="44">
        <v>675350</v>
      </c>
      <c r="F31" s="44">
        <v>7519</v>
      </c>
      <c r="G31" s="44">
        <v>3228</v>
      </c>
      <c r="H31" s="44">
        <v>0</v>
      </c>
      <c r="I31" s="44">
        <v>0</v>
      </c>
      <c r="J31" s="44">
        <v>7104</v>
      </c>
      <c r="K31" s="44">
        <v>606</v>
      </c>
      <c r="L31" s="44">
        <v>6060</v>
      </c>
      <c r="M31" s="44">
        <v>0</v>
      </c>
      <c r="N31" s="44">
        <v>0</v>
      </c>
      <c r="O31" s="44">
        <v>40518</v>
      </c>
      <c r="P31" s="44">
        <v>0</v>
      </c>
      <c r="Q31" s="44">
        <v>40518</v>
      </c>
      <c r="R31" s="44">
        <v>0</v>
      </c>
      <c r="S31" s="44">
        <v>0</v>
      </c>
      <c r="T31" s="44">
        <v>0</v>
      </c>
      <c r="U31" s="44">
        <v>0</v>
      </c>
      <c r="V31" s="16"/>
      <c r="W31" s="9"/>
    </row>
    <row r="32" spans="2:23">
      <c r="B32" s="115" t="s">
        <v>55</v>
      </c>
      <c r="C32" s="44">
        <v>724995.99999999977</v>
      </c>
      <c r="D32" s="44">
        <v>682868.99999999988</v>
      </c>
      <c r="E32" s="44">
        <v>670975.99999999988</v>
      </c>
      <c r="F32" s="44">
        <v>0</v>
      </c>
      <c r="G32" s="44">
        <v>6569</v>
      </c>
      <c r="H32" s="44">
        <v>0</v>
      </c>
      <c r="I32" s="44">
        <v>0</v>
      </c>
      <c r="J32" s="44">
        <v>5324</v>
      </c>
      <c r="K32" s="44">
        <v>0</v>
      </c>
      <c r="L32" s="44">
        <v>0</v>
      </c>
      <c r="M32" s="44">
        <v>0</v>
      </c>
      <c r="N32" s="44">
        <v>0</v>
      </c>
      <c r="O32" s="44">
        <v>42127</v>
      </c>
      <c r="P32" s="44">
        <v>0</v>
      </c>
      <c r="Q32" s="44">
        <v>42127</v>
      </c>
      <c r="R32" s="44">
        <v>0</v>
      </c>
      <c r="S32" s="44">
        <v>0</v>
      </c>
      <c r="T32" s="44">
        <v>0</v>
      </c>
      <c r="U32" s="44">
        <v>0</v>
      </c>
      <c r="V32" s="9"/>
      <c r="W32" s="9"/>
    </row>
    <row r="33" spans="2:23" s="252" customFormat="1">
      <c r="B33" s="110" t="s">
        <v>359</v>
      </c>
      <c r="C33" s="45">
        <v>108083.00000000001</v>
      </c>
      <c r="D33" s="45">
        <v>108083.00000000001</v>
      </c>
      <c r="E33" s="45">
        <v>108083.00000000001</v>
      </c>
      <c r="F33" s="45">
        <v>0</v>
      </c>
      <c r="G33" s="45">
        <v>0</v>
      </c>
      <c r="H33" s="45">
        <v>0</v>
      </c>
      <c r="I33" s="45">
        <v>0</v>
      </c>
      <c r="J33" s="45">
        <v>0</v>
      </c>
      <c r="K33" s="45">
        <v>0</v>
      </c>
      <c r="L33" s="45">
        <v>0</v>
      </c>
      <c r="M33" s="45">
        <v>0</v>
      </c>
      <c r="N33" s="45">
        <v>0</v>
      </c>
      <c r="O33" s="45">
        <v>0</v>
      </c>
      <c r="P33" s="45">
        <v>0</v>
      </c>
      <c r="Q33" s="45">
        <v>0</v>
      </c>
      <c r="R33" s="45">
        <v>0</v>
      </c>
      <c r="S33" s="45">
        <v>0</v>
      </c>
      <c r="T33" s="45">
        <v>0</v>
      </c>
      <c r="U33" s="45">
        <v>0</v>
      </c>
      <c r="V33" s="250"/>
      <c r="W33" s="251"/>
    </row>
    <row r="34" spans="2:23">
      <c r="B34" s="115" t="s">
        <v>57</v>
      </c>
      <c r="C34" s="44">
        <v>108083.00000000001</v>
      </c>
      <c r="D34" s="44">
        <v>108083.00000000001</v>
      </c>
      <c r="E34" s="44">
        <v>108083.00000000001</v>
      </c>
      <c r="F34" s="44">
        <v>0</v>
      </c>
      <c r="G34" s="44">
        <v>0</v>
      </c>
      <c r="H34" s="44">
        <v>0</v>
      </c>
      <c r="I34" s="44">
        <v>0</v>
      </c>
      <c r="J34" s="44">
        <v>0</v>
      </c>
      <c r="K34" s="44">
        <v>0</v>
      </c>
      <c r="L34" s="44">
        <v>0</v>
      </c>
      <c r="M34" s="44">
        <v>0</v>
      </c>
      <c r="N34" s="44">
        <v>0</v>
      </c>
      <c r="O34" s="44">
        <v>0</v>
      </c>
      <c r="P34" s="44">
        <v>0</v>
      </c>
      <c r="Q34" s="44">
        <v>0</v>
      </c>
      <c r="R34" s="44">
        <v>0</v>
      </c>
      <c r="S34" s="44">
        <v>0</v>
      </c>
      <c r="T34" s="44">
        <v>0</v>
      </c>
      <c r="U34" s="44">
        <v>0</v>
      </c>
      <c r="V34" s="9"/>
      <c r="W34" s="9"/>
    </row>
    <row r="35" spans="2:23" s="252" customFormat="1">
      <c r="B35" s="110" t="s">
        <v>349</v>
      </c>
      <c r="C35" s="45">
        <v>21065</v>
      </c>
      <c r="D35" s="45">
        <v>21065</v>
      </c>
      <c r="E35" s="45">
        <v>21065</v>
      </c>
      <c r="F35" s="45">
        <v>0</v>
      </c>
      <c r="G35" s="45">
        <v>0</v>
      </c>
      <c r="H35" s="45">
        <v>0</v>
      </c>
      <c r="I35" s="45">
        <v>0</v>
      </c>
      <c r="J35" s="45">
        <v>0</v>
      </c>
      <c r="K35" s="45">
        <v>0</v>
      </c>
      <c r="L35" s="45">
        <v>0</v>
      </c>
      <c r="M35" s="45">
        <v>0</v>
      </c>
      <c r="N35" s="45">
        <v>0</v>
      </c>
      <c r="O35" s="45">
        <v>0</v>
      </c>
      <c r="P35" s="45">
        <v>0</v>
      </c>
      <c r="Q35" s="45">
        <v>0</v>
      </c>
      <c r="R35" s="45">
        <v>0</v>
      </c>
      <c r="S35" s="45">
        <v>0</v>
      </c>
      <c r="T35" s="45">
        <v>0</v>
      </c>
      <c r="U35" s="45">
        <v>0</v>
      </c>
      <c r="V35" s="250"/>
      <c r="W35" s="251"/>
    </row>
    <row r="36" spans="2:23">
      <c r="B36" s="231"/>
      <c r="C36" s="231"/>
      <c r="D36" s="231"/>
      <c r="E36" s="231"/>
      <c r="F36" s="231"/>
      <c r="G36" s="231"/>
      <c r="H36" s="231"/>
      <c r="I36" s="231"/>
      <c r="J36" s="231"/>
      <c r="K36" s="231"/>
      <c r="L36" s="231"/>
      <c r="M36" s="231"/>
      <c r="N36" s="231"/>
      <c r="O36" s="231"/>
      <c r="P36" s="231"/>
      <c r="Q36" s="231"/>
      <c r="R36" s="231"/>
      <c r="S36" s="217"/>
      <c r="T36" s="217"/>
      <c r="U36" s="217"/>
      <c r="V36" s="16"/>
      <c r="W36" s="9"/>
    </row>
    <row r="37" spans="2:23" ht="108.75" customHeight="1">
      <c r="B37" s="398" t="s">
        <v>926</v>
      </c>
      <c r="C37" s="398"/>
      <c r="D37" s="398"/>
      <c r="E37" s="398"/>
      <c r="F37" s="398"/>
      <c r="G37" s="398"/>
      <c r="H37" s="398"/>
      <c r="I37" s="231"/>
      <c r="J37" s="231"/>
      <c r="K37" s="231"/>
      <c r="L37" s="231"/>
      <c r="M37" s="231"/>
      <c r="N37" s="231"/>
      <c r="O37" s="231"/>
      <c r="P37" s="231"/>
      <c r="Q37" s="231"/>
      <c r="R37" s="231"/>
      <c r="S37" s="217"/>
      <c r="T37" s="217"/>
      <c r="U37" s="217"/>
      <c r="V37" s="9"/>
      <c r="W37" s="9"/>
    </row>
    <row r="38" spans="2:23">
      <c r="B38" s="409" t="s">
        <v>924</v>
      </c>
      <c r="C38" s="409"/>
      <c r="D38" s="409"/>
      <c r="E38" s="409"/>
      <c r="F38" s="409"/>
      <c r="G38" s="246"/>
      <c r="H38" s="246"/>
      <c r="I38" s="231"/>
      <c r="J38" s="231"/>
      <c r="K38" s="231"/>
      <c r="L38" s="231"/>
      <c r="M38" s="231"/>
      <c r="N38" s="231"/>
      <c r="O38" s="231"/>
      <c r="P38" s="231"/>
      <c r="Q38" s="231"/>
      <c r="R38" s="231"/>
      <c r="S38" s="217"/>
      <c r="T38" s="217"/>
      <c r="U38" s="217"/>
      <c r="V38" s="16"/>
      <c r="W38" s="9"/>
    </row>
    <row r="39" spans="2:23">
      <c r="V39" s="9"/>
      <c r="W39" s="9"/>
    </row>
    <row r="40" spans="2:23">
      <c r="V40" s="16"/>
      <c r="W40" s="9"/>
    </row>
    <row r="41" spans="2:23">
      <c r="V41" s="9"/>
      <c r="W41" s="9"/>
    </row>
    <row r="42" spans="2:23">
      <c r="V42" s="16"/>
      <c r="W42" s="9"/>
    </row>
    <row r="43" spans="2:23">
      <c r="V43" s="9"/>
      <c r="W43" s="9"/>
    </row>
    <row r="44" spans="2:23">
      <c r="V44" s="16"/>
      <c r="W44" s="9"/>
    </row>
    <row r="45" spans="2:23">
      <c r="V45" s="9"/>
      <c r="W45" s="9"/>
    </row>
    <row r="46" spans="2:23">
      <c r="V46" s="16"/>
      <c r="W46" s="9"/>
    </row>
    <row r="47" spans="2:23">
      <c r="V47" s="9"/>
      <c r="W47" s="9"/>
    </row>
    <row r="48" spans="2:23">
      <c r="V48" s="16"/>
      <c r="W48" s="9"/>
    </row>
    <row r="49" spans="22:23">
      <c r="V49" s="9"/>
      <c r="W49" s="9"/>
    </row>
    <row r="50" spans="22:23">
      <c r="V50" s="16"/>
      <c r="W50" s="9"/>
    </row>
    <row r="51" spans="22:23">
      <c r="V51" s="9"/>
      <c r="W51" s="9"/>
    </row>
    <row r="52" spans="22:23">
      <c r="V52" s="16"/>
      <c r="W52" s="9"/>
    </row>
    <row r="53" spans="22:23">
      <c r="V53" s="9"/>
      <c r="W53" s="9"/>
    </row>
    <row r="54" spans="22:23">
      <c r="V54" s="16"/>
      <c r="W54" s="9"/>
    </row>
    <row r="55" spans="22:23">
      <c r="V55" s="9"/>
      <c r="W55" s="9"/>
    </row>
    <row r="56" spans="22:23">
      <c r="V56" s="16"/>
      <c r="W56" s="9"/>
    </row>
    <row r="57" spans="22:23">
      <c r="V57" s="9"/>
      <c r="W57" s="9"/>
    </row>
    <row r="58" spans="22:23">
      <c r="V58" s="16"/>
      <c r="W58" s="9"/>
    </row>
    <row r="59" spans="22:23">
      <c r="V59" s="9"/>
      <c r="W59" s="9"/>
    </row>
    <row r="60" spans="22:23">
      <c r="V60" s="16"/>
      <c r="W60" s="9"/>
    </row>
    <row r="61" spans="22:23">
      <c r="V61" s="9"/>
      <c r="W61" s="9"/>
    </row>
    <row r="62" spans="22:23">
      <c r="V62" s="16"/>
      <c r="W62" s="9"/>
    </row>
    <row r="63" spans="22:23">
      <c r="V63" s="9"/>
      <c r="W63" s="9"/>
    </row>
    <row r="64" spans="22:23">
      <c r="V64" s="16"/>
      <c r="W64" s="9"/>
    </row>
    <row r="65" spans="22:23">
      <c r="V65" s="9"/>
      <c r="W65" s="9"/>
    </row>
    <row r="66" spans="22:23">
      <c r="V66" s="16"/>
      <c r="W66" s="9"/>
    </row>
    <row r="67" spans="22:23">
      <c r="V67" s="9"/>
      <c r="W67" s="9"/>
    </row>
    <row r="68" spans="22:23">
      <c r="V68" s="16"/>
      <c r="W68" s="9"/>
    </row>
    <row r="69" spans="22:23">
      <c r="V69" s="9"/>
      <c r="W69" s="9"/>
    </row>
    <row r="70" spans="22:23">
      <c r="V70" s="16"/>
      <c r="W70" s="9"/>
    </row>
    <row r="71" spans="22:23">
      <c r="V71" s="9"/>
      <c r="W71" s="9"/>
    </row>
    <row r="72" spans="22:23">
      <c r="V72" s="16"/>
      <c r="W72" s="9"/>
    </row>
    <row r="73" spans="22:23">
      <c r="V73" s="9"/>
      <c r="W73" s="9"/>
    </row>
    <row r="74" spans="22:23" ht="21" customHeight="1">
      <c r="V74" s="16"/>
      <c r="W74" s="9"/>
    </row>
    <row r="75" spans="22:23">
      <c r="V75" s="9"/>
      <c r="W75" s="9"/>
    </row>
    <row r="76" spans="22:23">
      <c r="V76" s="16"/>
      <c r="W76" s="9"/>
    </row>
    <row r="77" spans="22:23">
      <c r="V77" s="9"/>
      <c r="W77" s="9"/>
    </row>
    <row r="78" spans="22:23">
      <c r="V78" s="16"/>
      <c r="W78" s="9"/>
    </row>
    <row r="79" spans="22:23">
      <c r="V79" s="9"/>
      <c r="W79" s="9"/>
    </row>
    <row r="80" spans="22:23">
      <c r="V80" s="16"/>
      <c r="W80" s="9"/>
    </row>
    <row r="81" spans="22:23">
      <c r="V81" s="9"/>
      <c r="W81" s="9"/>
    </row>
    <row r="82" spans="22:23">
      <c r="V82" s="16"/>
      <c r="W82" s="9"/>
    </row>
    <row r="83" spans="22:23">
      <c r="V83" s="9"/>
      <c r="W83" s="9"/>
    </row>
    <row r="84" spans="22:23">
      <c r="V84" s="16"/>
      <c r="W84" s="9"/>
    </row>
    <row r="85" spans="22:23">
      <c r="V85" s="9"/>
      <c r="W85" s="9"/>
    </row>
    <row r="86" spans="22:23">
      <c r="V86" s="16"/>
      <c r="W86" s="9"/>
    </row>
    <row r="87" spans="22:23">
      <c r="V87" s="9"/>
      <c r="W87" s="9"/>
    </row>
    <row r="88" spans="22:23">
      <c r="V88" s="16"/>
      <c r="W88" s="9"/>
    </row>
    <row r="89" spans="22:23">
      <c r="V89" s="9"/>
      <c r="W89" s="9"/>
    </row>
    <row r="90" spans="22:23">
      <c r="V90" s="16"/>
      <c r="W90" s="9"/>
    </row>
    <row r="91" spans="22:23">
      <c r="V91" s="9"/>
      <c r="W91" s="9"/>
    </row>
    <row r="92" spans="22:23">
      <c r="V92" s="16"/>
      <c r="W92" s="9"/>
    </row>
    <row r="93" spans="22:23">
      <c r="V93" s="9"/>
      <c r="W93" s="9"/>
    </row>
    <row r="94" spans="22:23">
      <c r="V94" s="16"/>
      <c r="W94" s="9"/>
    </row>
    <row r="95" spans="22:23">
      <c r="V95" s="9"/>
      <c r="W95" s="9"/>
    </row>
    <row r="96" spans="22:23">
      <c r="V96" s="16"/>
      <c r="W96" s="9"/>
    </row>
    <row r="97" spans="22:23">
      <c r="V97" s="9"/>
      <c r="W97" s="9"/>
    </row>
    <row r="98" spans="22:23">
      <c r="V98" s="16"/>
      <c r="W98" s="9"/>
    </row>
    <row r="99" spans="22:23">
      <c r="V99" s="9"/>
      <c r="W99" s="9"/>
    </row>
    <row r="100" spans="22:23">
      <c r="V100" s="16"/>
      <c r="W100" s="9"/>
    </row>
    <row r="101" spans="22:23">
      <c r="V101" s="9"/>
      <c r="W101" s="9"/>
    </row>
    <row r="102" spans="22:23">
      <c r="V102" s="16"/>
      <c r="W102" s="9"/>
    </row>
    <row r="103" spans="22:23">
      <c r="V103" s="9"/>
      <c r="W103" s="9"/>
    </row>
    <row r="104" spans="22:23">
      <c r="V104" s="16"/>
      <c r="W104" s="9"/>
    </row>
    <row r="105" spans="22:23">
      <c r="V105" s="9"/>
      <c r="W105" s="9"/>
    </row>
    <row r="106" spans="22:23">
      <c r="V106" s="16"/>
      <c r="W106" s="9"/>
    </row>
    <row r="107" spans="22:23">
      <c r="V107" s="9"/>
      <c r="W107" s="9"/>
    </row>
    <row r="108" spans="22:23">
      <c r="V108" s="16"/>
      <c r="W108" s="9"/>
    </row>
    <row r="109" spans="22:23">
      <c r="V109" s="9"/>
      <c r="W109" s="9"/>
    </row>
    <row r="110" spans="22:23">
      <c r="V110" s="16"/>
      <c r="W110" s="9"/>
    </row>
    <row r="111" spans="22:23">
      <c r="V111" s="9"/>
      <c r="W111" s="9"/>
    </row>
    <row r="112" spans="22:23">
      <c r="V112" s="16"/>
      <c r="W112" s="9"/>
    </row>
    <row r="113" spans="22:23">
      <c r="V113" s="9"/>
      <c r="W113" s="9"/>
    </row>
    <row r="114" spans="22:23">
      <c r="V114" s="16"/>
      <c r="W114" s="9"/>
    </row>
    <row r="115" spans="22:23">
      <c r="V115" s="9"/>
      <c r="W115" s="9"/>
    </row>
    <row r="116" spans="22:23">
      <c r="V116" s="16"/>
      <c r="W116" s="9"/>
    </row>
    <row r="117" spans="22:23">
      <c r="V117" s="9"/>
      <c r="W117" s="9"/>
    </row>
    <row r="118" spans="22:23">
      <c r="V118" s="16"/>
      <c r="W118" s="9"/>
    </row>
    <row r="119" spans="22:23">
      <c r="V119" s="9"/>
      <c r="W119" s="9"/>
    </row>
    <row r="120" spans="22:23">
      <c r="V120" s="16"/>
      <c r="W120" s="9"/>
    </row>
    <row r="121" spans="22:23">
      <c r="V121" s="9"/>
      <c r="W121" s="9"/>
    </row>
    <row r="122" spans="22:23">
      <c r="V122" s="16"/>
      <c r="W122" s="9"/>
    </row>
    <row r="123" spans="22:23">
      <c r="V123" s="9"/>
      <c r="W123" s="9"/>
    </row>
    <row r="124" spans="22:23">
      <c r="V124" s="16"/>
      <c r="W124" s="9"/>
    </row>
    <row r="125" spans="22:23">
      <c r="V125" s="9"/>
      <c r="W125" s="9"/>
    </row>
    <row r="126" spans="22:23">
      <c r="V126" s="16"/>
      <c r="W126" s="9"/>
    </row>
    <row r="127" spans="22:23">
      <c r="V127" s="9"/>
      <c r="W127" s="9"/>
    </row>
    <row r="128" spans="22:23">
      <c r="V128" s="16"/>
      <c r="W128" s="9"/>
    </row>
    <row r="129" spans="22:23">
      <c r="V129" s="9"/>
      <c r="W129" s="9"/>
    </row>
    <row r="130" spans="22:23">
      <c r="V130" s="16"/>
      <c r="W130" s="9"/>
    </row>
    <row r="131" spans="22:23">
      <c r="V131" s="9"/>
      <c r="W131" s="9"/>
    </row>
    <row r="132" spans="22:23">
      <c r="V132" s="16"/>
      <c r="W132" s="9"/>
    </row>
    <row r="133" spans="22:23">
      <c r="V133" s="9"/>
      <c r="W133" s="9"/>
    </row>
    <row r="134" spans="22:23">
      <c r="V134" s="16"/>
      <c r="W134" s="9"/>
    </row>
    <row r="135" spans="22:23">
      <c r="V135" s="9"/>
      <c r="W135" s="9"/>
    </row>
    <row r="136" spans="22:23">
      <c r="V136" s="16"/>
      <c r="W136" s="9"/>
    </row>
    <row r="137" spans="22:23">
      <c r="V137" s="9"/>
      <c r="W137" s="9"/>
    </row>
    <row r="138" spans="22:23">
      <c r="V138" s="16"/>
      <c r="W138" s="9"/>
    </row>
    <row r="139" spans="22:23">
      <c r="V139" s="9"/>
      <c r="W139" s="9"/>
    </row>
    <row r="140" spans="22:23">
      <c r="V140" s="16"/>
      <c r="W140" s="9"/>
    </row>
    <row r="141" spans="22:23">
      <c r="V141" s="9"/>
      <c r="W141" s="9"/>
    </row>
    <row r="142" spans="22:23">
      <c r="V142" s="16"/>
      <c r="W142" s="9"/>
    </row>
    <row r="143" spans="22:23">
      <c r="V143" s="9"/>
      <c r="W143" s="9"/>
    </row>
    <row r="144" spans="22:23">
      <c r="V144" s="16"/>
      <c r="W144" s="9"/>
    </row>
    <row r="145" spans="22:23">
      <c r="V145" s="9"/>
      <c r="W145" s="9"/>
    </row>
    <row r="146" spans="22:23">
      <c r="V146" s="16"/>
      <c r="W146" s="9"/>
    </row>
    <row r="147" spans="22:23">
      <c r="V147" s="9"/>
      <c r="W147" s="9"/>
    </row>
    <row r="148" spans="22:23">
      <c r="V148" s="16"/>
      <c r="W148" s="9"/>
    </row>
    <row r="149" spans="22:23">
      <c r="V149" s="9"/>
      <c r="W149" s="9"/>
    </row>
    <row r="150" spans="22:23">
      <c r="V150" s="16"/>
      <c r="W150" s="9"/>
    </row>
    <row r="151" spans="22:23">
      <c r="V151" s="9"/>
      <c r="W151" s="9"/>
    </row>
    <row r="152" spans="22:23">
      <c r="V152" s="16"/>
      <c r="W152" s="9"/>
    </row>
    <row r="153" spans="22:23">
      <c r="V153" s="9"/>
      <c r="W153" s="9"/>
    </row>
    <row r="154" spans="22:23">
      <c r="V154" s="16"/>
      <c r="W154" s="9"/>
    </row>
    <row r="155" spans="22:23">
      <c r="V155" s="9"/>
      <c r="W155" s="9"/>
    </row>
    <row r="156" spans="22:23">
      <c r="V156" s="16"/>
      <c r="W156" s="9"/>
    </row>
    <row r="157" spans="22:23">
      <c r="V157" s="9"/>
      <c r="W157" s="9"/>
    </row>
    <row r="158" spans="22:23">
      <c r="V158" s="16"/>
      <c r="W158" s="9"/>
    </row>
    <row r="159" spans="22:23">
      <c r="V159" s="9"/>
      <c r="W159" s="9"/>
    </row>
    <row r="160" spans="22:23">
      <c r="V160" s="16"/>
      <c r="W160" s="9"/>
    </row>
    <row r="161" spans="22:23">
      <c r="V161" s="9"/>
      <c r="W161" s="9"/>
    </row>
    <row r="162" spans="22:23">
      <c r="V162" s="16"/>
      <c r="W162" s="9"/>
    </row>
    <row r="163" spans="22:23">
      <c r="V163" s="9"/>
      <c r="W163" s="9"/>
    </row>
    <row r="164" spans="22:23">
      <c r="V164" s="16"/>
      <c r="W164" s="9"/>
    </row>
    <row r="165" spans="22:23">
      <c r="V165" s="9"/>
      <c r="W165" s="9"/>
    </row>
    <row r="166" spans="22:23">
      <c r="V166" s="16"/>
      <c r="W166" s="9"/>
    </row>
    <row r="167" spans="22:23">
      <c r="V167" s="9"/>
      <c r="W167" s="9"/>
    </row>
    <row r="168" spans="22:23">
      <c r="V168" s="16"/>
      <c r="W168" s="9"/>
    </row>
    <row r="169" spans="22:23">
      <c r="V169" s="9"/>
      <c r="W169" s="9"/>
    </row>
    <row r="170" spans="22:23">
      <c r="V170" s="16"/>
      <c r="W170" s="9"/>
    </row>
    <row r="171" spans="22:23">
      <c r="V171" s="9"/>
      <c r="W171" s="9"/>
    </row>
    <row r="172" spans="22:23">
      <c r="V172" s="16"/>
      <c r="W172" s="9"/>
    </row>
    <row r="173" spans="22:23">
      <c r="V173" s="9"/>
      <c r="W173" s="9"/>
    </row>
    <row r="174" spans="22:23">
      <c r="V174" s="16"/>
      <c r="W174" s="9"/>
    </row>
    <row r="175" spans="22:23">
      <c r="V175" s="9"/>
      <c r="W175" s="9"/>
    </row>
    <row r="176" spans="22:23">
      <c r="V176" s="16"/>
      <c r="W176" s="9"/>
    </row>
    <row r="177" spans="22:23">
      <c r="V177" s="9"/>
      <c r="W177" s="9"/>
    </row>
    <row r="178" spans="22:23">
      <c r="V178" s="16"/>
      <c r="W178" s="9"/>
    </row>
    <row r="179" spans="22:23">
      <c r="V179" s="9"/>
      <c r="W179" s="9"/>
    </row>
    <row r="180" spans="22:23">
      <c r="V180" s="16"/>
      <c r="W180" s="9"/>
    </row>
    <row r="181" spans="22:23">
      <c r="V181" s="9"/>
      <c r="W181" s="9"/>
    </row>
    <row r="182" spans="22:23">
      <c r="V182" s="16"/>
      <c r="W182" s="9"/>
    </row>
    <row r="183" spans="22:23">
      <c r="V183" s="9"/>
      <c r="W183" s="9"/>
    </row>
    <row r="184" spans="22:23">
      <c r="V184" s="16"/>
      <c r="W184" s="9"/>
    </row>
    <row r="185" spans="22:23">
      <c r="V185" s="9"/>
      <c r="W185" s="9"/>
    </row>
    <row r="186" spans="22:23">
      <c r="V186" s="16"/>
      <c r="W186" s="9"/>
    </row>
    <row r="187" spans="22:23">
      <c r="V187" s="9"/>
      <c r="W187" s="9"/>
    </row>
    <row r="188" spans="22:23">
      <c r="V188" s="16"/>
      <c r="W188" s="9"/>
    </row>
    <row r="189" spans="22:23">
      <c r="V189" s="9"/>
      <c r="W189" s="9"/>
    </row>
    <row r="190" spans="22:23">
      <c r="V190" s="16"/>
      <c r="W190" s="9"/>
    </row>
    <row r="191" spans="22:23">
      <c r="V191" s="9"/>
      <c r="W191" s="9"/>
    </row>
    <row r="192" spans="22:23">
      <c r="V192" s="16"/>
      <c r="W192" s="9"/>
    </row>
    <row r="193" spans="22:23">
      <c r="V193" s="9"/>
      <c r="W193" s="9"/>
    </row>
    <row r="194" spans="22:23">
      <c r="V194" s="16"/>
      <c r="W194" s="9"/>
    </row>
    <row r="195" spans="22:23">
      <c r="V195" s="9"/>
      <c r="W195" s="9"/>
    </row>
    <row r="196" spans="22:23">
      <c r="V196" s="20"/>
      <c r="W196" s="20"/>
    </row>
    <row r="197" spans="22:23">
      <c r="V197" s="20"/>
      <c r="W197" s="20"/>
    </row>
    <row r="198" spans="22:23">
      <c r="V198" s="20"/>
      <c r="W198" s="20"/>
    </row>
    <row r="199" spans="22:23">
      <c r="V199" s="20"/>
      <c r="W199" s="20"/>
    </row>
    <row r="200" spans="22:23">
      <c r="V200" s="20"/>
      <c r="W200" s="20"/>
    </row>
    <row r="201" spans="22:23">
      <c r="V201" s="20"/>
      <c r="W201" s="20"/>
    </row>
    <row r="202" spans="22:23">
      <c r="V202" s="20"/>
      <c r="W202" s="20"/>
    </row>
    <row r="203" spans="22:23">
      <c r="V203" s="20"/>
      <c r="W203" s="20"/>
    </row>
    <row r="204" spans="22:23">
      <c r="V204" s="20"/>
      <c r="W204" s="20"/>
    </row>
    <row r="205" spans="22:23">
      <c r="V205" s="20"/>
      <c r="W205" s="20"/>
    </row>
    <row r="206" spans="22:23">
      <c r="V206" s="20"/>
      <c r="W206" s="20"/>
    </row>
    <row r="207" spans="22:23">
      <c r="V207" s="20"/>
      <c r="W207" s="20"/>
    </row>
    <row r="208" spans="22:23">
      <c r="V208" s="20"/>
      <c r="W208" s="20"/>
    </row>
    <row r="209" spans="22:23">
      <c r="V209" s="20"/>
      <c r="W209" s="20"/>
    </row>
    <row r="210" spans="22:23">
      <c r="V210" s="20"/>
      <c r="W210" s="20"/>
    </row>
    <row r="211" spans="22:23">
      <c r="V211" s="20"/>
      <c r="W211" s="20"/>
    </row>
    <row r="212" spans="22:23">
      <c r="V212" s="20"/>
      <c r="W212" s="20"/>
    </row>
    <row r="213" spans="22:23">
      <c r="V213" s="20"/>
      <c r="W213" s="20"/>
    </row>
    <row r="214" spans="22:23">
      <c r="V214" s="20"/>
      <c r="W214" s="20"/>
    </row>
    <row r="215" spans="22:23">
      <c r="V215" s="20"/>
      <c r="W215" s="20"/>
    </row>
    <row r="216" spans="22:23">
      <c r="V216" s="20"/>
      <c r="W216" s="20"/>
    </row>
    <row r="217" spans="22:23">
      <c r="V217" s="20"/>
      <c r="W217" s="20"/>
    </row>
    <row r="218" spans="22:23">
      <c r="V218" s="20"/>
      <c r="W218" s="20"/>
    </row>
    <row r="219" spans="22:23">
      <c r="V219" s="20"/>
      <c r="W219" s="20"/>
    </row>
    <row r="220" spans="22:23">
      <c r="V220" s="20"/>
      <c r="W220" s="20"/>
    </row>
    <row r="221" spans="22:23">
      <c r="V221" s="20"/>
      <c r="W221" s="20"/>
    </row>
    <row r="222" spans="22:23">
      <c r="V222" s="20"/>
      <c r="W222" s="20"/>
    </row>
    <row r="223" spans="22:23">
      <c r="V223" s="20"/>
      <c r="W223" s="20"/>
    </row>
    <row r="224" spans="22:23">
      <c r="V224" s="20"/>
      <c r="W224" s="20"/>
    </row>
  </sheetData>
  <mergeCells count="8">
    <mergeCell ref="B37:H37"/>
    <mergeCell ref="B38:F38"/>
    <mergeCell ref="B2:U2"/>
    <mergeCell ref="B4:B5"/>
    <mergeCell ref="C4:C5"/>
    <mergeCell ref="D4:N4"/>
    <mergeCell ref="O4:Q4"/>
    <mergeCell ref="R4:U4"/>
  </mergeCells>
  <hyperlinks>
    <hyperlink ref="W5" location="INDICE!A48" display="INICIO"/>
  </hyperlinks>
  <printOptions horizontalCentered="1"/>
  <pageMargins left="0.39370078740157483" right="0" top="1.1811023622047245" bottom="0" header="0.11811023622047245" footer="0"/>
  <pageSetup paperSize="9" scale="85" firstPageNumber="72" orientation="landscape" useFirstPageNumber="1" r:id="rId1"/>
  <headerFooter>
    <oddHeader>&amp;C&amp;G</oddHeader>
    <oddFooter>&amp;C&amp;14&amp;P</oddFooter>
  </headerFooter>
  <drawing r:id="rId2"/>
  <legacyDrawingHF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42"/>
  <sheetViews>
    <sheetView showGridLines="0" zoomScale="90" zoomScaleNormal="90" workbookViewId="0">
      <selection activeCell="B1" sqref="B1"/>
    </sheetView>
  </sheetViews>
  <sheetFormatPr baseColWidth="10" defaultRowHeight="15"/>
  <cols>
    <col min="1" max="1" width="3.7109375" style="304" customWidth="1"/>
    <col min="2" max="2" width="31.28515625" customWidth="1"/>
    <col min="3" max="3" width="17" customWidth="1"/>
    <col min="4" max="5" width="23.42578125" customWidth="1"/>
    <col min="6" max="8" width="17" customWidth="1"/>
  </cols>
  <sheetData>
    <row r="1" spans="1:10" ht="68.25" customHeight="1"/>
    <row r="2" spans="1:10" ht="63.75" customHeight="1">
      <c r="B2" s="367" t="s">
        <v>693</v>
      </c>
      <c r="C2" s="367"/>
      <c r="D2" s="367"/>
      <c r="E2" s="367"/>
      <c r="F2" s="367"/>
      <c r="G2" s="367"/>
      <c r="H2" s="367"/>
    </row>
    <row r="3" spans="1:10" s="145" customFormat="1" ht="17.25" customHeight="1">
      <c r="A3" s="304"/>
      <c r="B3" s="167"/>
      <c r="C3" s="167"/>
      <c r="D3" s="167"/>
      <c r="E3" s="167"/>
      <c r="F3" s="167"/>
      <c r="G3" s="167"/>
      <c r="H3" s="167"/>
    </row>
    <row r="4" spans="1:10" ht="15" customHeight="1">
      <c r="B4" s="386" t="s">
        <v>685</v>
      </c>
      <c r="C4" s="386" t="s">
        <v>630</v>
      </c>
      <c r="D4" s="393" t="s">
        <v>686</v>
      </c>
      <c r="E4" s="395"/>
      <c r="F4" s="386" t="s">
        <v>687</v>
      </c>
      <c r="G4" s="386" t="s">
        <v>688</v>
      </c>
      <c r="H4" s="386" t="s">
        <v>689</v>
      </c>
    </row>
    <row r="5" spans="1:10" ht="37.5" customHeight="1">
      <c r="B5" s="388"/>
      <c r="C5" s="388"/>
      <c r="D5" s="154" t="s">
        <v>690</v>
      </c>
      <c r="E5" s="154" t="s">
        <v>691</v>
      </c>
      <c r="F5" s="388"/>
      <c r="G5" s="388"/>
      <c r="H5" s="388"/>
    </row>
    <row r="6" spans="1:10" s="1" customFormat="1" ht="15.75" customHeight="1">
      <c r="B6" s="110" t="s">
        <v>405</v>
      </c>
      <c r="C6" s="45">
        <v>62201377.999999769</v>
      </c>
      <c r="D6" s="45">
        <v>24376227.999999944</v>
      </c>
      <c r="E6" s="45">
        <v>6576749.9999999814</v>
      </c>
      <c r="F6" s="45">
        <v>1623431.9999999925</v>
      </c>
      <c r="G6" s="45">
        <v>926967.9999999986</v>
      </c>
      <c r="H6" s="45">
        <v>28698000.000000037</v>
      </c>
    </row>
    <row r="7" spans="1:10" ht="15.75" customHeight="1">
      <c r="B7" s="115" t="s">
        <v>387</v>
      </c>
      <c r="C7" s="44">
        <v>51100635.000000045</v>
      </c>
      <c r="D7" s="44">
        <v>19447225.000000022</v>
      </c>
      <c r="E7" s="44">
        <v>6235668</v>
      </c>
      <c r="F7" s="44">
        <v>1305415.0000000021</v>
      </c>
      <c r="G7" s="44">
        <v>830800.9999999993</v>
      </c>
      <c r="H7" s="44">
        <v>23281526.00000003</v>
      </c>
      <c r="J7" s="6" t="s">
        <v>30</v>
      </c>
    </row>
    <row r="8" spans="1:10" ht="15.75" customHeight="1">
      <c r="B8" s="115" t="s">
        <v>388</v>
      </c>
      <c r="C8" s="44">
        <v>11100743.000000006</v>
      </c>
      <c r="D8" s="44">
        <v>4929002.9999999991</v>
      </c>
      <c r="E8" s="44">
        <v>341082.00000000029</v>
      </c>
      <c r="F8" s="44">
        <v>318016.99999999948</v>
      </c>
      <c r="G8" s="44">
        <v>96167.000000000073</v>
      </c>
      <c r="H8" s="44">
        <v>5416473.9999999916</v>
      </c>
    </row>
    <row r="9" spans="1:10" s="1" customFormat="1" ht="15.75" customHeight="1">
      <c r="B9" s="110" t="s">
        <v>406</v>
      </c>
      <c r="C9" s="45">
        <v>26544020.999999966</v>
      </c>
      <c r="D9" s="45">
        <v>10173266.000000002</v>
      </c>
      <c r="E9" s="45">
        <v>2256221.0000000014</v>
      </c>
      <c r="F9" s="45">
        <v>605064.00000000035</v>
      </c>
      <c r="G9" s="45">
        <v>413995.00000000017</v>
      </c>
      <c r="H9" s="45">
        <v>13095474.999999996</v>
      </c>
    </row>
    <row r="10" spans="1:10" ht="15.75" customHeight="1">
      <c r="B10" s="115" t="s">
        <v>387</v>
      </c>
      <c r="C10" s="44">
        <v>20634978.000000011</v>
      </c>
      <c r="D10" s="44">
        <v>7640616.0000000009</v>
      </c>
      <c r="E10" s="44">
        <v>2082997.9999999979</v>
      </c>
      <c r="F10" s="44">
        <v>452224.00000000058</v>
      </c>
      <c r="G10" s="44">
        <v>336467.00000000012</v>
      </c>
      <c r="H10" s="44">
        <v>10122672.999999994</v>
      </c>
    </row>
    <row r="11" spans="1:10" ht="15.75" customHeight="1">
      <c r="B11" s="115" t="s">
        <v>388</v>
      </c>
      <c r="C11" s="44">
        <v>5909043.0000000009</v>
      </c>
      <c r="D11" s="44">
        <v>2532649.9999999991</v>
      </c>
      <c r="E11" s="44">
        <v>173223</v>
      </c>
      <c r="F11" s="44">
        <v>152840</v>
      </c>
      <c r="G11" s="44">
        <v>77528.000000000102</v>
      </c>
      <c r="H11" s="44">
        <v>2972801.9999999967</v>
      </c>
    </row>
    <row r="12" spans="1:10" s="1" customFormat="1" ht="15.75" customHeight="1">
      <c r="B12" s="110" t="s">
        <v>32</v>
      </c>
      <c r="C12" s="45">
        <v>3088865.9999999991</v>
      </c>
      <c r="D12" s="45">
        <v>1350676.0000000002</v>
      </c>
      <c r="E12" s="45">
        <v>328246.00000000017</v>
      </c>
      <c r="F12" s="45">
        <v>25144.999999999996</v>
      </c>
      <c r="G12" s="45">
        <v>49374</v>
      </c>
      <c r="H12" s="45">
        <v>1335425</v>
      </c>
    </row>
    <row r="13" spans="1:10" ht="15.75" customHeight="1">
      <c r="B13" s="115" t="s">
        <v>387</v>
      </c>
      <c r="C13" s="44">
        <v>2375919.0000000005</v>
      </c>
      <c r="D13" s="44">
        <v>1000725.9999999997</v>
      </c>
      <c r="E13" s="44">
        <v>328246</v>
      </c>
      <c r="F13" s="44">
        <v>22393</v>
      </c>
      <c r="G13" s="44">
        <v>41132.999999999985</v>
      </c>
      <c r="H13" s="44">
        <v>983420.99999999988</v>
      </c>
    </row>
    <row r="14" spans="1:10" ht="15.75" customHeight="1">
      <c r="B14" s="115" t="s">
        <v>388</v>
      </c>
      <c r="C14" s="44">
        <v>712947</v>
      </c>
      <c r="D14" s="44">
        <v>349950</v>
      </c>
      <c r="E14" s="44">
        <v>0</v>
      </c>
      <c r="F14" s="44">
        <v>2752</v>
      </c>
      <c r="G14" s="44">
        <v>8241</v>
      </c>
      <c r="H14" s="44">
        <v>352004</v>
      </c>
    </row>
    <row r="15" spans="1:10" s="1" customFormat="1" ht="15.75" customHeight="1">
      <c r="B15" s="110" t="s">
        <v>33</v>
      </c>
      <c r="C15" s="45">
        <v>742811</v>
      </c>
      <c r="D15" s="45">
        <v>249271.00000000006</v>
      </c>
      <c r="E15" s="45">
        <v>54023.999999999985</v>
      </c>
      <c r="F15" s="45">
        <v>14552.000000000004</v>
      </c>
      <c r="G15" s="45">
        <v>12731</v>
      </c>
      <c r="H15" s="45">
        <v>412233</v>
      </c>
    </row>
    <row r="16" spans="1:10" ht="15.75" customHeight="1">
      <c r="B16" s="115" t="s">
        <v>387</v>
      </c>
      <c r="C16" s="44">
        <v>549405.00000000023</v>
      </c>
      <c r="D16" s="44">
        <v>166822.99999999997</v>
      </c>
      <c r="E16" s="44">
        <v>53699.000000000007</v>
      </c>
      <c r="F16" s="44">
        <v>12475.000000000002</v>
      </c>
      <c r="G16" s="44">
        <v>12154.999999999998</v>
      </c>
      <c r="H16" s="44">
        <v>304253.00000000006</v>
      </c>
    </row>
    <row r="17" spans="2:8" ht="15.75" customHeight="1">
      <c r="B17" s="115" t="s">
        <v>388</v>
      </c>
      <c r="C17" s="44">
        <v>193406.00000000003</v>
      </c>
      <c r="D17" s="44">
        <v>82448</v>
      </c>
      <c r="E17" s="44">
        <v>324.99999999999989</v>
      </c>
      <c r="F17" s="44">
        <v>2077.0000000000005</v>
      </c>
      <c r="G17" s="44">
        <v>576</v>
      </c>
      <c r="H17" s="44">
        <v>107979.99999999997</v>
      </c>
    </row>
    <row r="18" spans="2:8" s="1" customFormat="1" ht="15.75" customHeight="1">
      <c r="B18" s="110" t="s">
        <v>34</v>
      </c>
      <c r="C18" s="45">
        <v>1345045.9999999998</v>
      </c>
      <c r="D18" s="45">
        <v>470472.99999999988</v>
      </c>
      <c r="E18" s="45">
        <v>92887.999999999971</v>
      </c>
      <c r="F18" s="45">
        <v>7587.0000000000036</v>
      </c>
      <c r="G18" s="45">
        <v>18767</v>
      </c>
      <c r="H18" s="45">
        <v>755331</v>
      </c>
    </row>
    <row r="19" spans="2:8" ht="15.75" customHeight="1">
      <c r="B19" s="115" t="s">
        <v>387</v>
      </c>
      <c r="C19" s="44">
        <v>979631</v>
      </c>
      <c r="D19" s="44">
        <v>326797.00000000012</v>
      </c>
      <c r="E19" s="44">
        <v>92858</v>
      </c>
      <c r="F19" s="44">
        <v>5904.9999999999991</v>
      </c>
      <c r="G19" s="44">
        <v>15014.999999999998</v>
      </c>
      <c r="H19" s="44">
        <v>539056.00000000012</v>
      </c>
    </row>
    <row r="20" spans="2:8" ht="15.75" customHeight="1">
      <c r="B20" s="115" t="s">
        <v>388</v>
      </c>
      <c r="C20" s="44">
        <v>365414.99999999994</v>
      </c>
      <c r="D20" s="44">
        <v>143676</v>
      </c>
      <c r="E20" s="44">
        <v>30.000000000000004</v>
      </c>
      <c r="F20" s="44">
        <v>1682</v>
      </c>
      <c r="G20" s="44">
        <v>3751.9999999999986</v>
      </c>
      <c r="H20" s="44">
        <v>216274.99999999994</v>
      </c>
    </row>
    <row r="21" spans="2:8" s="1" customFormat="1" ht="15.75" customHeight="1">
      <c r="B21" s="110" t="s">
        <v>35</v>
      </c>
      <c r="C21" s="45">
        <v>614586.00000000023</v>
      </c>
      <c r="D21" s="45">
        <v>262563.99999999994</v>
      </c>
      <c r="E21" s="45">
        <v>33490</v>
      </c>
      <c r="F21" s="45">
        <v>26787</v>
      </c>
      <c r="G21" s="45">
        <v>11498</v>
      </c>
      <c r="H21" s="45">
        <v>280247.00000000012</v>
      </c>
    </row>
    <row r="22" spans="2:8" ht="15.75" customHeight="1">
      <c r="B22" s="115" t="s">
        <v>387</v>
      </c>
      <c r="C22" s="44">
        <v>403115.00000000006</v>
      </c>
      <c r="D22" s="44">
        <v>160734</v>
      </c>
      <c r="E22" s="44">
        <v>33490.000000000007</v>
      </c>
      <c r="F22" s="44">
        <v>20193</v>
      </c>
      <c r="G22" s="44">
        <v>10725</v>
      </c>
      <c r="H22" s="44">
        <v>177973</v>
      </c>
    </row>
    <row r="23" spans="2:8" ht="15.75" customHeight="1">
      <c r="B23" s="115" t="s">
        <v>388</v>
      </c>
      <c r="C23" s="44">
        <v>211470.99999999997</v>
      </c>
      <c r="D23" s="44">
        <v>101829.99999999999</v>
      </c>
      <c r="E23" s="44">
        <v>0</v>
      </c>
      <c r="F23" s="44">
        <v>6593.9999999999991</v>
      </c>
      <c r="G23" s="44">
        <v>773.00000000000011</v>
      </c>
      <c r="H23" s="44">
        <v>102274</v>
      </c>
    </row>
    <row r="24" spans="2:8" s="1" customFormat="1" ht="15.75" customHeight="1">
      <c r="B24" s="110" t="s">
        <v>36</v>
      </c>
      <c r="C24" s="45">
        <v>1720064.0000000002</v>
      </c>
      <c r="D24" s="45">
        <v>615794.99999999977</v>
      </c>
      <c r="E24" s="45">
        <v>159720.99999999997</v>
      </c>
      <c r="F24" s="45">
        <v>56707.999999999985</v>
      </c>
      <c r="G24" s="45">
        <v>17210.999999999993</v>
      </c>
      <c r="H24" s="45">
        <v>870629.00000000023</v>
      </c>
    </row>
    <row r="25" spans="2:8" ht="15.75" customHeight="1">
      <c r="B25" s="115" t="s">
        <v>387</v>
      </c>
      <c r="C25" s="44">
        <v>1130753</v>
      </c>
      <c r="D25" s="44">
        <v>371935</v>
      </c>
      <c r="E25" s="44">
        <v>141759.99999999997</v>
      </c>
      <c r="F25" s="44">
        <v>36688.999999999985</v>
      </c>
      <c r="G25" s="44">
        <v>13465</v>
      </c>
      <c r="H25" s="44">
        <v>566904.00000000012</v>
      </c>
    </row>
    <row r="26" spans="2:8" ht="15.75" customHeight="1">
      <c r="B26" s="115" t="s">
        <v>388</v>
      </c>
      <c r="C26" s="44">
        <v>589311</v>
      </c>
      <c r="D26" s="44">
        <v>243860.00000000006</v>
      </c>
      <c r="E26" s="44">
        <v>17961.000000000004</v>
      </c>
      <c r="F26" s="44">
        <v>20019</v>
      </c>
      <c r="G26" s="44">
        <v>3746.0000000000009</v>
      </c>
      <c r="H26" s="44">
        <v>303725</v>
      </c>
    </row>
    <row r="27" spans="2:8" s="1" customFormat="1" ht="15.75" customHeight="1">
      <c r="B27" s="110" t="s">
        <v>37</v>
      </c>
      <c r="C27" s="45">
        <v>1486432</v>
      </c>
      <c r="D27" s="45">
        <v>655370.00000000012</v>
      </c>
      <c r="E27" s="45">
        <v>86138.999999999971</v>
      </c>
      <c r="F27" s="45">
        <v>36537.000000000007</v>
      </c>
      <c r="G27" s="45">
        <v>14003</v>
      </c>
      <c r="H27" s="45">
        <v>694383</v>
      </c>
    </row>
    <row r="28" spans="2:8" ht="15.75" customHeight="1">
      <c r="B28" s="115" t="s">
        <v>387</v>
      </c>
      <c r="C28" s="44">
        <v>1157115</v>
      </c>
      <c r="D28" s="44">
        <v>493271</v>
      </c>
      <c r="E28" s="44">
        <v>86079.000000000029</v>
      </c>
      <c r="F28" s="44">
        <v>30579.999999999993</v>
      </c>
      <c r="G28" s="44">
        <v>13657.000000000004</v>
      </c>
      <c r="H28" s="44">
        <v>533528.00000000023</v>
      </c>
    </row>
    <row r="29" spans="2:8" ht="15.75" customHeight="1">
      <c r="B29" s="115" t="s">
        <v>388</v>
      </c>
      <c r="C29" s="44">
        <v>329316.99999999994</v>
      </c>
      <c r="D29" s="44">
        <v>162098.99999999994</v>
      </c>
      <c r="E29" s="44">
        <v>60.000000000000028</v>
      </c>
      <c r="F29" s="44">
        <v>5957</v>
      </c>
      <c r="G29" s="44">
        <v>345.99999999999994</v>
      </c>
      <c r="H29" s="44">
        <v>160855</v>
      </c>
    </row>
    <row r="30" spans="2:8" s="1" customFormat="1" ht="15.75" customHeight="1">
      <c r="B30" s="110" t="s">
        <v>38</v>
      </c>
      <c r="C30" s="45">
        <v>1356624.9999999998</v>
      </c>
      <c r="D30" s="45">
        <v>538966.99999999988</v>
      </c>
      <c r="E30" s="45">
        <v>98061.000000000029</v>
      </c>
      <c r="F30" s="45">
        <v>31196</v>
      </c>
      <c r="G30" s="45">
        <v>19159</v>
      </c>
      <c r="H30" s="45">
        <v>669242.00000000012</v>
      </c>
    </row>
    <row r="31" spans="2:8" ht="15.75" customHeight="1">
      <c r="B31" s="115" t="s">
        <v>387</v>
      </c>
      <c r="C31" s="44">
        <v>888687</v>
      </c>
      <c r="D31" s="44">
        <v>342991</v>
      </c>
      <c r="E31" s="44">
        <v>95745.000000000029</v>
      </c>
      <c r="F31" s="44">
        <v>22566</v>
      </c>
      <c r="G31" s="44">
        <v>17578</v>
      </c>
      <c r="H31" s="44">
        <v>409806.99999999994</v>
      </c>
    </row>
    <row r="32" spans="2:8" ht="15.75" customHeight="1">
      <c r="B32" s="115" t="s">
        <v>388</v>
      </c>
      <c r="C32" s="44">
        <v>467937.99999999988</v>
      </c>
      <c r="D32" s="44">
        <v>195976.00000000003</v>
      </c>
      <c r="E32" s="44">
        <v>2316</v>
      </c>
      <c r="F32" s="44">
        <v>8630.0000000000018</v>
      </c>
      <c r="G32" s="44">
        <v>1581.0000000000002</v>
      </c>
      <c r="H32" s="44">
        <v>259435.00000000012</v>
      </c>
    </row>
    <row r="33" spans="2:8" s="1" customFormat="1" ht="15.75" customHeight="1">
      <c r="B33" s="110" t="s">
        <v>39</v>
      </c>
      <c r="C33" s="45">
        <v>1825767.9999999998</v>
      </c>
      <c r="D33" s="45">
        <v>734200</v>
      </c>
      <c r="E33" s="45">
        <v>109851</v>
      </c>
      <c r="F33" s="45">
        <v>19110.999999999993</v>
      </c>
      <c r="G33" s="45">
        <v>18045</v>
      </c>
      <c r="H33" s="45">
        <v>944561.00000000035</v>
      </c>
    </row>
    <row r="34" spans="2:8" ht="15.75" customHeight="1">
      <c r="B34" s="115" t="s">
        <v>387</v>
      </c>
      <c r="C34" s="44">
        <v>1421800.9999999998</v>
      </c>
      <c r="D34" s="44">
        <v>559852</v>
      </c>
      <c r="E34" s="44">
        <v>101326.99999999999</v>
      </c>
      <c r="F34" s="44">
        <v>16068.999999999989</v>
      </c>
      <c r="G34" s="44">
        <v>17711.999999999993</v>
      </c>
      <c r="H34" s="44">
        <v>726841</v>
      </c>
    </row>
    <row r="35" spans="2:8" ht="15.75" customHeight="1">
      <c r="B35" s="115" t="s">
        <v>388</v>
      </c>
      <c r="C35" s="44">
        <v>403967.00000000006</v>
      </c>
      <c r="D35" s="44">
        <v>174347.99999999997</v>
      </c>
      <c r="E35" s="44">
        <v>8524</v>
      </c>
      <c r="F35" s="44">
        <v>3042.0000000000005</v>
      </c>
      <c r="G35" s="44">
        <v>333.00000000000006</v>
      </c>
      <c r="H35" s="44">
        <v>217720.00000000009</v>
      </c>
    </row>
    <row r="36" spans="2:8" s="1" customFormat="1" ht="15.75" customHeight="1">
      <c r="B36" s="110" t="s">
        <v>40</v>
      </c>
      <c r="C36" s="45">
        <v>10930903.999999985</v>
      </c>
      <c r="D36" s="45">
        <v>3849911</v>
      </c>
      <c r="E36" s="45">
        <v>952599.99999999977</v>
      </c>
      <c r="F36" s="45">
        <v>269075.00000000006</v>
      </c>
      <c r="G36" s="45">
        <v>190707.00000000012</v>
      </c>
      <c r="H36" s="45">
        <v>5668611.0000000084</v>
      </c>
    </row>
    <row r="37" spans="2:8" ht="15.75" customHeight="1">
      <c r="B37" s="115" t="s">
        <v>387</v>
      </c>
      <c r="C37" s="44">
        <v>9103604.9999999981</v>
      </c>
      <c r="D37" s="44">
        <v>3136585.9999999986</v>
      </c>
      <c r="E37" s="44">
        <v>816876.00000000012</v>
      </c>
      <c r="F37" s="44">
        <v>199688.00000000015</v>
      </c>
      <c r="G37" s="44">
        <v>140981.99999999994</v>
      </c>
      <c r="H37" s="44">
        <v>4809472.9999999972</v>
      </c>
    </row>
    <row r="38" spans="2:8" ht="15.75" customHeight="1">
      <c r="B38" s="115" t="s">
        <v>388</v>
      </c>
      <c r="C38" s="44">
        <v>1827298.9999999995</v>
      </c>
      <c r="D38" s="44">
        <v>713324.99999999988</v>
      </c>
      <c r="E38" s="44">
        <v>135724</v>
      </c>
      <c r="F38" s="44">
        <v>69386.999999999971</v>
      </c>
      <c r="G38" s="44">
        <v>49724.999999999985</v>
      </c>
      <c r="H38" s="44">
        <v>859137.99999999977</v>
      </c>
    </row>
    <row r="39" spans="2:8" s="1" customFormat="1" ht="15.75" customHeight="1">
      <c r="B39" s="110" t="s">
        <v>41</v>
      </c>
      <c r="C39" s="45">
        <v>2155452.9999999991</v>
      </c>
      <c r="D39" s="45">
        <v>894138.00000000035</v>
      </c>
      <c r="E39" s="45">
        <v>182386.99999999997</v>
      </c>
      <c r="F39" s="45">
        <v>68063.000000000073</v>
      </c>
      <c r="G39" s="45">
        <v>48640.999999999971</v>
      </c>
      <c r="H39" s="45">
        <v>962224.00000000012</v>
      </c>
    </row>
    <row r="40" spans="2:8" ht="15.75" customHeight="1">
      <c r="B40" s="115" t="s">
        <v>387</v>
      </c>
      <c r="C40" s="44">
        <v>1449921.0000000005</v>
      </c>
      <c r="D40" s="44">
        <v>584599</v>
      </c>
      <c r="E40" s="44">
        <v>174104</v>
      </c>
      <c r="F40" s="44">
        <v>39110.000000000007</v>
      </c>
      <c r="G40" s="44">
        <v>41218</v>
      </c>
      <c r="H40" s="44">
        <v>610890.00000000012</v>
      </c>
    </row>
    <row r="41" spans="2:8" ht="15.75" customHeight="1">
      <c r="B41" s="115" t="s">
        <v>388</v>
      </c>
      <c r="C41" s="44">
        <v>705532</v>
      </c>
      <c r="D41" s="44">
        <v>309539</v>
      </c>
      <c r="E41" s="44">
        <v>8282.9999999999982</v>
      </c>
      <c r="F41" s="44">
        <v>28952.999999999996</v>
      </c>
      <c r="G41" s="44">
        <v>7422.9999999999991</v>
      </c>
      <c r="H41" s="44">
        <v>351334</v>
      </c>
    </row>
    <row r="42" spans="2:8" s="1" customFormat="1" ht="15.75" customHeight="1">
      <c r="B42" s="110" t="s">
        <v>79</v>
      </c>
      <c r="C42" s="45">
        <v>1277465.9999999991</v>
      </c>
      <c r="D42" s="45">
        <v>551901.00000000047</v>
      </c>
      <c r="E42" s="45">
        <v>158813.99999999994</v>
      </c>
      <c r="F42" s="45">
        <v>50303.000000000015</v>
      </c>
      <c r="G42" s="45">
        <v>13859</v>
      </c>
      <c r="H42" s="45">
        <v>502589</v>
      </c>
    </row>
    <row r="43" spans="2:8" ht="15.75" customHeight="1">
      <c r="B43" s="115" t="s">
        <v>387</v>
      </c>
      <c r="C43" s="44">
        <v>1175026.0000000005</v>
      </c>
      <c r="D43" s="44">
        <v>496302.00000000017</v>
      </c>
      <c r="E43" s="44">
        <v>158813.99999999991</v>
      </c>
      <c r="F43" s="44">
        <v>46556.000000000022</v>
      </c>
      <c r="G43" s="44">
        <v>12826.999999999996</v>
      </c>
      <c r="H43" s="44">
        <v>460527.00000000017</v>
      </c>
    </row>
    <row r="44" spans="2:8" ht="15.75" customHeight="1">
      <c r="B44" s="115" t="s">
        <v>388</v>
      </c>
      <c r="C44" s="44">
        <v>102440.00000000001</v>
      </c>
      <c r="D44" s="44">
        <v>55598.999999999993</v>
      </c>
      <c r="E44" s="44">
        <v>0</v>
      </c>
      <c r="F44" s="44">
        <v>3747</v>
      </c>
      <c r="G44" s="44">
        <v>1032</v>
      </c>
      <c r="H44" s="44">
        <v>42062</v>
      </c>
    </row>
    <row r="45" spans="2:8" s="1" customFormat="1" ht="15.75" customHeight="1">
      <c r="B45" s="110" t="s">
        <v>407</v>
      </c>
      <c r="C45" s="45">
        <v>31058812.999999952</v>
      </c>
      <c r="D45" s="45">
        <v>12173770.999999981</v>
      </c>
      <c r="E45" s="45">
        <v>4004475.9999999977</v>
      </c>
      <c r="F45" s="45">
        <v>908544</v>
      </c>
      <c r="G45" s="45">
        <v>469081.00000000064</v>
      </c>
      <c r="H45" s="45">
        <v>13502940.999999989</v>
      </c>
    </row>
    <row r="46" spans="2:8" ht="15.75" customHeight="1">
      <c r="B46" s="115" t="s">
        <v>387</v>
      </c>
      <c r="C46" s="44">
        <v>27544645.999999978</v>
      </c>
      <c r="D46" s="44">
        <v>10597198.999999983</v>
      </c>
      <c r="E46" s="44">
        <v>3848676.0000000061</v>
      </c>
      <c r="F46" s="44">
        <v>771249.99999999988</v>
      </c>
      <c r="G46" s="44">
        <v>453463.99999999936</v>
      </c>
      <c r="H46" s="44">
        <v>11874056.999999989</v>
      </c>
    </row>
    <row r="47" spans="2:8" ht="15.75" customHeight="1">
      <c r="B47" s="115" t="s">
        <v>388</v>
      </c>
      <c r="C47" s="44">
        <v>3514167.0000000014</v>
      </c>
      <c r="D47" s="44">
        <v>1576572</v>
      </c>
      <c r="E47" s="44">
        <v>155799.99999999997</v>
      </c>
      <c r="F47" s="44">
        <v>137294.00000000003</v>
      </c>
      <c r="G47" s="44">
        <v>15617.000000000005</v>
      </c>
      <c r="H47" s="44">
        <v>1628883.9999999998</v>
      </c>
    </row>
    <row r="48" spans="2:8" s="1" customFormat="1" ht="15.75" customHeight="1">
      <c r="B48" s="110" t="s">
        <v>43</v>
      </c>
      <c r="C48" s="45">
        <v>2716836.9999999986</v>
      </c>
      <c r="D48" s="45">
        <v>941366.99999999988</v>
      </c>
      <c r="E48" s="45">
        <v>418640.99999999994</v>
      </c>
      <c r="F48" s="45">
        <v>80474.000000000029</v>
      </c>
      <c r="G48" s="45">
        <v>26603.999999999996</v>
      </c>
      <c r="H48" s="45">
        <v>1249751.0000000005</v>
      </c>
    </row>
    <row r="49" spans="2:8" ht="15.75" customHeight="1">
      <c r="B49" s="115" t="s">
        <v>387</v>
      </c>
      <c r="C49" s="44">
        <v>2317743</v>
      </c>
      <c r="D49" s="44">
        <v>780965.99999999977</v>
      </c>
      <c r="E49" s="44">
        <v>417944.00000000023</v>
      </c>
      <c r="F49" s="44">
        <v>69781.000000000044</v>
      </c>
      <c r="G49" s="44">
        <v>26124.999999999982</v>
      </c>
      <c r="H49" s="44">
        <v>1022927.0000000001</v>
      </c>
    </row>
    <row r="50" spans="2:8" ht="15.75" customHeight="1">
      <c r="B50" s="115" t="s">
        <v>388</v>
      </c>
      <c r="C50" s="44">
        <v>399094.00000000017</v>
      </c>
      <c r="D50" s="44">
        <v>160401.00000000003</v>
      </c>
      <c r="E50" s="44">
        <v>697.00000000000011</v>
      </c>
      <c r="F50" s="44">
        <v>10692.999999999995</v>
      </c>
      <c r="G50" s="44">
        <v>479.00000000000028</v>
      </c>
      <c r="H50" s="44">
        <v>226823.99999999997</v>
      </c>
    </row>
    <row r="51" spans="2:8" s="1" customFormat="1" ht="15.75" customHeight="1">
      <c r="B51" s="110" t="s">
        <v>44</v>
      </c>
      <c r="C51" s="45">
        <v>1601206.9999999991</v>
      </c>
      <c r="D51" s="45">
        <v>680918.00000000012</v>
      </c>
      <c r="E51" s="45">
        <v>131982</v>
      </c>
      <c r="F51" s="45">
        <v>72928.000000000029</v>
      </c>
      <c r="G51" s="45">
        <v>26122.000000000007</v>
      </c>
      <c r="H51" s="45">
        <v>689257.00000000035</v>
      </c>
    </row>
    <row r="52" spans="2:8" ht="15.75" customHeight="1">
      <c r="B52" s="115" t="s">
        <v>387</v>
      </c>
      <c r="C52" s="44">
        <v>1051767</v>
      </c>
      <c r="D52" s="44">
        <v>431116.99999999994</v>
      </c>
      <c r="E52" s="44">
        <v>131767.99999999997</v>
      </c>
      <c r="F52" s="44">
        <v>42212</v>
      </c>
      <c r="G52" s="44">
        <v>25025.999999999993</v>
      </c>
      <c r="H52" s="44">
        <v>421643.99999999988</v>
      </c>
    </row>
    <row r="53" spans="2:8" ht="15.75" customHeight="1">
      <c r="B53" s="115" t="s">
        <v>388</v>
      </c>
      <c r="C53" s="44">
        <v>549440</v>
      </c>
      <c r="D53" s="44">
        <v>249800.99999999997</v>
      </c>
      <c r="E53" s="44">
        <v>213.99999999999997</v>
      </c>
      <c r="F53" s="44">
        <v>30716</v>
      </c>
      <c r="G53" s="44">
        <v>1096</v>
      </c>
      <c r="H53" s="44">
        <v>267613.00000000006</v>
      </c>
    </row>
    <row r="54" spans="2:8" s="1" customFormat="1" ht="15.75" customHeight="1">
      <c r="B54" s="110" t="s">
        <v>45</v>
      </c>
      <c r="C54" s="45">
        <v>17517761.999999978</v>
      </c>
      <c r="D54" s="45">
        <v>7027267</v>
      </c>
      <c r="E54" s="45">
        <v>1904021.9999999998</v>
      </c>
      <c r="F54" s="45">
        <v>496385.00000000006</v>
      </c>
      <c r="G54" s="45">
        <v>290172.00000000029</v>
      </c>
      <c r="H54" s="45">
        <v>7799915.9999999925</v>
      </c>
    </row>
    <row r="55" spans="2:8" ht="15.75" customHeight="1">
      <c r="B55" s="115" t="s">
        <v>387</v>
      </c>
      <c r="C55" s="44">
        <v>16692972.999999987</v>
      </c>
      <c r="D55" s="44">
        <v>6673143.0000000047</v>
      </c>
      <c r="E55" s="44">
        <v>1851366.0000000005</v>
      </c>
      <c r="F55" s="44">
        <v>456538.00000000047</v>
      </c>
      <c r="G55" s="44">
        <v>283962</v>
      </c>
      <c r="H55" s="44">
        <v>7427964.0000000028</v>
      </c>
    </row>
    <row r="56" spans="2:8" ht="15.75" customHeight="1">
      <c r="B56" s="115" t="s">
        <v>388</v>
      </c>
      <c r="C56" s="44">
        <v>824788.99999999977</v>
      </c>
      <c r="D56" s="44">
        <v>354124</v>
      </c>
      <c r="E56" s="44">
        <v>52656</v>
      </c>
      <c r="F56" s="44">
        <v>39847</v>
      </c>
      <c r="G56" s="44">
        <v>6209.9999999999991</v>
      </c>
      <c r="H56" s="44">
        <v>371952</v>
      </c>
    </row>
    <row r="57" spans="2:8" s="1" customFormat="1" ht="15.75" customHeight="1">
      <c r="B57" s="110" t="s">
        <v>46</v>
      </c>
      <c r="C57" s="45">
        <v>3299637.0000000023</v>
      </c>
      <c r="D57" s="45">
        <v>1163096.9999999998</v>
      </c>
      <c r="E57" s="45">
        <v>591106.99999999988</v>
      </c>
      <c r="F57" s="45">
        <v>110739.00000000004</v>
      </c>
      <c r="G57" s="45">
        <v>40742</v>
      </c>
      <c r="H57" s="45">
        <v>1393952.0000000007</v>
      </c>
    </row>
    <row r="58" spans="2:8" ht="15.75" customHeight="1">
      <c r="B58" s="115" t="s">
        <v>387</v>
      </c>
      <c r="C58" s="44">
        <v>2754955.0000000009</v>
      </c>
      <c r="D58" s="44">
        <v>917458</v>
      </c>
      <c r="E58" s="44">
        <v>523195.00000000041</v>
      </c>
      <c r="F58" s="44">
        <v>87866.999999999956</v>
      </c>
      <c r="G58" s="44">
        <v>37408.000000000015</v>
      </c>
      <c r="H58" s="44">
        <v>1189027.0000000002</v>
      </c>
    </row>
    <row r="59" spans="2:8" ht="15.75" customHeight="1">
      <c r="B59" s="115" t="s">
        <v>388</v>
      </c>
      <c r="C59" s="44">
        <v>544682</v>
      </c>
      <c r="D59" s="44">
        <v>245639</v>
      </c>
      <c r="E59" s="44">
        <v>67912</v>
      </c>
      <c r="F59" s="44">
        <v>22872</v>
      </c>
      <c r="G59" s="44">
        <v>3334.0000000000009</v>
      </c>
      <c r="H59" s="44">
        <v>204925</v>
      </c>
    </row>
    <row r="60" spans="2:8" s="1" customFormat="1" ht="15.75" customHeight="1">
      <c r="B60" s="110" t="s">
        <v>47</v>
      </c>
      <c r="C60" s="45">
        <v>4771271.9999999944</v>
      </c>
      <c r="D60" s="45">
        <v>1923358.0000000009</v>
      </c>
      <c r="E60" s="45">
        <v>750078.00000000023</v>
      </c>
      <c r="F60" s="45">
        <v>89946.000000000087</v>
      </c>
      <c r="G60" s="45">
        <v>70103.999999999985</v>
      </c>
      <c r="H60" s="45">
        <v>1937786.0000000002</v>
      </c>
    </row>
    <row r="61" spans="2:8" ht="15.75" customHeight="1">
      <c r="B61" s="115" t="s">
        <v>387</v>
      </c>
      <c r="C61" s="44">
        <v>3950234.9999999995</v>
      </c>
      <c r="D61" s="44">
        <v>1510396.0000000005</v>
      </c>
      <c r="E61" s="44">
        <v>726625.00000000081</v>
      </c>
      <c r="F61" s="44">
        <v>81869.000000000044</v>
      </c>
      <c r="G61" s="44">
        <v>68543.000000000029</v>
      </c>
      <c r="H61" s="44">
        <v>1562802.0000000005</v>
      </c>
    </row>
    <row r="62" spans="2:8" ht="15.75" customHeight="1">
      <c r="B62" s="115" t="s">
        <v>388</v>
      </c>
      <c r="C62" s="44">
        <v>821037.00000000047</v>
      </c>
      <c r="D62" s="44">
        <v>412961.99999999988</v>
      </c>
      <c r="E62" s="44">
        <v>23453.000000000011</v>
      </c>
      <c r="F62" s="44">
        <v>8076.9999999999991</v>
      </c>
      <c r="G62" s="44">
        <v>1560.9999999999995</v>
      </c>
      <c r="H62" s="44">
        <v>374984.00000000006</v>
      </c>
    </row>
    <row r="63" spans="2:8" s="1" customFormat="1" ht="15.75" customHeight="1">
      <c r="B63" s="110" t="s">
        <v>48</v>
      </c>
      <c r="C63" s="45">
        <v>1152098.0000000007</v>
      </c>
      <c r="D63" s="45">
        <v>437763.99999999994</v>
      </c>
      <c r="E63" s="45">
        <v>208645.99999999997</v>
      </c>
      <c r="F63" s="45">
        <v>58072</v>
      </c>
      <c r="G63" s="45">
        <v>15337.000000000002</v>
      </c>
      <c r="H63" s="45">
        <v>432278.99999999994</v>
      </c>
    </row>
    <row r="64" spans="2:8" ht="15.75" customHeight="1">
      <c r="B64" s="115" t="s">
        <v>387</v>
      </c>
      <c r="C64" s="44">
        <v>776972.99999999988</v>
      </c>
      <c r="D64" s="44">
        <v>284118.99999999994</v>
      </c>
      <c r="E64" s="44">
        <v>197778.00000000003</v>
      </c>
      <c r="F64" s="44">
        <v>32983.000000000007</v>
      </c>
      <c r="G64" s="44">
        <v>12399.999999999998</v>
      </c>
      <c r="H64" s="44">
        <v>249693.00000000003</v>
      </c>
    </row>
    <row r="65" spans="2:8" ht="15.75" customHeight="1">
      <c r="B65" s="115" t="s">
        <v>388</v>
      </c>
      <c r="C65" s="44">
        <v>375125.00000000006</v>
      </c>
      <c r="D65" s="44">
        <v>153644.99999999997</v>
      </c>
      <c r="E65" s="44">
        <v>10868</v>
      </c>
      <c r="F65" s="44">
        <v>25089.000000000004</v>
      </c>
      <c r="G65" s="44">
        <v>2936.9999999999995</v>
      </c>
      <c r="H65" s="44">
        <v>182586.00000000006</v>
      </c>
    </row>
    <row r="66" spans="2:8" s="1" customFormat="1" ht="15.75" customHeight="1">
      <c r="B66" s="110" t="s">
        <v>391</v>
      </c>
      <c r="C66" s="45">
        <v>4449909.9999999981</v>
      </c>
      <c r="D66" s="45">
        <v>1965172.0000000005</v>
      </c>
      <c r="E66" s="45">
        <v>296567.00000000006</v>
      </c>
      <c r="F66" s="45">
        <v>106442.9999999999</v>
      </c>
      <c r="G66" s="45">
        <v>42629.999999999978</v>
      </c>
      <c r="H66" s="45">
        <v>2039098.0000000005</v>
      </c>
    </row>
    <row r="67" spans="2:8" ht="15.75" customHeight="1">
      <c r="B67" s="115" t="s">
        <v>387</v>
      </c>
      <c r="C67" s="44">
        <v>2808807</v>
      </c>
      <c r="D67" s="44">
        <v>1163838.0000000002</v>
      </c>
      <c r="E67" s="44">
        <v>284508</v>
      </c>
      <c r="F67" s="44">
        <v>79460.000000000029</v>
      </c>
      <c r="G67" s="44">
        <v>39608.000000000015</v>
      </c>
      <c r="H67" s="44">
        <v>1241393.0000000005</v>
      </c>
    </row>
    <row r="68" spans="2:8" ht="15.75" customHeight="1">
      <c r="B68" s="115" t="s">
        <v>388</v>
      </c>
      <c r="C68" s="44">
        <v>1641103</v>
      </c>
      <c r="D68" s="44">
        <v>801333.99999999988</v>
      </c>
      <c r="E68" s="44">
        <v>12058.999999999998</v>
      </c>
      <c r="F68" s="44">
        <v>26983.000000000015</v>
      </c>
      <c r="G68" s="44">
        <v>3021.9999999999991</v>
      </c>
      <c r="H68" s="44">
        <v>797705.00000000012</v>
      </c>
    </row>
    <row r="69" spans="2:8" s="1" customFormat="1" ht="15.75" customHeight="1">
      <c r="B69" s="110" t="s">
        <v>50</v>
      </c>
      <c r="C69" s="45">
        <v>1212829.0000000002</v>
      </c>
      <c r="D69" s="45">
        <v>545248.00000000023</v>
      </c>
      <c r="E69" s="45">
        <v>89382.000000000015</v>
      </c>
      <c r="F69" s="45">
        <v>12010.999999999998</v>
      </c>
      <c r="G69" s="45">
        <v>12426</v>
      </c>
      <c r="H69" s="45">
        <v>553761.99999999977</v>
      </c>
    </row>
    <row r="70" spans="2:8" ht="15.75" customHeight="1">
      <c r="B70" s="115" t="s">
        <v>387</v>
      </c>
      <c r="C70" s="44">
        <v>717089.99999999988</v>
      </c>
      <c r="D70" s="44">
        <v>301132.00000000006</v>
      </c>
      <c r="E70" s="44">
        <v>87888</v>
      </c>
      <c r="F70" s="44">
        <v>9551.0000000000018</v>
      </c>
      <c r="G70" s="44">
        <v>11333</v>
      </c>
      <c r="H70" s="44">
        <v>307185.99999999994</v>
      </c>
    </row>
    <row r="71" spans="2:8" ht="15.75" customHeight="1">
      <c r="B71" s="115" t="s">
        <v>388</v>
      </c>
      <c r="C71" s="44">
        <v>495738.99999999994</v>
      </c>
      <c r="D71" s="44">
        <v>244116.00000000003</v>
      </c>
      <c r="E71" s="44">
        <v>1494.0000000000002</v>
      </c>
      <c r="F71" s="44">
        <v>2459.9999999999991</v>
      </c>
      <c r="G71" s="44">
        <v>1092.9999999999998</v>
      </c>
      <c r="H71" s="44">
        <v>246576</v>
      </c>
    </row>
    <row r="72" spans="2:8" s="1" customFormat="1" ht="15.75" customHeight="1">
      <c r="B72" s="110" t="s">
        <v>51</v>
      </c>
      <c r="C72" s="45">
        <v>721811.99999999977</v>
      </c>
      <c r="D72" s="45">
        <v>368737.00000000006</v>
      </c>
      <c r="E72" s="45">
        <v>25914.000000000004</v>
      </c>
      <c r="F72" s="45">
        <v>28356.000000000004</v>
      </c>
      <c r="G72" s="45">
        <v>5082</v>
      </c>
      <c r="H72" s="45">
        <v>293723.00000000006</v>
      </c>
    </row>
    <row r="73" spans="2:8" ht="15.75" customHeight="1">
      <c r="B73" s="115" t="s">
        <v>387</v>
      </c>
      <c r="C73" s="44">
        <v>455648</v>
      </c>
      <c r="D73" s="44">
        <v>238488.99999999997</v>
      </c>
      <c r="E73" s="44">
        <v>25099.999999999996</v>
      </c>
      <c r="F73" s="44">
        <v>21584.000000000007</v>
      </c>
      <c r="G73" s="44">
        <v>5082</v>
      </c>
      <c r="H73" s="44">
        <v>165392.99999999994</v>
      </c>
    </row>
    <row r="74" spans="2:8" ht="15.75" customHeight="1">
      <c r="B74" s="115" t="s">
        <v>388</v>
      </c>
      <c r="C74" s="44">
        <v>266164</v>
      </c>
      <c r="D74" s="44">
        <v>130248.00000000001</v>
      </c>
      <c r="E74" s="44">
        <v>814.00000000000011</v>
      </c>
      <c r="F74" s="44">
        <v>6772</v>
      </c>
      <c r="G74" s="44">
        <v>0</v>
      </c>
      <c r="H74" s="44">
        <v>128330.00000000001</v>
      </c>
    </row>
    <row r="75" spans="2:8" s="1" customFormat="1" ht="15.75" customHeight="1">
      <c r="B75" s="110" t="s">
        <v>52</v>
      </c>
      <c r="C75" s="45">
        <v>539616</v>
      </c>
      <c r="D75" s="45">
        <v>234957</v>
      </c>
      <c r="E75" s="45">
        <v>28626</v>
      </c>
      <c r="F75" s="45">
        <v>14813.999999999998</v>
      </c>
      <c r="G75" s="45">
        <v>3596.9999999999995</v>
      </c>
      <c r="H75" s="45">
        <v>257622.00000000006</v>
      </c>
    </row>
    <row r="76" spans="2:8" ht="15.75" customHeight="1">
      <c r="B76" s="115" t="s">
        <v>387</v>
      </c>
      <c r="C76" s="44">
        <v>335931</v>
      </c>
      <c r="D76" s="44">
        <v>137258</v>
      </c>
      <c r="E76" s="44">
        <v>28502</v>
      </c>
      <c r="F76" s="44">
        <v>9185.9999999999982</v>
      </c>
      <c r="G76" s="44">
        <v>2740</v>
      </c>
      <c r="H76" s="44">
        <v>158245</v>
      </c>
    </row>
    <row r="77" spans="2:8" ht="15.75" customHeight="1">
      <c r="B77" s="115" t="s">
        <v>388</v>
      </c>
      <c r="C77" s="44">
        <v>203685.00000000003</v>
      </c>
      <c r="D77" s="44">
        <v>97699</v>
      </c>
      <c r="E77" s="44">
        <v>123.99999999999999</v>
      </c>
      <c r="F77" s="44">
        <v>5627.9999999999973</v>
      </c>
      <c r="G77" s="44">
        <v>857</v>
      </c>
      <c r="H77" s="44">
        <v>99376.999999999985</v>
      </c>
    </row>
    <row r="78" spans="2:8" s="1" customFormat="1" ht="15.75" customHeight="1">
      <c r="B78" s="110" t="s">
        <v>53</v>
      </c>
      <c r="C78" s="45">
        <v>398972</v>
      </c>
      <c r="D78" s="45">
        <v>195848</v>
      </c>
      <c r="E78" s="45">
        <v>41344.999999999985</v>
      </c>
      <c r="F78" s="45">
        <v>8721.0000000000018</v>
      </c>
      <c r="G78" s="45">
        <v>5240</v>
      </c>
      <c r="H78" s="45">
        <v>147818.00000000006</v>
      </c>
    </row>
    <row r="79" spans="2:8" ht="15.75" customHeight="1">
      <c r="B79" s="115" t="s">
        <v>387</v>
      </c>
      <c r="C79" s="44">
        <v>287890</v>
      </c>
      <c r="D79" s="44">
        <v>122891</v>
      </c>
      <c r="E79" s="44">
        <v>37554</v>
      </c>
      <c r="F79" s="44">
        <v>7362</v>
      </c>
      <c r="G79" s="44">
        <v>4386</v>
      </c>
      <c r="H79" s="44">
        <v>115696.99999999997</v>
      </c>
    </row>
    <row r="80" spans="2:8" ht="15.75" customHeight="1">
      <c r="B80" s="115" t="s">
        <v>388</v>
      </c>
      <c r="C80" s="44">
        <v>111081.99999999999</v>
      </c>
      <c r="D80" s="44">
        <v>72957</v>
      </c>
      <c r="E80" s="44">
        <v>3791.0000000000009</v>
      </c>
      <c r="F80" s="44">
        <v>1358.9999999999998</v>
      </c>
      <c r="G80" s="44">
        <v>854</v>
      </c>
      <c r="H80" s="44">
        <v>32121.000000000004</v>
      </c>
    </row>
    <row r="81" spans="2:8" s="1" customFormat="1" ht="15.75" customHeight="1">
      <c r="B81" s="110" t="s">
        <v>54</v>
      </c>
      <c r="C81" s="45">
        <v>770440.99999999988</v>
      </c>
      <c r="D81" s="45">
        <v>317428</v>
      </c>
      <c r="E81" s="45">
        <v>30055.999999999989</v>
      </c>
      <c r="F81" s="45">
        <v>23516.000000000004</v>
      </c>
      <c r="G81" s="45">
        <v>8464</v>
      </c>
      <c r="H81" s="45">
        <v>390977</v>
      </c>
    </row>
    <row r="82" spans="2:8" ht="15.75" customHeight="1">
      <c r="B82" s="115" t="s">
        <v>387</v>
      </c>
      <c r="C82" s="44">
        <v>534572.99999999988</v>
      </c>
      <c r="D82" s="44">
        <v>210866.99999999997</v>
      </c>
      <c r="E82" s="44">
        <v>26972.999999999993</v>
      </c>
      <c r="F82" s="44">
        <v>17039</v>
      </c>
      <c r="G82" s="44">
        <v>8464</v>
      </c>
      <c r="H82" s="44">
        <v>271230</v>
      </c>
    </row>
    <row r="83" spans="2:8" ht="15.75" customHeight="1">
      <c r="B83" s="115" t="s">
        <v>388</v>
      </c>
      <c r="C83" s="44">
        <v>235867.99999999994</v>
      </c>
      <c r="D83" s="44">
        <v>106561.00000000001</v>
      </c>
      <c r="E83" s="44">
        <v>3083</v>
      </c>
      <c r="F83" s="44">
        <v>6477</v>
      </c>
      <c r="G83" s="44">
        <v>0</v>
      </c>
      <c r="H83" s="44">
        <v>119746.99999999999</v>
      </c>
    </row>
    <row r="84" spans="2:8" s="1" customFormat="1" ht="15.75" customHeight="1">
      <c r="B84" s="110" t="s">
        <v>55</v>
      </c>
      <c r="C84" s="45">
        <v>806240</v>
      </c>
      <c r="D84" s="45">
        <v>302954.00000000006</v>
      </c>
      <c r="E84" s="45">
        <v>81243.999999999985</v>
      </c>
      <c r="F84" s="45">
        <v>19025</v>
      </c>
      <c r="G84" s="45">
        <v>7821.0000000000009</v>
      </c>
      <c r="H84" s="45">
        <v>395196.00000000006</v>
      </c>
    </row>
    <row r="85" spans="2:8" ht="15.75" customHeight="1">
      <c r="B85" s="115" t="s">
        <v>387</v>
      </c>
      <c r="C85" s="44">
        <v>477675</v>
      </c>
      <c r="D85" s="44">
        <v>153201.00000000003</v>
      </c>
      <c r="E85" s="44">
        <v>78491</v>
      </c>
      <c r="F85" s="44">
        <v>14737.999999999995</v>
      </c>
      <c r="G85" s="44">
        <v>7603</v>
      </c>
      <c r="H85" s="44">
        <v>223642.00000000003</v>
      </c>
    </row>
    <row r="86" spans="2:8" ht="15.75" customHeight="1">
      <c r="B86" s="115" t="s">
        <v>388</v>
      </c>
      <c r="C86" s="44">
        <v>328565</v>
      </c>
      <c r="D86" s="44">
        <v>149753.00000000003</v>
      </c>
      <c r="E86" s="44">
        <v>2753.0000000000005</v>
      </c>
      <c r="F86" s="44">
        <v>4287</v>
      </c>
      <c r="G86" s="44">
        <v>218</v>
      </c>
      <c r="H86" s="44">
        <v>171554.00000000003</v>
      </c>
    </row>
    <row r="87" spans="2:8" s="1" customFormat="1" ht="15.75" customHeight="1">
      <c r="B87" s="110" t="s">
        <v>392</v>
      </c>
      <c r="C87" s="45">
        <v>127569.00000000001</v>
      </c>
      <c r="D87" s="45">
        <v>52905</v>
      </c>
      <c r="E87" s="45">
        <v>19486</v>
      </c>
      <c r="F87" s="45">
        <v>2480.9999999999995</v>
      </c>
      <c r="G87" s="45">
        <v>1262</v>
      </c>
      <c r="H87" s="45">
        <v>51435</v>
      </c>
    </row>
    <row r="88" spans="2:8" ht="15.75" customHeight="1">
      <c r="B88" s="115" t="s">
        <v>387</v>
      </c>
      <c r="C88" s="44">
        <v>112204</v>
      </c>
      <c r="D88" s="44">
        <v>45572</v>
      </c>
      <c r="E88" s="44">
        <v>19486</v>
      </c>
      <c r="F88" s="44">
        <v>2481</v>
      </c>
      <c r="G88" s="44">
        <v>1262</v>
      </c>
      <c r="H88" s="44">
        <v>43403</v>
      </c>
    </row>
    <row r="89" spans="2:8" ht="15.75" customHeight="1">
      <c r="B89" s="115" t="s">
        <v>388</v>
      </c>
      <c r="C89" s="44">
        <v>15365</v>
      </c>
      <c r="D89" s="44">
        <v>7333</v>
      </c>
      <c r="E89" s="44">
        <v>0</v>
      </c>
      <c r="F89" s="44">
        <v>0</v>
      </c>
      <c r="G89" s="44">
        <v>0</v>
      </c>
      <c r="H89" s="44">
        <v>8032</v>
      </c>
    </row>
    <row r="90" spans="2:8" s="1" customFormat="1" ht="15.75" customHeight="1">
      <c r="B90" s="110" t="s">
        <v>57</v>
      </c>
      <c r="C90" s="45">
        <v>127569.00000000001</v>
      </c>
      <c r="D90" s="45">
        <v>52905</v>
      </c>
      <c r="E90" s="45">
        <v>19486</v>
      </c>
      <c r="F90" s="45">
        <v>2480.9999999999995</v>
      </c>
      <c r="G90" s="45">
        <v>1262</v>
      </c>
      <c r="H90" s="45">
        <v>51435</v>
      </c>
    </row>
    <row r="91" spans="2:8" ht="15.75" customHeight="1">
      <c r="B91" s="115" t="s">
        <v>387</v>
      </c>
      <c r="C91" s="44">
        <v>112204</v>
      </c>
      <c r="D91" s="44">
        <v>45572</v>
      </c>
      <c r="E91" s="44">
        <v>19486</v>
      </c>
      <c r="F91" s="44">
        <v>2481</v>
      </c>
      <c r="G91" s="44">
        <v>1262</v>
      </c>
      <c r="H91" s="44">
        <v>43403</v>
      </c>
    </row>
    <row r="92" spans="2:8" ht="15.75" customHeight="1">
      <c r="B92" s="115" t="s">
        <v>388</v>
      </c>
      <c r="C92" s="44">
        <v>15365</v>
      </c>
      <c r="D92" s="44">
        <v>7333</v>
      </c>
      <c r="E92" s="44">
        <v>0</v>
      </c>
      <c r="F92" s="44">
        <v>0</v>
      </c>
      <c r="G92" s="44">
        <v>0</v>
      </c>
      <c r="H92" s="44">
        <v>8032</v>
      </c>
    </row>
    <row r="93" spans="2:8" s="1" customFormat="1" ht="15.75" customHeight="1">
      <c r="B93" s="110" t="s">
        <v>349</v>
      </c>
      <c r="C93" s="45">
        <v>21065</v>
      </c>
      <c r="D93" s="45">
        <v>11114</v>
      </c>
      <c r="E93" s="45">
        <v>0</v>
      </c>
      <c r="F93" s="45">
        <v>900</v>
      </c>
      <c r="G93" s="45">
        <v>0</v>
      </c>
      <c r="H93" s="45">
        <v>9051</v>
      </c>
    </row>
    <row r="94" spans="2:8" ht="15.75" customHeight="1">
      <c r="B94" s="115" t="s">
        <v>388</v>
      </c>
      <c r="C94" s="44">
        <v>21065</v>
      </c>
      <c r="D94" s="44">
        <v>11114</v>
      </c>
      <c r="E94" s="44">
        <v>0</v>
      </c>
      <c r="F94" s="44">
        <v>900</v>
      </c>
      <c r="G94" s="44">
        <v>0</v>
      </c>
      <c r="H94" s="44">
        <v>9051</v>
      </c>
    </row>
    <row r="95" spans="2:8" ht="16.5" customHeight="1">
      <c r="B95" s="231"/>
      <c r="C95" s="253"/>
      <c r="D95" s="253"/>
      <c r="E95" s="253"/>
      <c r="F95" s="253"/>
      <c r="G95" s="253"/>
      <c r="H95" s="253"/>
    </row>
    <row r="96" spans="2:8">
      <c r="B96" s="232" t="s">
        <v>692</v>
      </c>
      <c r="C96" s="254"/>
      <c r="D96" s="254"/>
      <c r="E96" s="254"/>
      <c r="F96" s="253"/>
      <c r="G96" s="253"/>
      <c r="H96" s="253"/>
    </row>
    <row r="97" spans="2:8">
      <c r="B97" s="410" t="s">
        <v>924</v>
      </c>
      <c r="C97" s="410"/>
      <c r="D97" s="410"/>
      <c r="E97" s="410"/>
      <c r="F97" s="253"/>
      <c r="G97" s="253"/>
      <c r="H97" s="253"/>
    </row>
    <row r="98" spans="2:8" ht="30" customHeight="1"/>
    <row r="99" spans="2:8" ht="30" customHeight="1"/>
    <row r="100" spans="2:8" ht="30" customHeight="1"/>
    <row r="101" spans="2:8" ht="30" customHeight="1"/>
    <row r="102" spans="2:8" ht="30" customHeight="1"/>
    <row r="103" spans="2:8" ht="30" customHeight="1"/>
    <row r="104" spans="2:8" ht="30" customHeight="1"/>
    <row r="105" spans="2:8" ht="30" customHeight="1"/>
    <row r="106" spans="2:8" ht="30" customHeight="1"/>
    <row r="107" spans="2:8" ht="30" customHeight="1"/>
    <row r="108" spans="2:8" ht="30" customHeight="1"/>
    <row r="109" spans="2:8" ht="30" customHeight="1"/>
    <row r="110" spans="2:8" ht="30" customHeight="1"/>
    <row r="111" spans="2:8" ht="30" customHeight="1"/>
    <row r="112" spans="2:8" ht="30" customHeight="1"/>
    <row r="113" ht="30" customHeight="1"/>
    <row r="114" ht="30" customHeight="1"/>
    <row r="115" ht="30" customHeight="1"/>
    <row r="116" ht="30" customHeight="1"/>
    <row r="117" ht="30" customHeight="1"/>
    <row r="118" ht="30" customHeight="1"/>
    <row r="119" ht="30" customHeight="1"/>
    <row r="120" ht="30" customHeight="1"/>
    <row r="121" ht="30" customHeight="1"/>
    <row r="122" ht="30" customHeight="1"/>
    <row r="123" ht="30" customHeight="1"/>
    <row r="124" ht="30" customHeight="1"/>
    <row r="125" ht="30" customHeight="1"/>
    <row r="126" ht="30" customHeight="1"/>
    <row r="127" ht="30" customHeight="1"/>
    <row r="128" ht="30" customHeight="1"/>
    <row r="129" ht="30" customHeight="1"/>
    <row r="130" ht="30" customHeight="1"/>
    <row r="131" ht="30" customHeight="1"/>
    <row r="132" ht="30" customHeight="1"/>
    <row r="133" ht="30" customHeight="1"/>
    <row r="134" ht="30" customHeight="1"/>
    <row r="135" ht="30" customHeight="1"/>
    <row r="136" ht="30" customHeight="1"/>
    <row r="137" ht="30" customHeight="1"/>
    <row r="138" ht="30" customHeight="1"/>
    <row r="139" ht="30" customHeight="1"/>
    <row r="140" ht="30" customHeight="1"/>
    <row r="141" ht="30" customHeight="1"/>
    <row r="142" ht="30" customHeight="1"/>
    <row r="143" ht="30" customHeight="1"/>
    <row r="144" ht="30" customHeight="1"/>
    <row r="145" ht="30" customHeight="1"/>
    <row r="146" ht="30" customHeight="1"/>
    <row r="147" ht="30" customHeight="1"/>
    <row r="148" ht="30" customHeight="1"/>
    <row r="149" ht="30" customHeight="1"/>
    <row r="150" ht="30" customHeight="1"/>
    <row r="151" ht="30" customHeight="1"/>
    <row r="152" ht="30" customHeight="1"/>
    <row r="153" ht="30" customHeight="1"/>
    <row r="154" ht="30" customHeight="1"/>
    <row r="155" ht="30" customHeight="1"/>
    <row r="156" ht="30" customHeight="1"/>
    <row r="157" ht="30" customHeight="1"/>
    <row r="158" ht="30" customHeight="1"/>
    <row r="159" ht="30" customHeight="1"/>
    <row r="160" ht="30" customHeight="1"/>
    <row r="161" ht="30" customHeight="1"/>
    <row r="162" ht="30" customHeight="1"/>
    <row r="163" ht="30" customHeight="1"/>
    <row r="164" ht="30" customHeight="1"/>
    <row r="165" ht="30" customHeight="1"/>
    <row r="166" ht="30" customHeight="1"/>
    <row r="167" ht="30" customHeight="1"/>
    <row r="168" ht="30" customHeight="1"/>
    <row r="169" ht="30" customHeight="1"/>
    <row r="170" ht="30" customHeight="1"/>
    <row r="171" ht="30" customHeight="1"/>
    <row r="172" ht="30" customHeight="1"/>
    <row r="173" ht="30" customHeight="1"/>
    <row r="174" ht="30" customHeight="1"/>
    <row r="175" ht="30" customHeight="1"/>
    <row r="176" ht="30" customHeight="1"/>
    <row r="177" ht="30" customHeight="1"/>
    <row r="178" ht="30" customHeight="1"/>
    <row r="179" ht="30" customHeight="1"/>
    <row r="180" ht="30" customHeight="1"/>
    <row r="181" ht="30" customHeight="1"/>
    <row r="182" ht="30" customHeight="1"/>
    <row r="183" ht="30" customHeight="1"/>
    <row r="184" ht="30" customHeight="1"/>
    <row r="185" ht="30" customHeight="1"/>
    <row r="186" ht="30" customHeight="1"/>
    <row r="187" ht="30" customHeight="1"/>
    <row r="188" ht="30" customHeight="1"/>
    <row r="189" ht="30" customHeight="1"/>
    <row r="190" ht="30" customHeight="1"/>
    <row r="191" ht="30" customHeight="1"/>
    <row r="192" ht="30" customHeight="1"/>
    <row r="193" ht="30" customHeight="1"/>
    <row r="194" s="1" customFormat="1" ht="30" customHeight="1"/>
    <row r="195" s="13" customFormat="1" ht="30" customHeight="1"/>
    <row r="196" ht="30" customHeight="1"/>
    <row r="197" ht="30" customHeight="1"/>
    <row r="198" ht="30" customHeight="1"/>
    <row r="199" ht="30" customHeight="1"/>
    <row r="200" ht="30" customHeight="1"/>
    <row r="201" ht="30" customHeight="1"/>
    <row r="202" ht="30" customHeight="1"/>
    <row r="203" ht="30" customHeight="1"/>
    <row r="204" ht="30" customHeight="1"/>
    <row r="205" ht="30" customHeight="1"/>
    <row r="206" ht="30" customHeight="1"/>
    <row r="207" ht="30" customHeight="1"/>
    <row r="208" ht="30" customHeight="1"/>
    <row r="209" ht="30" customHeight="1"/>
    <row r="210" ht="30" customHeight="1"/>
    <row r="211" ht="30" customHeight="1"/>
    <row r="212" ht="30" customHeight="1"/>
    <row r="213" ht="30" customHeight="1"/>
    <row r="214" ht="30" customHeight="1"/>
    <row r="215" ht="30" customHeight="1"/>
    <row r="216" ht="30" customHeight="1"/>
    <row r="217" ht="30" customHeight="1"/>
    <row r="218" ht="30" customHeight="1"/>
    <row r="219" ht="30" customHeight="1"/>
    <row r="220" ht="30" customHeight="1"/>
    <row r="221" ht="30" customHeight="1"/>
    <row r="222" ht="30" customHeight="1"/>
    <row r="223" ht="30" customHeight="1"/>
    <row r="224" ht="30" customHeight="1"/>
    <row r="225" ht="30" customHeight="1"/>
    <row r="226" ht="30" customHeight="1"/>
    <row r="227" ht="30" customHeight="1"/>
    <row r="228" ht="30" customHeight="1"/>
    <row r="229" ht="30" customHeight="1"/>
    <row r="230" ht="30" customHeight="1"/>
    <row r="231" ht="30" customHeight="1"/>
    <row r="232" ht="30" customHeight="1"/>
    <row r="233" ht="30" customHeight="1"/>
    <row r="234" ht="30" customHeight="1"/>
    <row r="235" ht="30" customHeight="1"/>
    <row r="236" ht="30" customHeight="1"/>
    <row r="237" ht="30" customHeight="1"/>
    <row r="238" ht="30" customHeight="1"/>
    <row r="239" ht="30" customHeight="1"/>
    <row r="240" ht="30" customHeight="1"/>
    <row r="241" ht="30" customHeight="1"/>
    <row r="242" ht="30" customHeight="1"/>
    <row r="243" ht="30" customHeight="1"/>
    <row r="244" ht="30" customHeight="1"/>
    <row r="245" ht="30" customHeight="1"/>
    <row r="246" ht="30" customHeight="1"/>
    <row r="247" ht="30" customHeight="1"/>
    <row r="248" ht="30" customHeight="1"/>
    <row r="249" ht="30" customHeight="1"/>
    <row r="250" ht="30" customHeight="1"/>
    <row r="251" ht="30" customHeight="1"/>
    <row r="252" ht="30" customHeight="1"/>
    <row r="253" ht="30" customHeight="1"/>
    <row r="254" ht="30" customHeight="1"/>
    <row r="255" ht="30" customHeight="1"/>
    <row r="256" ht="30" customHeight="1"/>
    <row r="257" ht="30" customHeight="1"/>
    <row r="258" ht="30" customHeight="1"/>
    <row r="259" ht="30" customHeight="1"/>
    <row r="260" ht="30" customHeight="1"/>
    <row r="261" ht="30" customHeight="1"/>
    <row r="262" ht="30" customHeight="1"/>
    <row r="263" ht="30" customHeight="1"/>
    <row r="264" ht="30" customHeight="1"/>
    <row r="265" ht="30" customHeight="1"/>
    <row r="266" ht="30" customHeight="1"/>
    <row r="267" ht="30" customHeight="1"/>
    <row r="268" ht="30" customHeight="1"/>
    <row r="269" ht="30" customHeight="1"/>
    <row r="270" ht="30" customHeight="1"/>
    <row r="271" ht="30" customHeight="1"/>
    <row r="272" ht="30" customHeight="1"/>
    <row r="273" ht="30" customHeight="1"/>
    <row r="274" ht="30" customHeight="1"/>
    <row r="275" ht="30" customHeight="1"/>
    <row r="276" ht="30" customHeight="1"/>
    <row r="277" ht="30" customHeight="1"/>
    <row r="278" ht="30" customHeight="1"/>
    <row r="279" ht="30" customHeight="1"/>
    <row r="280" ht="30" customHeight="1"/>
    <row r="281" ht="30" customHeight="1"/>
    <row r="282" ht="30" customHeight="1"/>
    <row r="283" ht="30" customHeight="1"/>
    <row r="284" ht="30" customHeight="1"/>
    <row r="285" ht="30" customHeight="1"/>
    <row r="286" ht="30" customHeight="1"/>
    <row r="287" ht="30" customHeight="1"/>
    <row r="288" ht="30" customHeight="1"/>
    <row r="289" ht="30" customHeight="1"/>
    <row r="290" ht="30" customHeight="1"/>
    <row r="291" ht="30" customHeight="1"/>
    <row r="292" ht="30" customHeight="1"/>
    <row r="293" ht="30" customHeight="1"/>
    <row r="294" ht="30" customHeight="1"/>
    <row r="295" ht="30" customHeight="1"/>
    <row r="296" ht="30" customHeight="1"/>
    <row r="297" ht="30" customHeight="1"/>
    <row r="298" ht="30" customHeight="1"/>
    <row r="299" ht="30" customHeight="1"/>
    <row r="300" ht="30" customHeight="1"/>
    <row r="301" ht="30" customHeight="1"/>
    <row r="302" ht="30" customHeight="1"/>
    <row r="303" ht="30" customHeight="1"/>
    <row r="304" ht="30" customHeight="1"/>
    <row r="305" ht="30" customHeight="1"/>
    <row r="306" ht="30" customHeight="1"/>
    <row r="307" ht="30" customHeight="1"/>
    <row r="308" ht="30" customHeight="1"/>
    <row r="309" ht="30" customHeight="1"/>
    <row r="310" ht="30" customHeight="1"/>
    <row r="311" ht="30" customHeight="1"/>
    <row r="312" ht="30" customHeight="1"/>
    <row r="313" ht="30" customHeight="1"/>
    <row r="314" ht="30" customHeight="1"/>
    <row r="315" ht="30" customHeight="1"/>
    <row r="316" ht="30" customHeight="1"/>
    <row r="317" ht="30" customHeight="1"/>
    <row r="318" ht="30" customHeight="1"/>
    <row r="319" ht="30" customHeight="1"/>
    <row r="320" ht="30" customHeight="1"/>
    <row r="321" ht="30" customHeight="1"/>
    <row r="322" ht="30" customHeight="1"/>
    <row r="323" ht="30" customHeight="1"/>
    <row r="324" ht="30" customHeight="1"/>
    <row r="325" ht="30" customHeight="1"/>
    <row r="326" ht="30" customHeight="1"/>
    <row r="327" ht="30" customHeight="1"/>
    <row r="328" ht="30" customHeight="1"/>
    <row r="329" ht="30" customHeight="1"/>
    <row r="330" ht="30" customHeight="1"/>
    <row r="331" ht="30" customHeight="1"/>
    <row r="332" ht="30" customHeight="1"/>
    <row r="333" ht="30" customHeight="1"/>
    <row r="334" ht="30" customHeight="1"/>
    <row r="335" ht="30" customHeight="1"/>
    <row r="336" ht="30" customHeight="1"/>
    <row r="337" ht="30" customHeight="1"/>
    <row r="338" ht="30" customHeight="1"/>
    <row r="339" ht="30" customHeight="1"/>
    <row r="340" ht="30" customHeight="1"/>
    <row r="341" ht="30" customHeight="1"/>
    <row r="342" ht="30" customHeight="1"/>
    <row r="343" ht="30" customHeight="1"/>
    <row r="344" ht="30" customHeight="1"/>
    <row r="345" ht="30" customHeight="1"/>
    <row r="346" ht="30" customHeight="1"/>
    <row r="347" ht="30" customHeight="1"/>
    <row r="348" ht="30" customHeight="1"/>
    <row r="349" ht="30" customHeight="1"/>
    <row r="350" ht="30" customHeight="1"/>
    <row r="351" ht="30" customHeight="1"/>
    <row r="352" ht="30" customHeight="1"/>
    <row r="353" ht="30" customHeight="1"/>
    <row r="354" ht="30" customHeight="1"/>
    <row r="355" ht="30" customHeight="1"/>
    <row r="356" ht="30" customHeight="1"/>
    <row r="357" ht="30" customHeight="1"/>
    <row r="358" ht="30" customHeight="1"/>
    <row r="359" ht="30" customHeight="1"/>
    <row r="360" s="1" customFormat="1" ht="30" customHeight="1"/>
    <row r="361" s="13" customFormat="1" ht="30" customHeight="1"/>
    <row r="362" ht="30" customHeight="1"/>
    <row r="363" ht="30" customHeight="1"/>
    <row r="364" ht="30" customHeight="1"/>
    <row r="365" ht="30" customHeight="1"/>
    <row r="366" ht="30" customHeight="1"/>
    <row r="367" ht="30" customHeight="1"/>
    <row r="368" ht="30" customHeight="1"/>
    <row r="369" ht="30" customHeight="1"/>
    <row r="370" ht="30" customHeight="1"/>
    <row r="371" ht="30" customHeight="1"/>
    <row r="372" ht="30" customHeight="1"/>
    <row r="373" ht="30" customHeight="1"/>
    <row r="374" ht="30" customHeight="1"/>
    <row r="375" ht="30" customHeight="1"/>
    <row r="376" ht="30" customHeight="1"/>
    <row r="377" ht="30" customHeight="1"/>
    <row r="378" ht="30" customHeight="1"/>
    <row r="379" ht="30" customHeight="1"/>
    <row r="380" ht="30" customHeight="1"/>
    <row r="381" ht="30" customHeight="1"/>
    <row r="382" ht="30" customHeight="1"/>
    <row r="383" ht="30" customHeight="1"/>
    <row r="384" ht="30" customHeight="1"/>
    <row r="385" ht="30" customHeight="1"/>
    <row r="386" ht="30" customHeight="1"/>
    <row r="387" ht="30" customHeight="1"/>
    <row r="388" ht="30" customHeight="1"/>
    <row r="389" ht="30" customHeight="1"/>
    <row r="390" ht="30" customHeight="1"/>
    <row r="391" ht="30" customHeight="1"/>
    <row r="392" ht="30" customHeight="1"/>
    <row r="393" ht="30" customHeight="1"/>
    <row r="394" ht="30" customHeight="1"/>
    <row r="395" ht="30" customHeight="1"/>
    <row r="396" ht="30" customHeight="1"/>
    <row r="397" ht="30" customHeight="1"/>
    <row r="398" ht="30" customHeight="1"/>
    <row r="399" ht="30" customHeight="1"/>
    <row r="400" ht="30" customHeight="1"/>
    <row r="401" ht="30" customHeight="1"/>
    <row r="402" ht="30" customHeight="1"/>
    <row r="403" ht="30" customHeight="1"/>
    <row r="404" ht="30" customHeight="1"/>
    <row r="405" ht="30" customHeight="1"/>
    <row r="406" ht="30" customHeight="1"/>
    <row r="407" ht="30" customHeight="1"/>
    <row r="408" ht="30" customHeight="1"/>
    <row r="409" ht="30" customHeight="1"/>
    <row r="410" ht="30" customHeight="1"/>
    <row r="411" ht="30" customHeight="1"/>
    <row r="412" ht="30" customHeight="1"/>
    <row r="413" ht="30" customHeight="1"/>
    <row r="414" ht="30" customHeight="1"/>
    <row r="415" ht="30" customHeight="1"/>
    <row r="416" ht="30" customHeight="1"/>
    <row r="417" ht="30" customHeight="1"/>
    <row r="418" ht="30" customHeight="1"/>
    <row r="419" ht="30" customHeight="1"/>
    <row r="420" ht="30" customHeight="1"/>
    <row r="421" ht="30" customHeight="1"/>
    <row r="422" ht="30" customHeight="1"/>
    <row r="423" ht="30" customHeight="1"/>
    <row r="424" ht="30" customHeight="1"/>
    <row r="425" ht="30" customHeight="1"/>
    <row r="426" ht="30" customHeight="1"/>
    <row r="427" s="1" customFormat="1" ht="30" customHeight="1"/>
    <row r="428" ht="30" customHeight="1"/>
    <row r="429" ht="30" customHeight="1"/>
    <row r="430" s="13" customFormat="1" ht="30" customHeight="1"/>
    <row r="431" ht="30" customHeight="1"/>
    <row r="432" ht="30" customHeight="1"/>
    <row r="433" ht="30" customHeight="1"/>
    <row r="434" ht="30" customHeight="1"/>
    <row r="435" ht="30" customHeight="1"/>
    <row r="436" ht="30" customHeight="1"/>
    <row r="437" ht="30" customHeight="1"/>
    <row r="438" ht="30" customHeight="1"/>
    <row r="439" ht="30" customHeight="1"/>
    <row r="440" ht="30" customHeight="1"/>
    <row r="441" ht="30" customHeight="1"/>
    <row r="442" ht="30" customHeight="1"/>
    <row r="443" ht="30" customHeight="1"/>
    <row r="444" ht="30" customHeight="1"/>
    <row r="445" ht="30" customHeight="1"/>
    <row r="446" ht="30" customHeight="1"/>
    <row r="447" ht="30" customHeight="1"/>
    <row r="448" ht="30" customHeight="1"/>
    <row r="449" ht="30" customHeight="1"/>
    <row r="450" ht="30" customHeight="1"/>
    <row r="451" ht="30" customHeight="1"/>
    <row r="452" ht="30" customHeight="1"/>
    <row r="453" ht="30" customHeight="1"/>
    <row r="454" ht="30" customHeight="1"/>
    <row r="455" ht="30" customHeight="1"/>
    <row r="456" ht="30" customHeight="1"/>
    <row r="457" ht="30" customHeight="1"/>
    <row r="458" ht="30" customHeight="1"/>
    <row r="459" ht="30" customHeight="1"/>
    <row r="460" ht="30" customHeight="1"/>
    <row r="461" ht="30" customHeight="1"/>
    <row r="462" ht="30" customHeight="1"/>
    <row r="463" ht="30" customHeight="1"/>
    <row r="464" ht="30" customHeight="1"/>
    <row r="465" ht="30" customHeight="1"/>
    <row r="466" ht="30" customHeight="1"/>
    <row r="467" ht="30" customHeight="1"/>
    <row r="468" ht="30" customHeight="1"/>
    <row r="469" ht="30" customHeight="1"/>
    <row r="470" ht="30" customHeight="1"/>
    <row r="471" ht="30" customHeight="1"/>
    <row r="472" ht="30" customHeight="1"/>
    <row r="473" ht="30" customHeight="1"/>
    <row r="474" ht="30" customHeight="1"/>
    <row r="475" ht="30" customHeight="1"/>
    <row r="476" ht="30" customHeight="1"/>
    <row r="477" ht="30" customHeight="1"/>
    <row r="478" ht="30" customHeight="1"/>
    <row r="479" ht="30" customHeight="1"/>
    <row r="480" ht="30" customHeight="1"/>
    <row r="481" ht="30" customHeight="1"/>
    <row r="482" ht="30" customHeight="1"/>
    <row r="483" ht="30" customHeight="1"/>
    <row r="484" ht="30" customHeight="1"/>
    <row r="485" ht="30" customHeight="1"/>
    <row r="486" ht="30" customHeight="1"/>
    <row r="487" ht="30" customHeight="1"/>
    <row r="488" ht="30" customHeight="1"/>
    <row r="489" ht="30" customHeight="1"/>
    <row r="490" ht="30" customHeight="1"/>
    <row r="491" ht="30" customHeight="1"/>
    <row r="492" ht="30" customHeight="1"/>
    <row r="493" ht="30" customHeight="1"/>
    <row r="494" ht="30" customHeight="1"/>
    <row r="495" ht="30" customHeight="1"/>
    <row r="496" ht="30" customHeight="1"/>
    <row r="497" ht="30" customHeight="1"/>
    <row r="498" ht="30" customHeight="1"/>
    <row r="499" s="1" customFormat="1" ht="30" customHeight="1"/>
    <row r="500" ht="30" customHeight="1"/>
    <row r="501" ht="30" customHeight="1"/>
    <row r="502" ht="30" customHeight="1"/>
    <row r="503" ht="30" customHeight="1"/>
    <row r="504" s="13" customFormat="1" ht="30" customHeight="1"/>
    <row r="505" ht="30" customHeight="1"/>
    <row r="506" ht="30" customHeight="1"/>
    <row r="507" ht="30" customHeight="1"/>
    <row r="508" ht="30" customHeight="1"/>
    <row r="509" ht="30" customHeight="1"/>
    <row r="510" ht="30" customHeight="1"/>
    <row r="511" ht="30" customHeight="1"/>
    <row r="512" ht="30" customHeight="1"/>
    <row r="513" ht="30" customHeight="1"/>
    <row r="514" ht="30" customHeight="1"/>
    <row r="515" ht="30" customHeight="1"/>
    <row r="516" ht="30" customHeight="1"/>
    <row r="517" ht="30" customHeight="1"/>
    <row r="518" ht="30" customHeight="1"/>
    <row r="519" ht="30" customHeight="1"/>
    <row r="520" ht="30" customHeight="1"/>
    <row r="521" ht="30" customHeight="1"/>
    <row r="522" ht="30" customHeight="1"/>
    <row r="523" ht="30" customHeight="1"/>
    <row r="524" ht="30" customHeight="1"/>
    <row r="525" ht="30" customHeight="1"/>
    <row r="526" ht="30" customHeight="1"/>
    <row r="527" ht="30" customHeight="1"/>
    <row r="528" ht="30" customHeight="1"/>
    <row r="529" ht="30" customHeight="1"/>
    <row r="530" ht="30" customHeight="1"/>
    <row r="531" ht="30" customHeight="1"/>
    <row r="532" ht="30" customHeight="1"/>
    <row r="533" ht="30" customHeight="1"/>
    <row r="534" ht="30" customHeight="1"/>
    <row r="535" ht="30" customHeight="1"/>
    <row r="536" ht="30" customHeight="1"/>
    <row r="537" ht="30" customHeight="1"/>
    <row r="538" ht="30" customHeight="1"/>
    <row r="539" ht="30" customHeight="1"/>
    <row r="540" ht="30" customHeight="1"/>
    <row r="541" ht="30" customHeight="1"/>
    <row r="542" ht="30" customHeight="1"/>
    <row r="543" ht="30" customHeight="1"/>
    <row r="544" ht="30" customHeight="1"/>
    <row r="545" ht="30" customHeight="1"/>
    <row r="546" ht="30" customHeight="1"/>
    <row r="547" ht="30" customHeight="1"/>
    <row r="548" ht="30" customHeight="1"/>
    <row r="549" ht="30" customHeight="1"/>
    <row r="550" ht="30" customHeight="1"/>
    <row r="551" ht="30" customHeight="1"/>
    <row r="552" ht="30" customHeight="1"/>
    <row r="553" ht="30" customHeight="1"/>
    <row r="554" ht="30" customHeight="1"/>
    <row r="555" ht="30" customHeight="1"/>
    <row r="556" ht="30" customHeight="1"/>
    <row r="557" ht="30" customHeight="1"/>
    <row r="558" ht="30" customHeight="1"/>
    <row r="559" ht="30" customHeight="1"/>
    <row r="560" ht="30" customHeight="1"/>
    <row r="561" ht="30" customHeight="1"/>
    <row r="562" ht="30" customHeight="1"/>
    <row r="563" ht="30" customHeight="1"/>
    <row r="564" ht="30" customHeight="1"/>
    <row r="565" ht="30" customHeight="1"/>
    <row r="566" ht="30" customHeight="1"/>
    <row r="567" ht="30" customHeight="1"/>
    <row r="568" ht="30" customHeight="1"/>
    <row r="569" ht="30" customHeight="1"/>
    <row r="570" ht="30" customHeight="1"/>
    <row r="571" ht="30" customHeight="1"/>
    <row r="572" ht="30" customHeight="1"/>
    <row r="573" ht="30" customHeight="1"/>
    <row r="574" ht="30" customHeight="1"/>
    <row r="575" ht="30" customHeight="1"/>
    <row r="576" ht="30" customHeight="1"/>
    <row r="577" ht="30" customHeight="1"/>
    <row r="578" ht="30" customHeight="1"/>
    <row r="579" ht="30" customHeight="1"/>
    <row r="580" ht="30" customHeight="1"/>
    <row r="581" ht="30" customHeight="1"/>
    <row r="582" ht="30" customHeight="1"/>
    <row r="583" ht="30" customHeight="1"/>
    <row r="584" ht="30" customHeight="1"/>
    <row r="585" s="1" customFormat="1" ht="30" customHeight="1"/>
    <row r="586" ht="30" customHeight="1"/>
    <row r="587" ht="30" customHeight="1"/>
    <row r="588" ht="30" customHeight="1"/>
    <row r="589" ht="30" customHeight="1"/>
    <row r="590" ht="30" customHeight="1"/>
    <row r="591" ht="30" customHeight="1"/>
    <row r="592" ht="30" customHeight="1"/>
    <row r="593" ht="30" customHeight="1"/>
    <row r="594" ht="30" customHeight="1"/>
    <row r="595" ht="30" customHeight="1"/>
    <row r="596" ht="30" customHeight="1"/>
    <row r="597" ht="30" customHeight="1"/>
    <row r="598" ht="30" customHeight="1"/>
    <row r="599" ht="30" customHeight="1"/>
    <row r="600" ht="30" customHeight="1"/>
    <row r="601" ht="30" customHeight="1"/>
    <row r="602" s="1" customFormat="1" ht="30" customHeight="1"/>
    <row r="603" ht="30" customHeight="1"/>
    <row r="604" ht="30" customHeight="1"/>
    <row r="605" ht="30" customHeight="1"/>
    <row r="606" ht="30" customHeight="1"/>
    <row r="607" ht="30" customHeight="1"/>
    <row r="608" ht="30" customHeight="1"/>
    <row r="609" ht="30" customHeight="1"/>
    <row r="610" ht="30" customHeight="1"/>
    <row r="611" ht="30" customHeight="1"/>
    <row r="612" ht="30" customHeight="1"/>
    <row r="613" ht="30" customHeight="1"/>
    <row r="614" ht="30" customHeight="1"/>
    <row r="615" ht="30" customHeight="1"/>
    <row r="616" ht="30" customHeight="1"/>
    <row r="617" ht="30" customHeight="1"/>
    <row r="618" ht="30" customHeight="1"/>
    <row r="619" ht="30" customHeight="1"/>
    <row r="620" ht="30" customHeight="1"/>
    <row r="621" ht="30" customHeight="1"/>
    <row r="622" ht="30" customHeight="1"/>
    <row r="623" ht="30" customHeight="1"/>
    <row r="624" ht="30" customHeight="1"/>
    <row r="625" ht="30" customHeight="1"/>
    <row r="626" ht="30" customHeight="1"/>
    <row r="627" ht="30" customHeight="1"/>
    <row r="628" ht="30" customHeight="1"/>
    <row r="629" ht="30" customHeight="1"/>
    <row r="630" ht="30" customHeight="1"/>
    <row r="631" ht="30" customHeight="1"/>
    <row r="632" ht="30" customHeight="1"/>
    <row r="633" ht="30" customHeight="1"/>
    <row r="634" ht="30" customHeight="1"/>
    <row r="635" ht="30" customHeight="1"/>
    <row r="636" ht="30" customHeight="1"/>
    <row r="637" ht="30" customHeight="1"/>
    <row r="638" ht="30" customHeight="1"/>
    <row r="639" ht="30" customHeight="1"/>
    <row r="640" ht="30" customHeight="1"/>
    <row r="641" ht="30" customHeight="1"/>
    <row r="642" ht="30" customHeight="1"/>
    <row r="643" ht="30" customHeight="1"/>
    <row r="644" ht="30" customHeight="1"/>
    <row r="645" ht="30" customHeight="1"/>
    <row r="646" ht="30" customHeight="1"/>
    <row r="647" ht="30" customHeight="1"/>
    <row r="648" ht="30" customHeight="1"/>
    <row r="649" ht="30" customHeight="1"/>
    <row r="650" ht="30" customHeight="1"/>
    <row r="651" ht="30" customHeight="1"/>
    <row r="652" ht="30" customHeight="1"/>
    <row r="653" ht="30" customHeight="1"/>
    <row r="654" ht="30" customHeight="1"/>
    <row r="655" ht="30" customHeight="1"/>
    <row r="656" ht="30" customHeight="1"/>
    <row r="657" ht="30" customHeight="1"/>
    <row r="658" ht="30" customHeight="1"/>
    <row r="659" ht="30" customHeight="1"/>
    <row r="660" ht="30" customHeight="1"/>
    <row r="661" ht="30" customHeight="1"/>
    <row r="662" ht="30" customHeight="1"/>
    <row r="663" ht="30" customHeight="1"/>
    <row r="664" ht="30" customHeight="1"/>
    <row r="665" ht="30" customHeight="1"/>
    <row r="666" ht="30" customHeight="1"/>
    <row r="667" ht="30" customHeight="1"/>
    <row r="668" ht="30" customHeight="1"/>
    <row r="669" ht="30" customHeight="1"/>
    <row r="670" s="1" customFormat="1" ht="30" customHeight="1"/>
    <row r="671" ht="30" customHeight="1"/>
    <row r="672" ht="30" customHeight="1"/>
    <row r="673" ht="30" customHeight="1"/>
    <row r="674" ht="30" customHeight="1"/>
    <row r="675" ht="30" customHeight="1"/>
    <row r="676" ht="30" customHeight="1"/>
    <row r="677" ht="30" customHeight="1"/>
    <row r="678" ht="30" customHeight="1"/>
    <row r="679" ht="30" customHeight="1"/>
    <row r="680" ht="30" customHeight="1"/>
    <row r="681" ht="30" customHeight="1"/>
    <row r="682" ht="30" customHeight="1"/>
    <row r="683" ht="30" customHeight="1"/>
    <row r="684" ht="30" customHeight="1"/>
    <row r="685" ht="30" customHeight="1"/>
    <row r="686" ht="30" customHeight="1"/>
    <row r="687" ht="30" customHeight="1"/>
    <row r="688" ht="30" customHeight="1"/>
    <row r="689" ht="30" customHeight="1"/>
    <row r="690" ht="30" customHeight="1"/>
    <row r="691" ht="30" customHeight="1"/>
    <row r="692" ht="30" customHeight="1"/>
    <row r="693" ht="30" customHeight="1"/>
    <row r="694" ht="30" customHeight="1"/>
    <row r="695" ht="30" customHeight="1"/>
    <row r="696" ht="30" customHeight="1"/>
    <row r="697" ht="30" customHeight="1"/>
    <row r="698" ht="30" customHeight="1"/>
    <row r="699" ht="30" customHeight="1"/>
    <row r="700" ht="30" customHeight="1"/>
    <row r="701" ht="30" customHeight="1"/>
    <row r="702" ht="30" customHeight="1"/>
    <row r="703" ht="30" customHeight="1"/>
    <row r="704" ht="30" customHeight="1"/>
    <row r="705" ht="30" customHeight="1"/>
    <row r="706" ht="30" customHeight="1"/>
    <row r="707" ht="30" customHeight="1"/>
    <row r="708" ht="30" customHeight="1"/>
    <row r="709" ht="30" customHeight="1"/>
    <row r="710" ht="30" customHeight="1"/>
    <row r="711" ht="30" customHeight="1"/>
    <row r="712" ht="30" customHeight="1"/>
    <row r="713" ht="30" customHeight="1"/>
    <row r="714" ht="30" customHeight="1"/>
    <row r="715" ht="30" customHeight="1"/>
    <row r="716" ht="30" customHeight="1"/>
    <row r="717" ht="30" customHeight="1"/>
    <row r="718" ht="30" customHeight="1"/>
    <row r="719" ht="30" customHeight="1"/>
    <row r="720" ht="30" customHeight="1"/>
    <row r="721" ht="30" customHeight="1"/>
    <row r="722" ht="30" customHeight="1"/>
    <row r="723" ht="30" customHeight="1"/>
    <row r="724" ht="30" customHeight="1"/>
    <row r="725" ht="30" customHeight="1"/>
    <row r="726" ht="30" customHeight="1"/>
    <row r="727" ht="30" customHeight="1"/>
    <row r="728" ht="30" customHeight="1"/>
    <row r="729" s="1" customFormat="1" ht="30" customHeight="1"/>
    <row r="730" ht="30" customHeight="1"/>
    <row r="731" ht="30" customHeight="1"/>
    <row r="732" ht="30" customHeight="1"/>
    <row r="733" ht="30" customHeight="1"/>
    <row r="734" ht="30" customHeight="1"/>
    <row r="735" ht="30" customHeight="1"/>
    <row r="736" ht="30" customHeight="1"/>
    <row r="737" ht="30" customHeight="1"/>
    <row r="738" ht="30" customHeight="1"/>
    <row r="739" ht="30" customHeight="1"/>
    <row r="740" ht="30" customHeight="1"/>
    <row r="741" ht="30" customHeight="1"/>
    <row r="742" ht="30" customHeight="1"/>
    <row r="743" ht="30" customHeight="1"/>
    <row r="744" ht="30" customHeight="1"/>
    <row r="745" ht="30" customHeight="1"/>
    <row r="746" ht="30" customHeight="1"/>
    <row r="747" ht="30" customHeight="1"/>
    <row r="748" ht="30" customHeight="1"/>
    <row r="749" ht="30" customHeight="1"/>
    <row r="750" ht="30" customHeight="1"/>
    <row r="751" ht="30" customHeight="1"/>
    <row r="752" ht="30" customHeight="1"/>
    <row r="753" ht="30" customHeight="1"/>
    <row r="754" ht="30" customHeight="1"/>
    <row r="755" ht="30" customHeight="1"/>
    <row r="756" ht="30" customHeight="1"/>
    <row r="757" ht="30" customHeight="1"/>
    <row r="758" ht="30" customHeight="1"/>
    <row r="759" ht="30" customHeight="1"/>
    <row r="760" ht="30" customHeight="1"/>
    <row r="761" ht="30" customHeight="1"/>
    <row r="762" ht="30" customHeight="1"/>
    <row r="763" ht="30" customHeight="1"/>
    <row r="764" ht="30" customHeight="1"/>
    <row r="765" ht="30" customHeight="1"/>
    <row r="766" ht="30" customHeight="1"/>
    <row r="767" ht="30" customHeight="1"/>
    <row r="768" ht="30" customHeight="1"/>
    <row r="769" ht="30" customHeight="1"/>
    <row r="770" ht="30" customHeight="1"/>
    <row r="771" ht="30" customHeight="1"/>
    <row r="772" ht="30" customHeight="1"/>
    <row r="773" ht="30" customHeight="1"/>
    <row r="774" ht="30" customHeight="1"/>
    <row r="775" ht="30" customHeight="1"/>
    <row r="776" ht="30" customHeight="1"/>
    <row r="777" ht="30" customHeight="1"/>
    <row r="778" ht="30" customHeight="1"/>
    <row r="779" ht="30" customHeight="1"/>
    <row r="780" ht="30" customHeight="1"/>
    <row r="781" ht="30" customHeight="1"/>
    <row r="782" ht="30" customHeight="1"/>
    <row r="783" ht="30" customHeight="1"/>
    <row r="784" ht="30" customHeight="1"/>
    <row r="785" ht="30" customHeight="1"/>
    <row r="786" ht="30" customHeight="1"/>
    <row r="787" ht="30" customHeight="1"/>
    <row r="788" ht="30" customHeight="1"/>
    <row r="789" ht="30" customHeight="1"/>
    <row r="790" ht="30" customHeight="1"/>
    <row r="791" ht="30" customHeight="1"/>
    <row r="792" ht="30" customHeight="1"/>
    <row r="793" ht="30" customHeight="1"/>
    <row r="794" ht="30" customHeight="1"/>
    <row r="795" s="1" customFormat="1" ht="30" customHeight="1"/>
    <row r="796" ht="30" customHeight="1"/>
    <row r="797" ht="30" customHeight="1"/>
    <row r="798" ht="30" customHeight="1"/>
    <row r="799" ht="30" customHeight="1"/>
    <row r="800" ht="30" customHeight="1"/>
    <row r="801" ht="30" customHeight="1"/>
    <row r="802" ht="30" customHeight="1"/>
    <row r="803" ht="30" customHeight="1"/>
    <row r="804" ht="30" customHeight="1"/>
    <row r="805" ht="30" customHeight="1"/>
    <row r="806" ht="30" customHeight="1"/>
    <row r="807" ht="30" customHeight="1"/>
    <row r="808" ht="30" customHeight="1"/>
    <row r="809" ht="30" customHeight="1"/>
    <row r="810" ht="30" customHeight="1"/>
    <row r="811" ht="30" customHeight="1"/>
    <row r="812" ht="30" customHeight="1"/>
    <row r="813" ht="30" customHeight="1"/>
    <row r="814" ht="30" customHeight="1"/>
    <row r="815" ht="30" customHeight="1"/>
    <row r="816" ht="30" customHeight="1"/>
    <row r="817" ht="30" customHeight="1"/>
    <row r="818" ht="30" customHeight="1"/>
    <row r="819" ht="30" customHeight="1"/>
    <row r="820" ht="30" customHeight="1"/>
    <row r="821" ht="30" customHeight="1"/>
    <row r="822" ht="30" customHeight="1"/>
    <row r="823" ht="30" customHeight="1"/>
    <row r="824" ht="30" customHeight="1"/>
    <row r="825" ht="30" customHeight="1"/>
    <row r="826" ht="30" customHeight="1"/>
    <row r="827" ht="30" customHeight="1"/>
    <row r="828" ht="30" customHeight="1"/>
    <row r="829" ht="30" customHeight="1"/>
    <row r="830" s="1" customFormat="1" ht="30" customHeight="1"/>
    <row r="831" s="13" customFormat="1" ht="30" customHeight="1"/>
    <row r="832" ht="30" customHeight="1"/>
    <row r="833" ht="30" customHeight="1"/>
    <row r="834" ht="30" customHeight="1"/>
    <row r="835" ht="30" customHeight="1"/>
    <row r="836" ht="30" customHeight="1"/>
    <row r="837" ht="30" customHeight="1"/>
    <row r="838" ht="30" customHeight="1"/>
    <row r="839" ht="30" customHeight="1"/>
    <row r="840" ht="30" customHeight="1"/>
    <row r="841" ht="30" customHeight="1"/>
    <row r="842" ht="30" customHeight="1"/>
    <row r="843" ht="30" customHeight="1"/>
    <row r="844" ht="30" customHeight="1"/>
    <row r="845" ht="30" customHeight="1"/>
    <row r="846" ht="30" customHeight="1"/>
    <row r="847" ht="30" customHeight="1"/>
    <row r="848" ht="30" customHeight="1"/>
    <row r="849" ht="30" customHeight="1"/>
    <row r="850" ht="30" customHeight="1"/>
    <row r="851" ht="30" customHeight="1"/>
    <row r="852" ht="30" customHeight="1"/>
    <row r="853" ht="30" customHeight="1"/>
    <row r="854" ht="30" customHeight="1"/>
    <row r="855" ht="30" customHeight="1"/>
    <row r="856" ht="30" customHeight="1"/>
    <row r="857" s="1" customFormat="1" ht="30" customHeight="1"/>
    <row r="858" ht="30" customHeight="1"/>
    <row r="859" ht="30" customHeight="1"/>
    <row r="860" ht="30" customHeight="1"/>
    <row r="861" ht="30" customHeight="1"/>
    <row r="862" ht="30" customHeight="1"/>
    <row r="863" ht="30" customHeight="1"/>
    <row r="864" ht="30" customHeight="1"/>
    <row r="865" ht="30" customHeight="1"/>
    <row r="866" ht="30" customHeight="1"/>
    <row r="867" ht="30" customHeight="1"/>
    <row r="868" ht="30" customHeight="1"/>
    <row r="869" ht="30" customHeight="1"/>
    <row r="870" ht="30" customHeight="1"/>
    <row r="871" ht="30" customHeight="1"/>
    <row r="872" ht="30" customHeight="1"/>
    <row r="873" ht="30" customHeight="1"/>
    <row r="874" ht="30" customHeight="1"/>
    <row r="875" ht="30" customHeight="1"/>
    <row r="876" ht="30" customHeight="1"/>
    <row r="877" ht="30" customHeight="1"/>
    <row r="878" ht="30" customHeight="1"/>
    <row r="879" ht="30" customHeight="1"/>
    <row r="880" ht="30" customHeight="1"/>
    <row r="881" ht="30" customHeight="1"/>
    <row r="882" ht="30" customHeight="1"/>
    <row r="883" ht="30" customHeight="1"/>
    <row r="884" ht="30" customHeight="1"/>
    <row r="885" ht="30" customHeight="1"/>
    <row r="886" ht="30" customHeight="1"/>
    <row r="887" ht="30" customHeight="1"/>
    <row r="888" ht="30" customHeight="1"/>
    <row r="889" ht="30" customHeight="1"/>
    <row r="890" ht="30" customHeight="1"/>
    <row r="891" ht="30" customHeight="1"/>
    <row r="892" ht="30" customHeight="1"/>
    <row r="893" ht="30" customHeight="1"/>
    <row r="894" ht="30" customHeight="1"/>
    <row r="895" ht="30" customHeight="1"/>
    <row r="896" ht="30" customHeight="1"/>
    <row r="897" ht="30" customHeight="1"/>
    <row r="898" ht="30" customHeight="1"/>
    <row r="899" ht="30" customHeight="1"/>
    <row r="900" ht="30" customHeight="1"/>
    <row r="901" ht="30" customHeight="1"/>
    <row r="902" ht="30" customHeight="1"/>
    <row r="903" ht="30" customHeight="1"/>
    <row r="904" ht="30" customHeight="1"/>
    <row r="905" ht="30" customHeight="1"/>
    <row r="906" ht="30" customHeight="1"/>
    <row r="907" ht="30" customHeight="1"/>
    <row r="908" ht="30" customHeight="1"/>
    <row r="909" ht="30" customHeight="1"/>
    <row r="910" ht="30" customHeight="1"/>
    <row r="911" ht="30" customHeight="1"/>
    <row r="912" ht="30" customHeight="1"/>
    <row r="913" ht="30" customHeight="1"/>
    <row r="914" ht="30" customHeight="1"/>
    <row r="915" ht="30" customHeight="1"/>
    <row r="916" ht="30" customHeight="1"/>
    <row r="917" ht="30" customHeight="1"/>
    <row r="918" ht="30" customHeight="1"/>
    <row r="919" ht="30" customHeight="1"/>
    <row r="920" ht="30" customHeight="1"/>
    <row r="921" ht="30" customHeight="1"/>
    <row r="922" ht="30" customHeight="1"/>
    <row r="923" s="1" customFormat="1" ht="30" customHeight="1"/>
    <row r="924" ht="30" customHeight="1"/>
    <row r="925" ht="30" customHeight="1"/>
    <row r="926" ht="30" customHeight="1"/>
    <row r="927" ht="30" customHeight="1"/>
    <row r="928" ht="30" customHeight="1"/>
    <row r="929" ht="30" customHeight="1"/>
    <row r="930" ht="30" customHeight="1"/>
    <row r="931" ht="30" customHeight="1"/>
    <row r="932" ht="30" customHeight="1"/>
    <row r="933" ht="30" customHeight="1"/>
    <row r="934" ht="30" customHeight="1"/>
    <row r="935" ht="30" customHeight="1"/>
    <row r="936" ht="30" customHeight="1"/>
    <row r="937" ht="30" customHeight="1"/>
    <row r="938" ht="30" customHeight="1"/>
    <row r="939" ht="30" customHeight="1"/>
    <row r="940" ht="30" customHeight="1"/>
    <row r="941" ht="30" customHeight="1"/>
    <row r="942" ht="30" customHeight="1"/>
    <row r="943" ht="30" customHeight="1"/>
    <row r="944" ht="30" customHeight="1"/>
    <row r="945" ht="30" customHeight="1"/>
    <row r="946" ht="30" customHeight="1"/>
    <row r="947" ht="30" customHeight="1"/>
    <row r="948" ht="30" customHeight="1"/>
    <row r="949" ht="30" customHeight="1"/>
    <row r="950" ht="30" customHeight="1"/>
    <row r="951" ht="30" customHeight="1"/>
    <row r="952" ht="30" customHeight="1"/>
    <row r="953" ht="30" customHeight="1"/>
    <row r="954" ht="30" customHeight="1"/>
    <row r="955" ht="30" customHeight="1"/>
    <row r="956" ht="30" customHeight="1"/>
    <row r="957" ht="30" customHeight="1"/>
    <row r="958" ht="30" customHeight="1"/>
    <row r="959" ht="30" customHeight="1"/>
    <row r="960" ht="30" customHeight="1"/>
    <row r="961" ht="30" customHeight="1"/>
    <row r="962" ht="30" customHeight="1"/>
    <row r="963" ht="30" customHeight="1"/>
    <row r="964" ht="30" customHeight="1"/>
    <row r="965" ht="30" customHeight="1"/>
    <row r="966" ht="30" customHeight="1"/>
    <row r="967" ht="30" customHeight="1"/>
    <row r="968" ht="30" customHeight="1"/>
    <row r="969" s="3" customFormat="1" ht="30" customHeight="1"/>
    <row r="970" ht="30" customHeight="1"/>
    <row r="971" s="3" customFormat="1" ht="30" customHeight="1"/>
    <row r="972" s="3" customFormat="1" ht="30" customHeight="1"/>
    <row r="973" s="3" customFormat="1" ht="30" customHeight="1"/>
    <row r="974" s="3" customFormat="1" ht="30" customHeight="1"/>
    <row r="975" ht="30" customHeight="1"/>
    <row r="976" ht="30" customHeight="1"/>
    <row r="977" ht="30" customHeight="1"/>
    <row r="978" ht="30" customHeight="1"/>
    <row r="979" ht="30" customHeight="1"/>
    <row r="980" ht="30" customHeight="1"/>
    <row r="981" ht="30" customHeight="1"/>
    <row r="982" ht="30" customHeight="1"/>
    <row r="983" ht="30" customHeight="1"/>
    <row r="984" ht="30" customHeight="1"/>
    <row r="985" ht="30" customHeight="1"/>
    <row r="986" ht="30" customHeight="1"/>
    <row r="987" ht="30" customHeight="1"/>
    <row r="988" ht="30" customHeight="1"/>
    <row r="989" ht="30" customHeight="1"/>
    <row r="990" ht="30" customHeight="1"/>
    <row r="991" ht="30" customHeight="1"/>
    <row r="992" ht="30" customHeight="1"/>
    <row r="993" ht="30" customHeight="1"/>
    <row r="994" ht="30" customHeight="1"/>
    <row r="995" ht="30" customHeight="1"/>
    <row r="996" s="1" customFormat="1" ht="30" customHeight="1"/>
    <row r="997" ht="30" customHeight="1"/>
    <row r="998" ht="30" customHeight="1"/>
    <row r="999" ht="30" customHeight="1"/>
    <row r="1000" ht="30" customHeight="1"/>
    <row r="1001" ht="30" customHeight="1"/>
    <row r="1002" ht="30" customHeight="1"/>
    <row r="1003" ht="30" customHeight="1"/>
    <row r="1004" ht="30" customHeight="1"/>
    <row r="1005" ht="30" customHeight="1"/>
    <row r="1006" ht="30" customHeight="1"/>
    <row r="1007" ht="30" customHeight="1"/>
    <row r="1008" ht="30" customHeight="1"/>
    <row r="1009" ht="30" customHeight="1"/>
    <row r="1010" ht="30" customHeight="1"/>
    <row r="1011" ht="30" customHeight="1"/>
    <row r="1012" ht="30" customHeight="1"/>
    <row r="1013" ht="30" customHeight="1"/>
    <row r="1014" ht="30" customHeight="1"/>
    <row r="1015" ht="30" customHeight="1"/>
    <row r="1016" ht="30" customHeight="1"/>
    <row r="1017" ht="30" customHeight="1"/>
    <row r="1018" ht="30" customHeight="1"/>
    <row r="1019" ht="30" customHeight="1"/>
    <row r="1020" ht="30" customHeight="1"/>
    <row r="1021" ht="30" customHeight="1"/>
    <row r="1022" ht="30" customHeight="1"/>
    <row r="1023" ht="30" customHeight="1"/>
    <row r="1024" ht="30" customHeight="1"/>
    <row r="1025" ht="30" customHeight="1"/>
    <row r="1026" ht="30" customHeight="1"/>
    <row r="1027" ht="30" customHeight="1"/>
    <row r="1028" ht="30" customHeight="1"/>
    <row r="1029" ht="30" customHeight="1"/>
    <row r="1030" ht="30" customHeight="1"/>
    <row r="1031" ht="30" customHeight="1"/>
    <row r="1032" ht="30" customHeight="1"/>
    <row r="1033" ht="30" customHeight="1"/>
    <row r="1034" ht="30" customHeight="1"/>
    <row r="1035" ht="30" customHeight="1"/>
    <row r="1036" ht="30" customHeight="1"/>
    <row r="1037" ht="30" customHeight="1"/>
    <row r="1038" ht="30" customHeight="1"/>
    <row r="1039" ht="30" customHeight="1"/>
    <row r="1040" ht="30" customHeight="1"/>
    <row r="1041" ht="30" customHeight="1"/>
    <row r="1042" ht="30" customHeight="1"/>
    <row r="1043" ht="30" customHeight="1"/>
    <row r="1044" ht="30" customHeight="1"/>
    <row r="1045" ht="30" customHeight="1"/>
    <row r="1046" ht="30" customHeight="1"/>
    <row r="1047" ht="30" customHeight="1"/>
    <row r="1048" ht="30" customHeight="1"/>
    <row r="1049" ht="30" customHeight="1"/>
    <row r="1050" ht="30" customHeight="1"/>
    <row r="1051" ht="30" customHeight="1"/>
    <row r="1052" ht="30" customHeight="1"/>
    <row r="1053" ht="30" customHeight="1"/>
    <row r="1054" ht="30" customHeight="1"/>
    <row r="1055" ht="30" customHeight="1"/>
    <row r="1056" ht="30" customHeight="1"/>
    <row r="1057" ht="30" customHeight="1"/>
    <row r="1058" ht="30" customHeight="1"/>
    <row r="1059" ht="30" customHeight="1"/>
    <row r="1060" ht="30" customHeight="1"/>
    <row r="1061" ht="30" customHeight="1"/>
    <row r="1062" ht="30" customHeight="1"/>
    <row r="1063" ht="30" customHeight="1"/>
    <row r="1064" ht="30" customHeight="1"/>
    <row r="1065" ht="30" customHeight="1"/>
    <row r="1066" ht="30" customHeight="1"/>
    <row r="1067" ht="30" customHeight="1"/>
    <row r="1068" ht="30" customHeight="1"/>
    <row r="1069" s="1" customFormat="1" ht="30" customHeight="1"/>
    <row r="1070" ht="30" customHeight="1"/>
    <row r="1071" ht="30" customHeight="1"/>
    <row r="1072" ht="30" customHeight="1"/>
    <row r="1073" ht="30" customHeight="1"/>
    <row r="1074" ht="30" customHeight="1"/>
    <row r="1075" ht="30" customHeight="1"/>
    <row r="1076" ht="30" customHeight="1"/>
    <row r="1077" ht="30" customHeight="1"/>
    <row r="1078" ht="30" customHeight="1"/>
    <row r="1079" ht="30" customHeight="1"/>
    <row r="1080" ht="30" customHeight="1"/>
    <row r="1081" ht="30" customHeight="1"/>
    <row r="1082" ht="30" customHeight="1"/>
    <row r="1083" ht="30" customHeight="1"/>
    <row r="1084" ht="30" customHeight="1"/>
    <row r="1085" ht="30" customHeight="1"/>
    <row r="1086" ht="30" customHeight="1"/>
    <row r="1087" ht="30" customHeight="1"/>
    <row r="1088" ht="30" customHeight="1"/>
    <row r="1089" ht="30" customHeight="1"/>
    <row r="1090" ht="30" customHeight="1"/>
    <row r="1091" ht="30" customHeight="1"/>
    <row r="1092" ht="30" customHeight="1"/>
    <row r="1093" ht="30" customHeight="1"/>
    <row r="1094" ht="30" customHeight="1"/>
    <row r="1095" ht="30" customHeight="1"/>
    <row r="1096" ht="30" customHeight="1"/>
    <row r="1097" ht="30" customHeight="1"/>
    <row r="1098" ht="30" customHeight="1"/>
    <row r="1099" ht="30" customHeight="1"/>
    <row r="1100" ht="30" customHeight="1"/>
    <row r="1101" ht="30" customHeight="1"/>
    <row r="1102" ht="30" customHeight="1"/>
    <row r="1103" ht="30" customHeight="1"/>
    <row r="1104" ht="30" customHeight="1"/>
    <row r="1105" ht="30" customHeight="1"/>
    <row r="1106" ht="30" customHeight="1"/>
    <row r="1107" ht="30" customHeight="1"/>
    <row r="1108" ht="30" customHeight="1"/>
    <row r="1109" ht="30" customHeight="1"/>
    <row r="1110" ht="30" customHeight="1"/>
    <row r="1111" ht="30" customHeight="1"/>
    <row r="1112" ht="30" customHeight="1"/>
    <row r="1113" ht="30" customHeight="1"/>
    <row r="1114" ht="30" customHeight="1"/>
    <row r="1115" ht="30" customHeight="1"/>
    <row r="1116" ht="30" customHeight="1"/>
    <row r="1117" ht="30" customHeight="1"/>
    <row r="1118" ht="30" customHeight="1"/>
    <row r="1119" ht="30" customHeight="1"/>
    <row r="1120" ht="30" customHeight="1"/>
    <row r="1121" ht="30" customHeight="1"/>
    <row r="1122" ht="30" customHeight="1"/>
    <row r="1123" ht="30" customHeight="1"/>
    <row r="1124" s="1" customFormat="1" ht="30" customHeight="1"/>
    <row r="1125" ht="30" customHeight="1"/>
    <row r="1126" s="1" customFormat="1" ht="30" customHeight="1"/>
    <row r="1127" ht="30" customHeight="1"/>
    <row r="1128" ht="30" customHeight="1"/>
    <row r="1129" ht="30" customHeight="1"/>
    <row r="1130" ht="30" customHeight="1"/>
    <row r="1131" ht="30" customHeight="1"/>
    <row r="1132" ht="30" customHeight="1"/>
    <row r="1133" ht="30" customHeight="1"/>
    <row r="1134" ht="30" customHeight="1"/>
    <row r="1135" ht="30" customHeight="1"/>
    <row r="1136" ht="30" customHeight="1"/>
    <row r="1137" ht="30" customHeight="1"/>
    <row r="1138" ht="30" customHeight="1"/>
    <row r="1139" ht="30" customHeight="1"/>
    <row r="1140" ht="30" customHeight="1"/>
    <row r="1141" ht="30" customHeight="1"/>
    <row r="1142" ht="30" customHeight="1"/>
    <row r="1143" ht="30" customHeight="1"/>
    <row r="1144" ht="30" customHeight="1"/>
    <row r="1145" ht="30" customHeight="1"/>
    <row r="1146" ht="30" customHeight="1"/>
    <row r="1147" ht="30" customHeight="1"/>
    <row r="1148" ht="30" customHeight="1"/>
    <row r="1149" ht="30" customHeight="1"/>
    <row r="1150" ht="30" customHeight="1"/>
    <row r="1151" ht="30" customHeight="1"/>
    <row r="1152" ht="30" customHeight="1"/>
    <row r="1153" ht="30" customHeight="1"/>
    <row r="1154" ht="30" customHeight="1"/>
    <row r="1155" ht="30" customHeight="1"/>
    <row r="1156" ht="30" customHeight="1"/>
    <row r="1157" ht="30" customHeight="1"/>
    <row r="1158" ht="30" customHeight="1"/>
    <row r="1159" ht="30" customHeight="1"/>
    <row r="1160" ht="30" customHeight="1"/>
    <row r="1161" ht="30" customHeight="1"/>
    <row r="1162" ht="30" customHeight="1"/>
    <row r="1163" ht="30" customHeight="1"/>
    <row r="1164" ht="30" customHeight="1"/>
    <row r="1165" ht="30" customHeight="1"/>
    <row r="1166" ht="30" customHeight="1"/>
    <row r="1167" ht="30" customHeight="1"/>
    <row r="1168" ht="30" customHeight="1"/>
    <row r="1169" ht="30" customHeight="1"/>
    <row r="1170" ht="30" customHeight="1"/>
    <row r="1171" ht="30" customHeight="1"/>
    <row r="1172" ht="30" customHeight="1"/>
    <row r="1173" ht="30" customHeight="1"/>
    <row r="1174" ht="30" customHeight="1"/>
    <row r="1175" ht="30" customHeight="1"/>
    <row r="1176" ht="30" customHeight="1"/>
    <row r="1177" ht="30" customHeight="1"/>
    <row r="1178" ht="30" customHeight="1"/>
    <row r="1179" ht="30" customHeight="1"/>
    <row r="1180" ht="30" customHeight="1"/>
    <row r="1181" ht="30" customHeight="1"/>
    <row r="1182" s="1" customFormat="1" ht="30" customHeight="1"/>
    <row r="1183" ht="30" customHeight="1"/>
    <row r="1184" ht="30" customHeight="1"/>
    <row r="1185" ht="30" customHeight="1"/>
    <row r="1186" ht="30" customHeight="1"/>
    <row r="1187" ht="30" customHeight="1"/>
    <row r="1188" ht="30" customHeight="1"/>
    <row r="1189" ht="30" customHeight="1"/>
    <row r="1190" ht="30" customHeight="1"/>
    <row r="1191" ht="30" customHeight="1"/>
    <row r="1192" ht="30" customHeight="1"/>
    <row r="1193" ht="30" customHeight="1"/>
    <row r="1194" ht="30" customHeight="1"/>
    <row r="1195" ht="30" customHeight="1"/>
    <row r="1196" ht="30" customHeight="1"/>
    <row r="1197" ht="30" customHeight="1"/>
    <row r="1198" ht="30" customHeight="1"/>
    <row r="1199" ht="30" customHeight="1"/>
    <row r="1200" ht="30" customHeight="1"/>
    <row r="1201" ht="30" customHeight="1"/>
    <row r="1202" ht="30" customHeight="1"/>
    <row r="1203" ht="30" customHeight="1"/>
    <row r="1204" ht="30" customHeight="1"/>
    <row r="1205" ht="30" customHeight="1"/>
    <row r="1206" ht="30" customHeight="1"/>
    <row r="1207" ht="30" customHeight="1"/>
    <row r="1208" ht="30" customHeight="1"/>
    <row r="1209" ht="30" customHeight="1"/>
    <row r="1210" ht="30" customHeight="1"/>
    <row r="1211" ht="30" customHeight="1"/>
    <row r="1212" s="1" customFormat="1" ht="30" customHeight="1"/>
    <row r="1213" ht="30" customHeight="1"/>
    <row r="1214" ht="30" customHeight="1"/>
    <row r="1215" ht="30" customHeight="1"/>
    <row r="1216" ht="30" customHeight="1"/>
    <row r="1217" ht="30" customHeight="1"/>
    <row r="1218" ht="30" customHeight="1"/>
    <row r="1219" ht="30" customHeight="1"/>
    <row r="1220" ht="30" customHeight="1"/>
    <row r="1221" ht="30" customHeight="1"/>
    <row r="1222" ht="30" customHeight="1"/>
    <row r="1223" ht="30" customHeight="1"/>
    <row r="1224" ht="30" customHeight="1"/>
    <row r="1225" ht="30" customHeight="1"/>
    <row r="1226" ht="30" customHeight="1"/>
    <row r="1227" ht="30" customHeight="1"/>
    <row r="1228" ht="30" customHeight="1"/>
    <row r="1229" ht="30" customHeight="1"/>
    <row r="1230" ht="30" customHeight="1"/>
    <row r="1231" ht="30" customHeight="1"/>
    <row r="1232" ht="30" customHeight="1"/>
    <row r="1233" ht="30" customHeight="1"/>
    <row r="1234" ht="30" customHeight="1"/>
    <row r="1235" ht="30" customHeight="1"/>
    <row r="1236" ht="30" customHeight="1"/>
    <row r="1237" ht="30" customHeight="1"/>
    <row r="1238" ht="30" customHeight="1"/>
    <row r="1239" ht="30" customHeight="1"/>
    <row r="1240" ht="30" customHeight="1"/>
    <row r="1241" ht="30" customHeight="1"/>
    <row r="1242" ht="30" customHeight="1"/>
    <row r="1243" ht="30" customHeight="1"/>
    <row r="1244" ht="30" customHeight="1"/>
    <row r="1245" ht="30" customHeight="1"/>
    <row r="1246" ht="30" customHeight="1"/>
    <row r="1247" ht="30" customHeight="1"/>
    <row r="1248" ht="30" customHeight="1"/>
    <row r="1249" ht="30" customHeight="1"/>
    <row r="1250" ht="30" customHeight="1"/>
    <row r="1251" ht="30" customHeight="1"/>
    <row r="1252" ht="30" customHeight="1"/>
    <row r="1253" ht="30" customHeight="1"/>
    <row r="1254" ht="30" customHeight="1"/>
    <row r="1255" ht="30" customHeight="1"/>
    <row r="1256" ht="30" customHeight="1"/>
    <row r="1257" ht="30" customHeight="1"/>
    <row r="1258" ht="30" customHeight="1"/>
    <row r="1259" ht="30" customHeight="1"/>
    <row r="1260" ht="30" customHeight="1"/>
    <row r="1261" ht="30" customHeight="1"/>
    <row r="1262" ht="30" customHeight="1"/>
    <row r="1263" ht="30" customHeight="1"/>
    <row r="1264" ht="30" customHeight="1"/>
    <row r="1265" ht="30" customHeight="1"/>
    <row r="1266" ht="30" customHeight="1"/>
    <row r="1267" ht="30" customHeight="1"/>
    <row r="1268" ht="30" customHeight="1"/>
    <row r="1269" ht="30" customHeight="1"/>
    <row r="1270" s="13" customFormat="1" ht="30" customHeight="1"/>
    <row r="1271" ht="30" customHeight="1"/>
    <row r="1272" ht="30" customHeight="1"/>
    <row r="1273" ht="30" customHeight="1"/>
    <row r="1274" ht="30" customHeight="1"/>
    <row r="1275" ht="30" customHeight="1"/>
    <row r="1276" ht="30" customHeight="1"/>
    <row r="1277" ht="30" customHeight="1"/>
    <row r="1278" ht="30" customHeight="1"/>
    <row r="1279" ht="30" customHeight="1"/>
    <row r="1280" ht="30" customHeight="1"/>
    <row r="1281" ht="30" customHeight="1"/>
    <row r="1282" ht="30" customHeight="1"/>
    <row r="1283" ht="30" customHeight="1"/>
    <row r="1284" ht="30" customHeight="1"/>
    <row r="1285" ht="30" customHeight="1"/>
    <row r="1286" ht="30" customHeight="1"/>
    <row r="1287" ht="30" customHeight="1"/>
    <row r="1288" ht="30" customHeight="1"/>
    <row r="1289" ht="30" customHeight="1"/>
    <row r="1290" ht="30" customHeight="1"/>
    <row r="1291" ht="30" customHeight="1"/>
    <row r="1292" ht="30" customHeight="1"/>
    <row r="1293" ht="30" customHeight="1"/>
    <row r="1294" ht="30" customHeight="1"/>
    <row r="1295" s="1" customFormat="1" ht="30" customHeight="1"/>
    <row r="1296" ht="30" customHeight="1"/>
    <row r="1297" ht="30" customHeight="1"/>
    <row r="1298" ht="30" customHeight="1"/>
    <row r="1299" ht="30" customHeight="1"/>
    <row r="1300" ht="30" customHeight="1"/>
    <row r="1301" ht="30" customHeight="1"/>
    <row r="1302" ht="30" customHeight="1"/>
    <row r="1303" ht="30" customHeight="1"/>
    <row r="1304" ht="30" customHeight="1"/>
    <row r="1305" ht="30" customHeight="1"/>
    <row r="1306" ht="30" customHeight="1"/>
    <row r="1307" ht="30" customHeight="1"/>
    <row r="1308" ht="30" customHeight="1"/>
    <row r="1309" ht="30" customHeight="1"/>
    <row r="1310" ht="30" customHeight="1"/>
    <row r="1311" ht="30" customHeight="1"/>
    <row r="1312" ht="30" customHeight="1"/>
    <row r="1313" ht="30" customHeight="1"/>
    <row r="1314" ht="30" customHeight="1"/>
    <row r="1315" ht="30" customHeight="1"/>
    <row r="1316" ht="30" customHeight="1"/>
    <row r="1317" ht="30" customHeight="1"/>
    <row r="1318" ht="30" customHeight="1"/>
    <row r="1319" ht="30" customHeight="1"/>
    <row r="1320" ht="30" customHeight="1"/>
    <row r="1321" ht="30" customHeight="1"/>
    <row r="1322" ht="30" customHeight="1"/>
    <row r="1323" ht="30" customHeight="1"/>
    <row r="1324" ht="30" customHeight="1"/>
    <row r="1325" ht="30" customHeight="1"/>
    <row r="1326" ht="30" customHeight="1"/>
    <row r="1327" ht="30" customHeight="1"/>
    <row r="1328" ht="30" customHeight="1"/>
    <row r="1329" ht="30" customHeight="1"/>
    <row r="1330" ht="30" customHeight="1"/>
    <row r="1331" ht="30" customHeight="1"/>
    <row r="1332" ht="30" customHeight="1"/>
    <row r="1333" ht="30" customHeight="1"/>
    <row r="1334" ht="30" customHeight="1"/>
    <row r="1335" ht="30" customHeight="1"/>
    <row r="1336" ht="30" customHeight="1"/>
    <row r="1337" ht="30" customHeight="1"/>
    <row r="1338" ht="30" customHeight="1"/>
    <row r="1339" ht="30" customHeight="1"/>
    <row r="1340" ht="30" customHeight="1"/>
    <row r="1341" ht="30" customHeight="1"/>
    <row r="1342" ht="30" customHeight="1"/>
    <row r="1343" ht="30" customHeight="1"/>
    <row r="1344" ht="30" customHeight="1"/>
    <row r="1345" ht="30" customHeight="1"/>
    <row r="1346" ht="30" customHeight="1"/>
    <row r="1347" ht="30" customHeight="1"/>
    <row r="1348" ht="30" customHeight="1"/>
    <row r="1349" ht="30" customHeight="1"/>
    <row r="1350" ht="30" customHeight="1"/>
    <row r="1351" s="1" customFormat="1" ht="30" customHeight="1"/>
    <row r="1352" ht="30" customHeight="1"/>
    <row r="1353" ht="30" customHeight="1"/>
    <row r="1354" s="13" customFormat="1" ht="30" customHeight="1"/>
    <row r="1355" ht="30" customHeight="1"/>
    <row r="1356" s="13" customFormat="1" ht="30" customHeight="1"/>
    <row r="1357" s="3" customFormat="1" ht="30" customHeight="1"/>
    <row r="1358" s="3" customFormat="1" ht="30" customHeight="1"/>
    <row r="1359" s="3" customFormat="1" ht="30" customHeight="1"/>
    <row r="1360" s="3" customFormat="1" ht="30" customHeight="1"/>
    <row r="1361" s="3" customFormat="1" ht="30" customHeight="1"/>
    <row r="1362" ht="30" customHeight="1"/>
    <row r="1363" ht="30" customHeight="1"/>
    <row r="1364" ht="30" customHeight="1"/>
    <row r="1365" ht="30" customHeight="1"/>
    <row r="1366" ht="30" customHeight="1"/>
    <row r="1367" ht="30" customHeight="1"/>
    <row r="1368" ht="30" customHeight="1"/>
    <row r="1369" ht="30" customHeight="1"/>
    <row r="1370" ht="30" customHeight="1"/>
    <row r="1371" ht="30" customHeight="1"/>
    <row r="1372" ht="30" customHeight="1"/>
    <row r="1373" ht="30" customHeight="1"/>
    <row r="1374" ht="30" customHeight="1"/>
    <row r="1375" ht="30" customHeight="1"/>
    <row r="1376" ht="30" customHeight="1"/>
    <row r="1377" ht="30" customHeight="1"/>
    <row r="1378" ht="30" customHeight="1"/>
    <row r="1379" ht="30" customHeight="1"/>
    <row r="1380" ht="30" customHeight="1"/>
    <row r="1381" ht="30" customHeight="1"/>
    <row r="1382" ht="30" customHeight="1"/>
    <row r="1383" ht="30" customHeight="1"/>
    <row r="1384" ht="30" customHeight="1"/>
    <row r="1385" ht="30" customHeight="1"/>
    <row r="1386" ht="30" customHeight="1"/>
    <row r="1387" ht="30" customHeight="1"/>
    <row r="1388" ht="30" customHeight="1"/>
    <row r="1389" ht="30" customHeight="1"/>
    <row r="1390" ht="30" customHeight="1"/>
    <row r="1391" ht="30" customHeight="1"/>
    <row r="1392" ht="30" customHeight="1"/>
    <row r="1393" ht="30" customHeight="1"/>
    <row r="1394" ht="30" customHeight="1"/>
    <row r="1395" ht="30" customHeight="1"/>
    <row r="1396" ht="30" customHeight="1"/>
    <row r="1397" ht="30" customHeight="1"/>
    <row r="1398" ht="30" customHeight="1"/>
    <row r="1399" ht="30" customHeight="1"/>
    <row r="1400" ht="30" customHeight="1"/>
    <row r="1401" ht="30" customHeight="1"/>
    <row r="1402" ht="30" customHeight="1"/>
    <row r="1403" ht="30" customHeight="1"/>
    <row r="1404" ht="30" customHeight="1"/>
    <row r="1405" ht="30" customHeight="1"/>
    <row r="1406" ht="30" customHeight="1"/>
    <row r="1407" ht="30" customHeight="1"/>
    <row r="1408" ht="30" customHeight="1"/>
    <row r="1409" ht="30" customHeight="1"/>
    <row r="1410" ht="30" customHeight="1"/>
    <row r="1411" ht="30" customHeight="1"/>
    <row r="1412" ht="30" customHeight="1"/>
    <row r="1413" ht="30" customHeight="1"/>
    <row r="1414" ht="30" customHeight="1"/>
    <row r="1415" ht="30" customHeight="1"/>
    <row r="1416" ht="30" customHeight="1"/>
    <row r="1417" ht="30" customHeight="1"/>
    <row r="1418" ht="30" customHeight="1"/>
    <row r="1419" ht="30" customHeight="1"/>
    <row r="1420" ht="30" customHeight="1"/>
    <row r="1421" ht="30" customHeight="1"/>
    <row r="1422" ht="30" customHeight="1"/>
    <row r="1423" ht="30" customHeight="1"/>
    <row r="1424" ht="30" customHeight="1"/>
    <row r="1425" ht="30" customHeight="1"/>
    <row r="1426" ht="30" customHeight="1"/>
    <row r="1427" ht="30" customHeight="1"/>
    <row r="1428" ht="30" customHeight="1"/>
    <row r="1429" ht="30" customHeight="1"/>
    <row r="1430" ht="30" customHeight="1"/>
    <row r="1431" ht="30" customHeight="1"/>
    <row r="1432" ht="30" customHeight="1"/>
    <row r="1433" ht="30" customHeight="1"/>
    <row r="1434" ht="30" customHeight="1"/>
    <row r="1435" ht="30" customHeight="1"/>
    <row r="1436" ht="30" customHeight="1"/>
    <row r="1437" ht="30" customHeight="1"/>
    <row r="1438" ht="30" customHeight="1"/>
    <row r="1439" ht="30" customHeight="1"/>
    <row r="1440" ht="30" customHeight="1"/>
    <row r="1441" ht="30" customHeight="1"/>
    <row r="1442" ht="30" customHeight="1"/>
    <row r="1443" ht="30" customHeight="1"/>
    <row r="1444" ht="30" customHeight="1"/>
    <row r="1445" ht="30" customHeight="1"/>
    <row r="1446" ht="30" customHeight="1"/>
    <row r="1447" ht="30" customHeight="1"/>
    <row r="1448" ht="30" customHeight="1"/>
    <row r="1449" ht="30" customHeight="1"/>
    <row r="1450" ht="30" customHeight="1"/>
    <row r="1451" ht="30" customHeight="1"/>
    <row r="1452" ht="30" customHeight="1"/>
    <row r="1453" ht="30" customHeight="1"/>
    <row r="1454" ht="30" customHeight="1"/>
    <row r="1455" ht="30" customHeight="1"/>
    <row r="1456" ht="30" customHeight="1"/>
    <row r="1457" ht="30" customHeight="1"/>
    <row r="1458" ht="30" customHeight="1"/>
    <row r="1459" ht="30" customHeight="1"/>
    <row r="1460" ht="30" customHeight="1"/>
    <row r="1461" ht="30" customHeight="1"/>
    <row r="1462" ht="30" customHeight="1"/>
    <row r="1463" ht="30" customHeight="1"/>
    <row r="1464" ht="30" customHeight="1"/>
    <row r="1465" ht="30" customHeight="1"/>
    <row r="1466" ht="30" customHeight="1"/>
    <row r="1467" ht="30" customHeight="1"/>
    <row r="1468" ht="30" customHeight="1"/>
    <row r="1469" ht="30" customHeight="1"/>
    <row r="1470" ht="30" customHeight="1"/>
    <row r="1471" ht="30" customHeight="1"/>
    <row r="1472" ht="30" customHeight="1"/>
    <row r="1473" ht="30" customHeight="1"/>
    <row r="1474" ht="30" customHeight="1"/>
    <row r="1475" ht="30" customHeight="1"/>
    <row r="1476" ht="30" customHeight="1"/>
    <row r="1477" ht="30" customHeight="1"/>
    <row r="1478" ht="30" customHeight="1"/>
    <row r="1479" ht="30" customHeight="1"/>
    <row r="1480" ht="30" customHeight="1"/>
    <row r="1481" ht="30" customHeight="1"/>
    <row r="1482" ht="30" customHeight="1"/>
    <row r="1483" ht="30" customHeight="1"/>
    <row r="1484" ht="30" customHeight="1"/>
    <row r="1485" ht="30" customHeight="1"/>
    <row r="1486" ht="30" customHeight="1"/>
    <row r="1487" ht="30" customHeight="1"/>
    <row r="1488" ht="30" customHeight="1"/>
    <row r="1489" ht="30" customHeight="1"/>
    <row r="1490" ht="30" customHeight="1"/>
    <row r="1491" ht="30" customHeight="1"/>
    <row r="1492" ht="30" customHeight="1"/>
    <row r="1493" ht="30" customHeight="1"/>
    <row r="1494" ht="30" customHeight="1"/>
    <row r="1495" ht="30" customHeight="1"/>
    <row r="1496" ht="30" customHeight="1"/>
    <row r="1497" ht="30" customHeight="1"/>
    <row r="1498" ht="30" customHeight="1"/>
    <row r="1499" ht="30" customHeight="1"/>
    <row r="1500" ht="30" customHeight="1"/>
    <row r="1501" ht="30" customHeight="1"/>
    <row r="1502" ht="30" customHeight="1"/>
    <row r="1503" ht="30" customHeight="1"/>
    <row r="1504" ht="30" customHeight="1"/>
    <row r="1505" ht="30" customHeight="1"/>
    <row r="1506" ht="30" customHeight="1"/>
    <row r="1507" ht="30" customHeight="1"/>
    <row r="1508" ht="30" customHeight="1"/>
    <row r="1509" ht="30" customHeight="1"/>
    <row r="1510" ht="30" customHeight="1"/>
    <row r="1511" ht="30" customHeight="1"/>
    <row r="1512" ht="30" customHeight="1"/>
    <row r="1513" ht="30" customHeight="1"/>
    <row r="1514" ht="30" customHeight="1"/>
    <row r="1515" ht="30" customHeight="1"/>
    <row r="1516" ht="30" customHeight="1"/>
    <row r="1517" ht="30" customHeight="1"/>
    <row r="1518" ht="30" customHeight="1"/>
    <row r="1519" ht="30" customHeight="1"/>
    <row r="1520" ht="30" customHeight="1"/>
    <row r="1521" ht="30" customHeight="1"/>
    <row r="1522" ht="30" customHeight="1"/>
    <row r="1523" ht="30" customHeight="1"/>
    <row r="1524" ht="30" customHeight="1"/>
    <row r="1525" ht="30" customHeight="1"/>
    <row r="1526" ht="30" customHeight="1"/>
    <row r="1527" ht="30" customHeight="1"/>
    <row r="1528" ht="30" customHeight="1"/>
    <row r="1529" ht="30" customHeight="1"/>
    <row r="1530" ht="30" customHeight="1"/>
    <row r="1531" ht="30" customHeight="1"/>
    <row r="1532" ht="30" customHeight="1"/>
    <row r="1533" s="1" customFormat="1" ht="30" customHeight="1"/>
    <row r="1534" ht="30" customHeight="1"/>
    <row r="1535" ht="30" customHeight="1"/>
    <row r="1536" ht="30" customHeight="1"/>
    <row r="1537" spans="10:10" ht="30" customHeight="1"/>
    <row r="1538" spans="10:10" ht="30" customHeight="1"/>
    <row r="1539" spans="10:10" ht="30" customHeight="1"/>
    <row r="1540" spans="10:10" ht="30" customHeight="1"/>
    <row r="1541" spans="10:10" ht="30" customHeight="1"/>
    <row r="1542" spans="10:10" ht="30" customHeight="1"/>
    <row r="1543" spans="10:10" ht="30" customHeight="1"/>
    <row r="1544" spans="10:10" ht="30" customHeight="1"/>
    <row r="1545" spans="10:10" ht="30" customHeight="1"/>
    <row r="1546" spans="10:10" ht="30" customHeight="1"/>
    <row r="1547" spans="10:10" ht="30" customHeight="1"/>
    <row r="1548" spans="10:10" ht="30" customHeight="1"/>
    <row r="1549" spans="10:10" ht="30" customHeight="1"/>
    <row r="1550" spans="10:10" s="10" customFormat="1">
      <c r="J1550"/>
    </row>
    <row r="1551" spans="10:10" s="10" customFormat="1">
      <c r="J1551"/>
    </row>
    <row r="1552" spans="10:10" s="10" customFormat="1">
      <c r="J1552"/>
    </row>
    <row r="1553" spans="10:10" s="10" customFormat="1">
      <c r="J1553"/>
    </row>
    <row r="1554" spans="10:10" s="10" customFormat="1">
      <c r="J1554"/>
    </row>
    <row r="1555" spans="10:10" s="10" customFormat="1">
      <c r="J1555"/>
    </row>
    <row r="1556" spans="10:10" s="10" customFormat="1">
      <c r="J1556"/>
    </row>
    <row r="1557" spans="10:10" s="10" customFormat="1">
      <c r="J1557"/>
    </row>
    <row r="1558" spans="10:10" s="10" customFormat="1">
      <c r="J1558"/>
    </row>
    <row r="1559" spans="10:10" s="10" customFormat="1">
      <c r="J1559"/>
    </row>
    <row r="1560" spans="10:10" s="10" customFormat="1">
      <c r="J1560"/>
    </row>
    <row r="1561" spans="10:10" s="10" customFormat="1">
      <c r="J1561"/>
    </row>
    <row r="1562" spans="10:10" s="10" customFormat="1">
      <c r="J1562"/>
    </row>
    <row r="1563" spans="10:10" s="10" customFormat="1">
      <c r="J1563"/>
    </row>
    <row r="1564" spans="10:10" s="10" customFormat="1">
      <c r="J1564"/>
    </row>
    <row r="1565" spans="10:10" s="10" customFormat="1">
      <c r="J1565"/>
    </row>
    <row r="1566" spans="10:10" s="10" customFormat="1">
      <c r="J1566"/>
    </row>
    <row r="1567" spans="10:10" s="10" customFormat="1">
      <c r="J1567"/>
    </row>
    <row r="1568" spans="10:10" s="10" customFormat="1">
      <c r="J1568"/>
    </row>
    <row r="1569" spans="10:10" s="10" customFormat="1">
      <c r="J1569"/>
    </row>
    <row r="1570" spans="10:10" s="10" customFormat="1">
      <c r="J1570"/>
    </row>
    <row r="1571" spans="10:10" s="10" customFormat="1">
      <c r="J1571"/>
    </row>
    <row r="1572" spans="10:10" s="10" customFormat="1">
      <c r="J1572"/>
    </row>
    <row r="1573" spans="10:10" s="10" customFormat="1">
      <c r="J1573"/>
    </row>
    <row r="1574" spans="10:10" s="10" customFormat="1">
      <c r="J1574"/>
    </row>
    <row r="1575" spans="10:10" s="10" customFormat="1">
      <c r="J1575"/>
    </row>
    <row r="1576" spans="10:10" s="10" customFormat="1">
      <c r="J1576"/>
    </row>
    <row r="1577" spans="10:10" s="10" customFormat="1">
      <c r="J1577"/>
    </row>
    <row r="1578" spans="10:10" s="10" customFormat="1">
      <c r="J1578"/>
    </row>
    <row r="1579" spans="10:10" s="10" customFormat="1">
      <c r="J1579"/>
    </row>
    <row r="1580" spans="10:10" s="10" customFormat="1">
      <c r="J1580"/>
    </row>
    <row r="1581" spans="10:10" s="10" customFormat="1">
      <c r="J1581"/>
    </row>
    <row r="1582" spans="10:10" s="10" customFormat="1">
      <c r="J1582"/>
    </row>
    <row r="1583" spans="10:10" s="10" customFormat="1">
      <c r="J1583"/>
    </row>
    <row r="1584" spans="10:10" s="10" customFormat="1">
      <c r="J1584"/>
    </row>
    <row r="1585" spans="10:10" s="10" customFormat="1">
      <c r="J1585"/>
    </row>
    <row r="1586" spans="10:10" s="10" customFormat="1">
      <c r="J1586"/>
    </row>
    <row r="1587" spans="10:10" s="10" customFormat="1">
      <c r="J1587"/>
    </row>
    <row r="1588" spans="10:10" s="10" customFormat="1">
      <c r="J1588"/>
    </row>
    <row r="1589" spans="10:10" s="10" customFormat="1">
      <c r="J1589"/>
    </row>
    <row r="1590" spans="10:10" s="10" customFormat="1">
      <c r="J1590"/>
    </row>
    <row r="1591" spans="10:10" s="10" customFormat="1">
      <c r="J1591"/>
    </row>
    <row r="1592" spans="10:10" s="10" customFormat="1">
      <c r="J1592"/>
    </row>
    <row r="1593" spans="10:10" s="10" customFormat="1">
      <c r="J1593"/>
    </row>
    <row r="1594" spans="10:10" s="10" customFormat="1">
      <c r="J1594"/>
    </row>
    <row r="1595" spans="10:10" s="10" customFormat="1">
      <c r="J1595"/>
    </row>
    <row r="1596" spans="10:10" s="10" customFormat="1">
      <c r="J1596"/>
    </row>
    <row r="1597" spans="10:10" s="10" customFormat="1">
      <c r="J1597"/>
    </row>
    <row r="1598" spans="10:10" s="10" customFormat="1">
      <c r="J1598"/>
    </row>
    <row r="1599" spans="10:10" s="10" customFormat="1">
      <c r="J1599"/>
    </row>
    <row r="1600" spans="10:10" s="10" customFormat="1">
      <c r="J1600"/>
    </row>
    <row r="1601" spans="10:10" s="10" customFormat="1">
      <c r="J1601"/>
    </row>
    <row r="1602" spans="10:10" s="10" customFormat="1">
      <c r="J1602"/>
    </row>
    <row r="1603" spans="10:10" s="10" customFormat="1">
      <c r="J1603"/>
    </row>
    <row r="1604" spans="10:10" s="10" customFormat="1">
      <c r="J1604"/>
    </row>
    <row r="1605" spans="10:10" s="10" customFormat="1">
      <c r="J1605"/>
    </row>
    <row r="1606" spans="10:10" s="10" customFormat="1">
      <c r="J1606"/>
    </row>
    <row r="1607" spans="10:10" s="10" customFormat="1">
      <c r="J1607"/>
    </row>
    <row r="1608" spans="10:10" s="10" customFormat="1">
      <c r="J1608"/>
    </row>
    <row r="1609" spans="10:10" s="10" customFormat="1">
      <c r="J1609"/>
    </row>
    <row r="1610" spans="10:10" s="10" customFormat="1">
      <c r="J1610"/>
    </row>
    <row r="1611" spans="10:10" s="10" customFormat="1">
      <c r="J1611"/>
    </row>
    <row r="1612" spans="10:10" s="10" customFormat="1">
      <c r="J1612"/>
    </row>
    <row r="1613" spans="10:10" s="10" customFormat="1">
      <c r="J1613"/>
    </row>
    <row r="1614" spans="10:10" s="10" customFormat="1">
      <c r="J1614"/>
    </row>
    <row r="1615" spans="10:10" s="10" customFormat="1">
      <c r="J1615"/>
    </row>
    <row r="1616" spans="10:10" s="10" customFormat="1">
      <c r="J1616"/>
    </row>
    <row r="1617" spans="10:10" s="10" customFormat="1">
      <c r="J1617"/>
    </row>
    <row r="1618" spans="10:10" s="10" customFormat="1">
      <c r="J1618"/>
    </row>
    <row r="1619" spans="10:10" s="10" customFormat="1">
      <c r="J1619"/>
    </row>
    <row r="1620" spans="10:10" s="10" customFormat="1">
      <c r="J1620"/>
    </row>
    <row r="1621" spans="10:10" s="10" customFormat="1">
      <c r="J1621"/>
    </row>
    <row r="1622" spans="10:10" s="10" customFormat="1">
      <c r="J1622"/>
    </row>
    <row r="1623" spans="10:10" s="10" customFormat="1">
      <c r="J1623"/>
    </row>
    <row r="1624" spans="10:10" s="10" customFormat="1">
      <c r="J1624"/>
    </row>
    <row r="1625" spans="10:10" s="10" customFormat="1">
      <c r="J1625"/>
    </row>
    <row r="1626" spans="10:10" s="10" customFormat="1">
      <c r="J1626"/>
    </row>
    <row r="1627" spans="10:10" s="10" customFormat="1">
      <c r="J1627"/>
    </row>
    <row r="1628" spans="10:10" s="10" customFormat="1">
      <c r="J1628"/>
    </row>
    <row r="1629" spans="10:10" s="10" customFormat="1">
      <c r="J1629"/>
    </row>
    <row r="1630" spans="10:10" s="10" customFormat="1">
      <c r="J1630"/>
    </row>
    <row r="1631" spans="10:10" s="10" customFormat="1">
      <c r="J1631"/>
    </row>
    <row r="1632" spans="10:10" s="10" customFormat="1">
      <c r="J1632"/>
    </row>
    <row r="1633" spans="10:10" s="10" customFormat="1">
      <c r="J1633"/>
    </row>
    <row r="1634" spans="10:10" s="10" customFormat="1">
      <c r="J1634"/>
    </row>
    <row r="1635" spans="10:10" s="10" customFormat="1">
      <c r="J1635"/>
    </row>
    <row r="1636" spans="10:10" s="10" customFormat="1">
      <c r="J1636"/>
    </row>
    <row r="1637" spans="10:10" s="10" customFormat="1">
      <c r="J1637"/>
    </row>
    <row r="1638" spans="10:10" s="10" customFormat="1">
      <c r="J1638"/>
    </row>
    <row r="1639" spans="10:10" s="10" customFormat="1">
      <c r="J1639"/>
    </row>
    <row r="1640" spans="10:10" s="10" customFormat="1">
      <c r="J1640"/>
    </row>
    <row r="1641" spans="10:10" s="10" customFormat="1">
      <c r="J1641"/>
    </row>
    <row r="1642" spans="10:10" s="10" customFormat="1">
      <c r="J1642"/>
    </row>
    <row r="1643" spans="10:10" s="10" customFormat="1">
      <c r="J1643"/>
    </row>
    <row r="1644" spans="10:10" s="10" customFormat="1">
      <c r="J1644"/>
    </row>
    <row r="1645" spans="10:10" s="10" customFormat="1">
      <c r="J1645"/>
    </row>
    <row r="1646" spans="10:10" s="10" customFormat="1">
      <c r="J1646"/>
    </row>
    <row r="1647" spans="10:10" s="10" customFormat="1">
      <c r="J1647"/>
    </row>
    <row r="1648" spans="10:10" s="10" customFormat="1">
      <c r="J1648"/>
    </row>
    <row r="1649" spans="10:10" s="10" customFormat="1">
      <c r="J1649"/>
    </row>
    <row r="1650" spans="10:10" s="10" customFormat="1">
      <c r="J1650"/>
    </row>
    <row r="1651" spans="10:10" s="10" customFormat="1">
      <c r="J1651"/>
    </row>
    <row r="1652" spans="10:10" s="10" customFormat="1">
      <c r="J1652"/>
    </row>
    <row r="1653" spans="10:10" s="10" customFormat="1">
      <c r="J1653"/>
    </row>
    <row r="1654" spans="10:10" s="10" customFormat="1">
      <c r="J1654"/>
    </row>
    <row r="1655" spans="10:10" s="10" customFormat="1">
      <c r="J1655"/>
    </row>
    <row r="1656" spans="10:10" s="10" customFormat="1">
      <c r="J1656"/>
    </row>
    <row r="1657" spans="10:10" s="10" customFormat="1">
      <c r="J1657"/>
    </row>
    <row r="1658" spans="10:10" s="10" customFormat="1">
      <c r="J1658"/>
    </row>
    <row r="1659" spans="10:10" s="10" customFormat="1">
      <c r="J1659"/>
    </row>
    <row r="1660" spans="10:10" s="10" customFormat="1">
      <c r="J1660"/>
    </row>
    <row r="1661" spans="10:10" s="10" customFormat="1">
      <c r="J1661"/>
    </row>
    <row r="1662" spans="10:10" s="10" customFormat="1">
      <c r="J1662"/>
    </row>
    <row r="1663" spans="10:10" s="10" customFormat="1">
      <c r="J1663"/>
    </row>
    <row r="1664" spans="10:10" s="10" customFormat="1">
      <c r="J1664"/>
    </row>
    <row r="1665" spans="10:10" s="10" customFormat="1">
      <c r="J1665"/>
    </row>
    <row r="1666" spans="10:10" s="10" customFormat="1">
      <c r="J1666"/>
    </row>
    <row r="1667" spans="10:10" s="10" customFormat="1">
      <c r="J1667"/>
    </row>
    <row r="1668" spans="10:10" s="10" customFormat="1">
      <c r="J1668"/>
    </row>
    <row r="1669" spans="10:10" s="10" customFormat="1">
      <c r="J1669"/>
    </row>
    <row r="1670" spans="10:10" s="10" customFormat="1">
      <c r="J1670"/>
    </row>
    <row r="1671" spans="10:10" s="10" customFormat="1">
      <c r="J1671"/>
    </row>
    <row r="1672" spans="10:10" s="10" customFormat="1">
      <c r="J1672"/>
    </row>
    <row r="1673" spans="10:10" s="10" customFormat="1">
      <c r="J1673"/>
    </row>
    <row r="1674" spans="10:10" s="10" customFormat="1">
      <c r="J1674"/>
    </row>
    <row r="1675" spans="10:10" s="10" customFormat="1">
      <c r="J1675"/>
    </row>
    <row r="1676" spans="10:10" s="10" customFormat="1">
      <c r="J1676"/>
    </row>
    <row r="1677" spans="10:10" s="10" customFormat="1">
      <c r="J1677"/>
    </row>
    <row r="1678" spans="10:10" s="10" customFormat="1">
      <c r="J1678"/>
    </row>
    <row r="1679" spans="10:10" s="10" customFormat="1">
      <c r="J1679"/>
    </row>
    <row r="1680" spans="10:10" s="10" customFormat="1">
      <c r="J1680"/>
    </row>
    <row r="1681" spans="10:10" s="10" customFormat="1">
      <c r="J1681"/>
    </row>
    <row r="1682" spans="10:10" s="10" customFormat="1">
      <c r="J1682"/>
    </row>
    <row r="1683" spans="10:10" s="10" customFormat="1">
      <c r="J1683"/>
    </row>
    <row r="1684" spans="10:10" s="10" customFormat="1">
      <c r="J1684"/>
    </row>
    <row r="1685" spans="10:10" s="10" customFormat="1">
      <c r="J1685"/>
    </row>
    <row r="1686" spans="10:10" s="10" customFormat="1">
      <c r="J1686"/>
    </row>
    <row r="1687" spans="10:10" s="10" customFormat="1">
      <c r="J1687"/>
    </row>
    <row r="1688" spans="10:10" s="10" customFormat="1">
      <c r="J1688"/>
    </row>
    <row r="1689" spans="10:10" s="10" customFormat="1">
      <c r="J1689"/>
    </row>
    <row r="1690" spans="10:10" s="10" customFormat="1">
      <c r="J1690"/>
    </row>
    <row r="1691" spans="10:10" s="10" customFormat="1">
      <c r="J1691"/>
    </row>
    <row r="1692" spans="10:10" s="10" customFormat="1">
      <c r="J1692"/>
    </row>
    <row r="1693" spans="10:10" s="10" customFormat="1">
      <c r="J1693"/>
    </row>
    <row r="1694" spans="10:10" s="10" customFormat="1">
      <c r="J1694"/>
    </row>
    <row r="1695" spans="10:10" s="10" customFormat="1">
      <c r="J1695"/>
    </row>
    <row r="1696" spans="10:10" s="10" customFormat="1">
      <c r="J1696"/>
    </row>
    <row r="1697" spans="10:10" s="10" customFormat="1">
      <c r="J1697"/>
    </row>
    <row r="1698" spans="10:10" s="10" customFormat="1">
      <c r="J1698"/>
    </row>
    <row r="1699" spans="10:10" s="10" customFormat="1">
      <c r="J1699"/>
    </row>
    <row r="1700" spans="10:10" s="10" customFormat="1">
      <c r="J1700"/>
    </row>
    <row r="1701" spans="10:10" s="10" customFormat="1">
      <c r="J1701"/>
    </row>
    <row r="1702" spans="10:10" s="10" customFormat="1">
      <c r="J1702"/>
    </row>
    <row r="1703" spans="10:10" s="10" customFormat="1">
      <c r="J1703"/>
    </row>
    <row r="1704" spans="10:10" s="10" customFormat="1">
      <c r="J1704"/>
    </row>
    <row r="1705" spans="10:10" s="10" customFormat="1">
      <c r="J1705"/>
    </row>
    <row r="1706" spans="10:10" s="10" customFormat="1">
      <c r="J1706"/>
    </row>
    <row r="1707" spans="10:10" s="10" customFormat="1">
      <c r="J1707"/>
    </row>
    <row r="1708" spans="10:10" s="10" customFormat="1">
      <c r="J1708"/>
    </row>
    <row r="1709" spans="10:10" s="10" customFormat="1">
      <c r="J1709"/>
    </row>
    <row r="1710" spans="10:10" s="10" customFormat="1">
      <c r="J1710"/>
    </row>
    <row r="1711" spans="10:10" s="10" customFormat="1">
      <c r="J1711"/>
    </row>
    <row r="1712" spans="10:10" s="10" customFormat="1">
      <c r="J1712"/>
    </row>
    <row r="1713" spans="10:10" s="10" customFormat="1">
      <c r="J1713"/>
    </row>
    <row r="1714" spans="10:10" s="10" customFormat="1">
      <c r="J1714"/>
    </row>
    <row r="1715" spans="10:10" s="10" customFormat="1">
      <c r="J1715"/>
    </row>
    <row r="1716" spans="10:10" s="10" customFormat="1">
      <c r="J1716"/>
    </row>
    <row r="1717" spans="10:10" s="10" customFormat="1">
      <c r="J1717"/>
    </row>
    <row r="1718" spans="10:10" s="10" customFormat="1">
      <c r="J1718"/>
    </row>
    <row r="1719" spans="10:10" s="10" customFormat="1">
      <c r="J1719"/>
    </row>
    <row r="1720" spans="10:10" s="10" customFormat="1">
      <c r="J1720"/>
    </row>
    <row r="1721" spans="10:10" s="10" customFormat="1">
      <c r="J1721"/>
    </row>
    <row r="1722" spans="10:10" s="10" customFormat="1">
      <c r="J1722"/>
    </row>
    <row r="1723" spans="10:10" s="10" customFormat="1">
      <c r="J1723"/>
    </row>
    <row r="1724" spans="10:10" s="10" customFormat="1">
      <c r="J1724"/>
    </row>
    <row r="1725" spans="10:10" s="10" customFormat="1">
      <c r="J1725"/>
    </row>
    <row r="1726" spans="10:10" s="10" customFormat="1">
      <c r="J1726"/>
    </row>
    <row r="1727" spans="10:10" s="10" customFormat="1">
      <c r="J1727"/>
    </row>
    <row r="1728" spans="10:10" s="10" customFormat="1">
      <c r="J1728"/>
    </row>
    <row r="1729" spans="10:10" s="10" customFormat="1">
      <c r="J1729"/>
    </row>
    <row r="1730" spans="10:10" s="10" customFormat="1">
      <c r="J1730"/>
    </row>
    <row r="1731" spans="10:10" s="10" customFormat="1">
      <c r="J1731"/>
    </row>
    <row r="1732" spans="10:10" s="10" customFormat="1">
      <c r="J1732"/>
    </row>
    <row r="1733" spans="10:10" s="10" customFormat="1">
      <c r="J1733"/>
    </row>
    <row r="1734" spans="10:10" s="10" customFormat="1">
      <c r="J1734"/>
    </row>
    <row r="1735" spans="10:10" s="10" customFormat="1">
      <c r="J1735"/>
    </row>
    <row r="1736" spans="10:10" s="10" customFormat="1">
      <c r="J1736"/>
    </row>
    <row r="1737" spans="10:10" s="10" customFormat="1">
      <c r="J1737"/>
    </row>
    <row r="1738" spans="10:10" s="10" customFormat="1">
      <c r="J1738"/>
    </row>
    <row r="1739" spans="10:10" s="10" customFormat="1">
      <c r="J1739"/>
    </row>
    <row r="1740" spans="10:10" s="10" customFormat="1">
      <c r="J1740"/>
    </row>
    <row r="1741" spans="10:10" s="10" customFormat="1">
      <c r="J1741"/>
    </row>
    <row r="1742" spans="10:10" s="10" customFormat="1">
      <c r="J1742"/>
    </row>
    <row r="1743" spans="10:10" s="10" customFormat="1">
      <c r="J1743"/>
    </row>
    <row r="1744" spans="10:10" s="10" customFormat="1">
      <c r="J1744"/>
    </row>
    <row r="1745" spans="10:10" s="10" customFormat="1">
      <c r="J1745"/>
    </row>
    <row r="1746" spans="10:10" s="10" customFormat="1">
      <c r="J1746"/>
    </row>
    <row r="1747" spans="10:10" s="10" customFormat="1">
      <c r="J1747"/>
    </row>
    <row r="1748" spans="10:10" s="10" customFormat="1">
      <c r="J1748"/>
    </row>
    <row r="1749" spans="10:10" s="10" customFormat="1">
      <c r="J1749"/>
    </row>
    <row r="1750" spans="10:10" s="10" customFormat="1">
      <c r="J1750"/>
    </row>
    <row r="1751" spans="10:10" s="10" customFormat="1">
      <c r="J1751"/>
    </row>
    <row r="1752" spans="10:10" s="10" customFormat="1">
      <c r="J1752"/>
    </row>
    <row r="1753" spans="10:10" s="10" customFormat="1">
      <c r="J1753"/>
    </row>
    <row r="1754" spans="10:10" s="10" customFormat="1">
      <c r="J1754"/>
    </row>
    <row r="1755" spans="10:10" s="10" customFormat="1">
      <c r="J1755"/>
    </row>
    <row r="1756" spans="10:10" s="10" customFormat="1">
      <c r="J1756"/>
    </row>
    <row r="1757" spans="10:10" s="10" customFormat="1">
      <c r="J1757"/>
    </row>
    <row r="1758" spans="10:10" s="10" customFormat="1">
      <c r="J1758"/>
    </row>
    <row r="1759" spans="10:10" s="10" customFormat="1">
      <c r="J1759"/>
    </row>
    <row r="1760" spans="10:10" s="10" customFormat="1">
      <c r="J1760"/>
    </row>
    <row r="1761" spans="10:10" s="10" customFormat="1">
      <c r="J1761"/>
    </row>
    <row r="1762" spans="10:10" s="10" customFormat="1">
      <c r="J1762"/>
    </row>
    <row r="1763" spans="10:10" s="10" customFormat="1">
      <c r="J1763"/>
    </row>
    <row r="1764" spans="10:10" s="10" customFormat="1">
      <c r="J1764"/>
    </row>
    <row r="1765" spans="10:10" s="10" customFormat="1">
      <c r="J1765"/>
    </row>
    <row r="1766" spans="10:10" s="10" customFormat="1">
      <c r="J1766"/>
    </row>
    <row r="1767" spans="10:10" s="10" customFormat="1">
      <c r="J1767"/>
    </row>
    <row r="1768" spans="10:10" s="10" customFormat="1">
      <c r="J1768"/>
    </row>
    <row r="1769" spans="10:10" s="10" customFormat="1">
      <c r="J1769"/>
    </row>
    <row r="1770" spans="10:10" s="10" customFormat="1">
      <c r="J1770"/>
    </row>
    <row r="1771" spans="10:10" s="10" customFormat="1">
      <c r="J1771"/>
    </row>
    <row r="1772" spans="10:10" s="10" customFormat="1">
      <c r="J1772"/>
    </row>
    <row r="1773" spans="10:10" s="10" customFormat="1">
      <c r="J1773"/>
    </row>
    <row r="1774" spans="10:10" s="10" customFormat="1">
      <c r="J1774"/>
    </row>
    <row r="1775" spans="10:10" s="10" customFormat="1">
      <c r="J1775"/>
    </row>
    <row r="1776" spans="10:10" s="10" customFormat="1">
      <c r="J1776"/>
    </row>
    <row r="1777" spans="10:10" s="10" customFormat="1">
      <c r="J1777"/>
    </row>
    <row r="1778" spans="10:10" s="10" customFormat="1">
      <c r="J1778"/>
    </row>
    <row r="1779" spans="10:10" s="10" customFormat="1">
      <c r="J1779"/>
    </row>
    <row r="1780" spans="10:10" s="10" customFormat="1">
      <c r="J1780"/>
    </row>
    <row r="1781" spans="10:10" s="10" customFormat="1">
      <c r="J1781"/>
    </row>
    <row r="1782" spans="10:10" s="10" customFormat="1">
      <c r="J1782"/>
    </row>
    <row r="1783" spans="10:10" s="10" customFormat="1">
      <c r="J1783"/>
    </row>
    <row r="1784" spans="10:10" s="10" customFormat="1">
      <c r="J1784"/>
    </row>
    <row r="1785" spans="10:10" s="10" customFormat="1">
      <c r="J1785"/>
    </row>
    <row r="1786" spans="10:10" s="10" customFormat="1">
      <c r="J1786"/>
    </row>
    <row r="1787" spans="10:10" s="10" customFormat="1">
      <c r="J1787"/>
    </row>
    <row r="1788" spans="10:10" s="10" customFormat="1">
      <c r="J1788"/>
    </row>
    <row r="1789" spans="10:10" s="10" customFormat="1">
      <c r="J1789"/>
    </row>
    <row r="1790" spans="10:10" s="10" customFormat="1">
      <c r="J1790"/>
    </row>
    <row r="1791" spans="10:10" s="10" customFormat="1">
      <c r="J1791"/>
    </row>
    <row r="1792" spans="10:10" s="10" customFormat="1">
      <c r="J1792"/>
    </row>
    <row r="1793" spans="10:10" s="10" customFormat="1">
      <c r="J1793"/>
    </row>
    <row r="1794" spans="10:10" s="10" customFormat="1">
      <c r="J1794"/>
    </row>
    <row r="1795" spans="10:10" s="10" customFormat="1">
      <c r="J1795"/>
    </row>
    <row r="1796" spans="10:10" s="10" customFormat="1">
      <c r="J1796"/>
    </row>
    <row r="1797" spans="10:10" s="10" customFormat="1">
      <c r="J1797"/>
    </row>
    <row r="1798" spans="10:10" s="10" customFormat="1">
      <c r="J1798"/>
    </row>
    <row r="1799" spans="10:10" s="10" customFormat="1">
      <c r="J1799"/>
    </row>
    <row r="1800" spans="10:10" s="10" customFormat="1">
      <c r="J1800"/>
    </row>
    <row r="1801" spans="10:10" s="10" customFormat="1">
      <c r="J1801"/>
    </row>
    <row r="1802" spans="10:10" s="10" customFormat="1">
      <c r="J1802"/>
    </row>
    <row r="1803" spans="10:10" s="10" customFormat="1">
      <c r="J1803"/>
    </row>
    <row r="1804" spans="10:10" s="10" customFormat="1">
      <c r="J1804"/>
    </row>
    <row r="1805" spans="10:10" s="10" customFormat="1">
      <c r="J1805"/>
    </row>
    <row r="1806" spans="10:10" s="10" customFormat="1">
      <c r="J1806"/>
    </row>
    <row r="1807" spans="10:10" s="10" customFormat="1">
      <c r="J1807"/>
    </row>
    <row r="1808" spans="10:10" s="10" customFormat="1">
      <c r="J1808"/>
    </row>
    <row r="1809" spans="10:10" s="10" customFormat="1">
      <c r="J1809"/>
    </row>
    <row r="1810" spans="10:10" s="10" customFormat="1">
      <c r="J1810"/>
    </row>
    <row r="1811" spans="10:10" s="10" customFormat="1">
      <c r="J1811"/>
    </row>
    <row r="1812" spans="10:10" s="10" customFormat="1">
      <c r="J1812"/>
    </row>
    <row r="1813" spans="10:10" s="10" customFormat="1">
      <c r="J1813"/>
    </row>
    <row r="1814" spans="10:10" s="10" customFormat="1">
      <c r="J1814"/>
    </row>
    <row r="1815" spans="10:10" s="10" customFormat="1">
      <c r="J1815"/>
    </row>
    <row r="1816" spans="10:10" s="10" customFormat="1">
      <c r="J1816"/>
    </row>
    <row r="1817" spans="10:10" s="10" customFormat="1">
      <c r="J1817"/>
    </row>
    <row r="1818" spans="10:10" s="10" customFormat="1">
      <c r="J1818"/>
    </row>
    <row r="1819" spans="10:10" s="10" customFormat="1">
      <c r="J1819"/>
    </row>
    <row r="1820" spans="10:10" s="10" customFormat="1">
      <c r="J1820"/>
    </row>
    <row r="1821" spans="10:10" s="10" customFormat="1">
      <c r="J1821"/>
    </row>
    <row r="1822" spans="10:10" s="10" customFormat="1">
      <c r="J1822"/>
    </row>
    <row r="1823" spans="10:10" s="10" customFormat="1">
      <c r="J1823"/>
    </row>
    <row r="1824" spans="10:10" s="10" customFormat="1">
      <c r="J1824"/>
    </row>
    <row r="1825" spans="10:10" s="10" customFormat="1">
      <c r="J1825"/>
    </row>
    <row r="1826" spans="10:10" s="10" customFormat="1">
      <c r="J1826"/>
    </row>
    <row r="1827" spans="10:10" s="10" customFormat="1">
      <c r="J1827"/>
    </row>
    <row r="1828" spans="10:10" s="10" customFormat="1">
      <c r="J1828"/>
    </row>
    <row r="1829" spans="10:10" s="10" customFormat="1">
      <c r="J1829"/>
    </row>
    <row r="1830" spans="10:10" s="10" customFormat="1">
      <c r="J1830"/>
    </row>
    <row r="1831" spans="10:10" s="10" customFormat="1">
      <c r="J1831"/>
    </row>
    <row r="1832" spans="10:10" s="10" customFormat="1">
      <c r="J1832"/>
    </row>
    <row r="1833" spans="10:10" s="10" customFormat="1">
      <c r="J1833"/>
    </row>
    <row r="1834" spans="10:10" s="10" customFormat="1">
      <c r="J1834"/>
    </row>
    <row r="1835" spans="10:10" s="10" customFormat="1">
      <c r="J1835"/>
    </row>
    <row r="1836" spans="10:10" s="10" customFormat="1">
      <c r="J1836"/>
    </row>
    <row r="1837" spans="10:10" s="10" customFormat="1">
      <c r="J1837"/>
    </row>
    <row r="1838" spans="10:10" s="10" customFormat="1">
      <c r="J1838"/>
    </row>
    <row r="1839" spans="10:10" s="10" customFormat="1">
      <c r="J1839"/>
    </row>
    <row r="1840" spans="10:10" s="10" customFormat="1">
      <c r="J1840"/>
    </row>
    <row r="1841" spans="10:10" s="10" customFormat="1">
      <c r="J1841"/>
    </row>
    <row r="1842" spans="10:10" s="10" customFormat="1">
      <c r="J1842"/>
    </row>
    <row r="1843" spans="10:10" s="10" customFormat="1">
      <c r="J1843"/>
    </row>
    <row r="1844" spans="10:10" s="10" customFormat="1">
      <c r="J1844"/>
    </row>
    <row r="1845" spans="10:10" s="10" customFormat="1">
      <c r="J1845"/>
    </row>
    <row r="1846" spans="10:10" s="10" customFormat="1">
      <c r="J1846"/>
    </row>
    <row r="1847" spans="10:10" s="10" customFormat="1">
      <c r="J1847"/>
    </row>
    <row r="1848" spans="10:10" s="10" customFormat="1">
      <c r="J1848"/>
    </row>
    <row r="1849" spans="10:10" s="10" customFormat="1">
      <c r="J1849"/>
    </row>
    <row r="1850" spans="10:10" s="10" customFormat="1">
      <c r="J1850"/>
    </row>
    <row r="1851" spans="10:10" s="10" customFormat="1">
      <c r="J1851"/>
    </row>
    <row r="1852" spans="10:10" s="10" customFormat="1">
      <c r="J1852"/>
    </row>
    <row r="1853" spans="10:10" s="10" customFormat="1">
      <c r="J1853"/>
    </row>
    <row r="1854" spans="10:10" s="10" customFormat="1">
      <c r="J1854"/>
    </row>
    <row r="1855" spans="10:10" s="10" customFormat="1">
      <c r="J1855"/>
    </row>
    <row r="1856" spans="10:10" s="10" customFormat="1">
      <c r="J1856"/>
    </row>
    <row r="1857" spans="10:10" s="10" customFormat="1">
      <c r="J1857"/>
    </row>
    <row r="1858" spans="10:10" s="10" customFormat="1">
      <c r="J1858"/>
    </row>
    <row r="1859" spans="10:10" s="10" customFormat="1">
      <c r="J1859"/>
    </row>
    <row r="1860" spans="10:10" s="10" customFormat="1">
      <c r="J1860"/>
    </row>
    <row r="1861" spans="10:10" s="10" customFormat="1">
      <c r="J1861"/>
    </row>
    <row r="1862" spans="10:10" s="10" customFormat="1">
      <c r="J1862"/>
    </row>
    <row r="1863" spans="10:10" s="10" customFormat="1">
      <c r="J1863"/>
    </row>
    <row r="1864" spans="10:10" s="10" customFormat="1">
      <c r="J1864"/>
    </row>
    <row r="1865" spans="10:10" s="10" customFormat="1">
      <c r="J1865"/>
    </row>
    <row r="1866" spans="10:10" s="10" customFormat="1">
      <c r="J1866"/>
    </row>
    <row r="1867" spans="10:10" s="10" customFormat="1">
      <c r="J1867"/>
    </row>
    <row r="1868" spans="10:10" s="10" customFormat="1">
      <c r="J1868"/>
    </row>
    <row r="1869" spans="10:10" s="10" customFormat="1">
      <c r="J1869"/>
    </row>
    <row r="1870" spans="10:10" s="10" customFormat="1">
      <c r="J1870"/>
    </row>
    <row r="1871" spans="10:10" s="10" customFormat="1">
      <c r="J1871"/>
    </row>
    <row r="1872" spans="10:10" s="10" customFormat="1">
      <c r="J1872"/>
    </row>
    <row r="1873" spans="10:10" s="10" customFormat="1">
      <c r="J1873"/>
    </row>
    <row r="1874" spans="10:10" s="10" customFormat="1">
      <c r="J1874"/>
    </row>
    <row r="1875" spans="10:10" s="10" customFormat="1">
      <c r="J1875"/>
    </row>
    <row r="1876" spans="10:10" s="10" customFormat="1">
      <c r="J1876"/>
    </row>
    <row r="1877" spans="10:10" s="10" customFormat="1">
      <c r="J1877"/>
    </row>
    <row r="1878" spans="10:10" s="10" customFormat="1">
      <c r="J1878"/>
    </row>
    <row r="1879" spans="10:10" s="10" customFormat="1">
      <c r="J1879"/>
    </row>
    <row r="1880" spans="10:10" s="10" customFormat="1">
      <c r="J1880"/>
    </row>
    <row r="1881" spans="10:10" s="10" customFormat="1">
      <c r="J1881"/>
    </row>
    <row r="1882" spans="10:10" s="10" customFormat="1">
      <c r="J1882"/>
    </row>
    <row r="1883" spans="10:10" s="10" customFormat="1">
      <c r="J1883"/>
    </row>
    <row r="1884" spans="10:10" s="10" customFormat="1">
      <c r="J1884"/>
    </row>
    <row r="1885" spans="10:10" s="10" customFormat="1">
      <c r="J1885"/>
    </row>
    <row r="1886" spans="10:10" s="10" customFormat="1">
      <c r="J1886"/>
    </row>
    <row r="1887" spans="10:10" s="10" customFormat="1">
      <c r="J1887"/>
    </row>
    <row r="1888" spans="10:10" s="10" customFormat="1">
      <c r="J1888"/>
    </row>
    <row r="1889" spans="10:10" s="10" customFormat="1">
      <c r="J1889"/>
    </row>
    <row r="1890" spans="10:10" s="10" customFormat="1">
      <c r="J1890"/>
    </row>
    <row r="1891" spans="10:10" s="10" customFormat="1">
      <c r="J1891"/>
    </row>
    <row r="1892" spans="10:10" s="10" customFormat="1">
      <c r="J1892"/>
    </row>
    <row r="1893" spans="10:10" s="10" customFormat="1">
      <c r="J1893"/>
    </row>
    <row r="1894" spans="10:10" s="10" customFormat="1">
      <c r="J1894"/>
    </row>
    <row r="1895" spans="10:10" s="10" customFormat="1">
      <c r="J1895"/>
    </row>
    <row r="1896" spans="10:10" s="10" customFormat="1">
      <c r="J1896"/>
    </row>
    <row r="1897" spans="10:10" s="10" customFormat="1">
      <c r="J1897"/>
    </row>
    <row r="1898" spans="10:10" s="10" customFormat="1">
      <c r="J1898"/>
    </row>
    <row r="1899" spans="10:10" s="10" customFormat="1">
      <c r="J1899"/>
    </row>
    <row r="1900" spans="10:10" s="10" customFormat="1">
      <c r="J1900"/>
    </row>
    <row r="1901" spans="10:10" s="10" customFormat="1">
      <c r="J1901"/>
    </row>
    <row r="1902" spans="10:10" s="10" customFormat="1">
      <c r="J1902"/>
    </row>
    <row r="1903" spans="10:10" s="10" customFormat="1">
      <c r="J1903"/>
    </row>
    <row r="1904" spans="10:10" s="10" customFormat="1">
      <c r="J1904"/>
    </row>
    <row r="1905" spans="10:10" s="10" customFormat="1">
      <c r="J1905"/>
    </row>
    <row r="1906" spans="10:10" s="10" customFormat="1">
      <c r="J1906"/>
    </row>
    <row r="1907" spans="10:10" s="10" customFormat="1">
      <c r="J1907"/>
    </row>
    <row r="1908" spans="10:10" s="10" customFormat="1">
      <c r="J1908"/>
    </row>
    <row r="1909" spans="10:10" s="10" customFormat="1">
      <c r="J1909"/>
    </row>
    <row r="1910" spans="10:10" s="10" customFormat="1">
      <c r="J1910"/>
    </row>
    <row r="1911" spans="10:10" s="10" customFormat="1">
      <c r="J1911"/>
    </row>
    <row r="1912" spans="10:10" s="10" customFormat="1">
      <c r="J1912"/>
    </row>
    <row r="1913" spans="10:10" s="10" customFormat="1">
      <c r="J1913"/>
    </row>
    <row r="1914" spans="10:10" s="10" customFormat="1">
      <c r="J1914"/>
    </row>
    <row r="1915" spans="10:10" s="10" customFormat="1">
      <c r="J1915"/>
    </row>
    <row r="1916" spans="10:10" s="10" customFormat="1">
      <c r="J1916"/>
    </row>
    <row r="1917" spans="10:10" s="10" customFormat="1">
      <c r="J1917"/>
    </row>
    <row r="1918" spans="10:10" s="10" customFormat="1">
      <c r="J1918"/>
    </row>
    <row r="1919" spans="10:10" s="10" customFormat="1">
      <c r="J1919"/>
    </row>
    <row r="1920" spans="10:10" s="10" customFormat="1">
      <c r="J1920"/>
    </row>
    <row r="1921" spans="10:10" s="10" customFormat="1">
      <c r="J1921"/>
    </row>
    <row r="1922" spans="10:10" s="10" customFormat="1">
      <c r="J1922"/>
    </row>
    <row r="1923" spans="10:10" s="10" customFormat="1">
      <c r="J1923"/>
    </row>
    <row r="1924" spans="10:10" s="10" customFormat="1">
      <c r="J1924"/>
    </row>
    <row r="1925" spans="10:10" s="10" customFormat="1">
      <c r="J1925"/>
    </row>
    <row r="1926" spans="10:10" s="10" customFormat="1">
      <c r="J1926"/>
    </row>
    <row r="1927" spans="10:10" s="10" customFormat="1">
      <c r="J1927"/>
    </row>
    <row r="1928" spans="10:10" s="10" customFormat="1">
      <c r="J1928"/>
    </row>
    <row r="1929" spans="10:10" s="10" customFormat="1">
      <c r="J1929"/>
    </row>
    <row r="1930" spans="10:10" s="10" customFormat="1">
      <c r="J1930"/>
    </row>
    <row r="1931" spans="10:10" s="10" customFormat="1">
      <c r="J1931"/>
    </row>
    <row r="1932" spans="10:10" s="10" customFormat="1">
      <c r="J1932"/>
    </row>
    <row r="1933" spans="10:10" s="10" customFormat="1">
      <c r="J1933"/>
    </row>
    <row r="1934" spans="10:10" s="10" customFormat="1">
      <c r="J1934"/>
    </row>
    <row r="1935" spans="10:10" s="10" customFormat="1">
      <c r="J1935"/>
    </row>
    <row r="1936" spans="10:10" s="10" customFormat="1">
      <c r="J1936"/>
    </row>
    <row r="1937" spans="10:10" s="10" customFormat="1">
      <c r="J1937"/>
    </row>
    <row r="1938" spans="10:10" s="10" customFormat="1">
      <c r="J1938"/>
    </row>
    <row r="1939" spans="10:10" s="10" customFormat="1">
      <c r="J1939"/>
    </row>
    <row r="1940" spans="10:10" s="10" customFormat="1">
      <c r="J1940"/>
    </row>
    <row r="1941" spans="10:10" s="10" customFormat="1">
      <c r="J1941"/>
    </row>
    <row r="1942" spans="10:10" s="10" customFormat="1">
      <c r="J1942"/>
    </row>
    <row r="1943" spans="10:10" s="10" customFormat="1">
      <c r="J1943"/>
    </row>
    <row r="1944" spans="10:10" s="10" customFormat="1">
      <c r="J1944"/>
    </row>
    <row r="1945" spans="10:10" s="10" customFormat="1">
      <c r="J1945"/>
    </row>
    <row r="1946" spans="10:10" s="10" customFormat="1">
      <c r="J1946"/>
    </row>
    <row r="1947" spans="10:10" s="10" customFormat="1">
      <c r="J1947"/>
    </row>
    <row r="1948" spans="10:10" s="10" customFormat="1">
      <c r="J1948"/>
    </row>
    <row r="1949" spans="10:10" s="10" customFormat="1">
      <c r="J1949"/>
    </row>
    <row r="1950" spans="10:10" s="10" customFormat="1">
      <c r="J1950"/>
    </row>
    <row r="1951" spans="10:10" s="10" customFormat="1">
      <c r="J1951"/>
    </row>
    <row r="1952" spans="10:10" s="10" customFormat="1">
      <c r="J1952"/>
    </row>
    <row r="1953" spans="10:10" s="10" customFormat="1">
      <c r="J1953"/>
    </row>
    <row r="1954" spans="10:10" s="10" customFormat="1">
      <c r="J1954"/>
    </row>
    <row r="1955" spans="10:10" s="10" customFormat="1">
      <c r="J1955"/>
    </row>
    <row r="1956" spans="10:10" s="10" customFormat="1">
      <c r="J1956"/>
    </row>
    <row r="1957" spans="10:10" s="10" customFormat="1">
      <c r="J1957"/>
    </row>
    <row r="1958" spans="10:10" s="10" customFormat="1">
      <c r="J1958"/>
    </row>
    <row r="1959" spans="10:10" s="10" customFormat="1">
      <c r="J1959"/>
    </row>
    <row r="1960" spans="10:10" s="10" customFormat="1">
      <c r="J1960"/>
    </row>
    <row r="1961" spans="10:10" s="10" customFormat="1">
      <c r="J1961"/>
    </row>
    <row r="1962" spans="10:10" s="10" customFormat="1">
      <c r="J1962"/>
    </row>
    <row r="1963" spans="10:10" s="10" customFormat="1">
      <c r="J1963"/>
    </row>
    <row r="1964" spans="10:10" s="10" customFormat="1">
      <c r="J1964"/>
    </row>
    <row r="1965" spans="10:10" s="10" customFormat="1">
      <c r="J1965"/>
    </row>
    <row r="1966" spans="10:10" s="10" customFormat="1">
      <c r="J1966"/>
    </row>
    <row r="1967" spans="10:10" s="10" customFormat="1">
      <c r="J1967"/>
    </row>
    <row r="1968" spans="10:10" s="10" customFormat="1">
      <c r="J1968"/>
    </row>
    <row r="1969" spans="10:10" s="10" customFormat="1">
      <c r="J1969"/>
    </row>
    <row r="1970" spans="10:10" s="10" customFormat="1">
      <c r="J1970"/>
    </row>
    <row r="1971" spans="10:10" s="10" customFormat="1">
      <c r="J1971"/>
    </row>
    <row r="1972" spans="10:10" s="10" customFormat="1">
      <c r="J1972"/>
    </row>
    <row r="1973" spans="10:10" s="10" customFormat="1">
      <c r="J1973"/>
    </row>
    <row r="1974" spans="10:10" s="10" customFormat="1">
      <c r="J1974"/>
    </row>
    <row r="1975" spans="10:10" s="10" customFormat="1">
      <c r="J1975"/>
    </row>
    <row r="1976" spans="10:10" s="10" customFormat="1">
      <c r="J1976"/>
    </row>
    <row r="1977" spans="10:10" s="10" customFormat="1">
      <c r="J1977"/>
    </row>
    <row r="1978" spans="10:10" s="10" customFormat="1">
      <c r="J1978"/>
    </row>
    <row r="1979" spans="10:10" s="10" customFormat="1">
      <c r="J1979"/>
    </row>
    <row r="1980" spans="10:10" s="10" customFormat="1">
      <c r="J1980"/>
    </row>
    <row r="1981" spans="10:10" s="10" customFormat="1">
      <c r="J1981"/>
    </row>
    <row r="1982" spans="10:10" s="10" customFormat="1">
      <c r="J1982"/>
    </row>
    <row r="1983" spans="10:10" s="10" customFormat="1">
      <c r="J1983"/>
    </row>
    <row r="1984" spans="10:10" s="10" customFormat="1">
      <c r="J1984"/>
    </row>
    <row r="1985" spans="10:10" s="10" customFormat="1">
      <c r="J1985"/>
    </row>
    <row r="1986" spans="10:10" s="10" customFormat="1">
      <c r="J1986"/>
    </row>
    <row r="1987" spans="10:10" s="10" customFormat="1">
      <c r="J1987"/>
    </row>
    <row r="1988" spans="10:10" s="10" customFormat="1">
      <c r="J1988"/>
    </row>
    <row r="1989" spans="10:10" s="10" customFormat="1">
      <c r="J1989"/>
    </row>
    <row r="1990" spans="10:10" s="10" customFormat="1">
      <c r="J1990"/>
    </row>
    <row r="1991" spans="10:10" s="10" customFormat="1">
      <c r="J1991"/>
    </row>
    <row r="1992" spans="10:10" s="10" customFormat="1">
      <c r="J1992"/>
    </row>
    <row r="1993" spans="10:10" s="10" customFormat="1">
      <c r="J1993"/>
    </row>
    <row r="1994" spans="10:10" s="10" customFormat="1">
      <c r="J1994"/>
    </row>
    <row r="1995" spans="10:10" s="10" customFormat="1">
      <c r="J1995"/>
    </row>
    <row r="1996" spans="10:10" s="10" customFormat="1">
      <c r="J1996"/>
    </row>
    <row r="1997" spans="10:10" s="10" customFormat="1">
      <c r="J1997"/>
    </row>
    <row r="1998" spans="10:10" s="10" customFormat="1">
      <c r="J1998"/>
    </row>
    <row r="1999" spans="10:10" s="10" customFormat="1">
      <c r="J1999"/>
    </row>
    <row r="2000" spans="10:10" s="10" customFormat="1">
      <c r="J2000"/>
    </row>
    <row r="2001" spans="10:10" s="10" customFormat="1">
      <c r="J2001"/>
    </row>
    <row r="2002" spans="10:10" s="10" customFormat="1">
      <c r="J2002"/>
    </row>
    <row r="2003" spans="10:10" s="10" customFormat="1">
      <c r="J2003"/>
    </row>
    <row r="2004" spans="10:10" s="10" customFormat="1">
      <c r="J2004"/>
    </row>
    <row r="2005" spans="10:10" s="10" customFormat="1">
      <c r="J2005"/>
    </row>
    <row r="2006" spans="10:10" s="10" customFormat="1">
      <c r="J2006"/>
    </row>
    <row r="2007" spans="10:10" s="10" customFormat="1">
      <c r="J2007"/>
    </row>
    <row r="2008" spans="10:10" s="10" customFormat="1">
      <c r="J2008"/>
    </row>
    <row r="2009" spans="10:10" s="10" customFormat="1">
      <c r="J2009"/>
    </row>
    <row r="2010" spans="10:10" s="10" customFormat="1">
      <c r="J2010"/>
    </row>
    <row r="2011" spans="10:10" s="10" customFormat="1">
      <c r="J2011"/>
    </row>
    <row r="2012" spans="10:10" s="10" customFormat="1">
      <c r="J2012"/>
    </row>
    <row r="2013" spans="10:10" s="10" customFormat="1">
      <c r="J2013"/>
    </row>
    <row r="2014" spans="10:10" s="10" customFormat="1">
      <c r="J2014"/>
    </row>
    <row r="2015" spans="10:10" s="10" customFormat="1">
      <c r="J2015"/>
    </row>
    <row r="2016" spans="10:10" s="10" customFormat="1">
      <c r="J2016"/>
    </row>
    <row r="2017" spans="10:10" s="10" customFormat="1">
      <c r="J2017"/>
    </row>
    <row r="2018" spans="10:10" s="10" customFormat="1">
      <c r="J2018"/>
    </row>
    <row r="2019" spans="10:10" s="10" customFormat="1">
      <c r="J2019"/>
    </row>
    <row r="2020" spans="10:10" s="10" customFormat="1">
      <c r="J2020"/>
    </row>
    <row r="2021" spans="10:10" s="10" customFormat="1">
      <c r="J2021"/>
    </row>
    <row r="2022" spans="10:10" s="10" customFormat="1">
      <c r="J2022"/>
    </row>
    <row r="2023" spans="10:10" s="10" customFormat="1">
      <c r="J2023"/>
    </row>
    <row r="2024" spans="10:10" s="10" customFormat="1">
      <c r="J2024"/>
    </row>
    <row r="2025" spans="10:10" s="10" customFormat="1">
      <c r="J2025"/>
    </row>
    <row r="2026" spans="10:10" s="10" customFormat="1">
      <c r="J2026"/>
    </row>
    <row r="2027" spans="10:10" s="10" customFormat="1">
      <c r="J2027"/>
    </row>
    <row r="2028" spans="10:10" s="10" customFormat="1">
      <c r="J2028"/>
    </row>
    <row r="2029" spans="10:10" s="10" customFormat="1">
      <c r="J2029"/>
    </row>
    <row r="2030" spans="10:10" s="10" customFormat="1">
      <c r="J2030"/>
    </row>
    <row r="2031" spans="10:10" s="10" customFormat="1">
      <c r="J2031"/>
    </row>
    <row r="2032" spans="10:10" s="10" customFormat="1">
      <c r="J2032"/>
    </row>
    <row r="2033" spans="10:10" s="10" customFormat="1">
      <c r="J2033"/>
    </row>
    <row r="2034" spans="10:10" s="10" customFormat="1">
      <c r="J2034"/>
    </row>
    <row r="2035" spans="10:10" s="10" customFormat="1">
      <c r="J2035"/>
    </row>
    <row r="2036" spans="10:10" s="10" customFormat="1">
      <c r="J2036"/>
    </row>
    <row r="2037" spans="10:10" s="10" customFormat="1">
      <c r="J2037"/>
    </row>
    <row r="2038" spans="10:10" s="10" customFormat="1">
      <c r="J2038"/>
    </row>
    <row r="2039" spans="10:10" s="10" customFormat="1">
      <c r="J2039"/>
    </row>
    <row r="2040" spans="10:10" s="10" customFormat="1">
      <c r="J2040"/>
    </row>
    <row r="2041" spans="10:10" s="10" customFormat="1">
      <c r="J2041"/>
    </row>
    <row r="2042" spans="10:10" s="10" customFormat="1">
      <c r="J2042"/>
    </row>
    <row r="2043" spans="10:10" s="10" customFormat="1">
      <c r="J2043"/>
    </row>
    <row r="2044" spans="10:10" s="10" customFormat="1">
      <c r="J2044"/>
    </row>
    <row r="2045" spans="10:10" s="10" customFormat="1">
      <c r="J2045"/>
    </row>
    <row r="2046" spans="10:10" s="10" customFormat="1">
      <c r="J2046"/>
    </row>
    <row r="2047" spans="10:10" s="10" customFormat="1">
      <c r="J2047"/>
    </row>
    <row r="2048" spans="10:10" s="10" customFormat="1">
      <c r="J2048"/>
    </row>
    <row r="2049" spans="10:10" s="10" customFormat="1">
      <c r="J2049"/>
    </row>
    <row r="2050" spans="10:10" s="10" customFormat="1">
      <c r="J2050"/>
    </row>
    <row r="2051" spans="10:10" s="10" customFormat="1">
      <c r="J2051"/>
    </row>
    <row r="2052" spans="10:10" s="10" customFormat="1">
      <c r="J2052"/>
    </row>
    <row r="2053" spans="10:10" s="10" customFormat="1">
      <c r="J2053"/>
    </row>
    <row r="2054" spans="10:10" s="10" customFormat="1">
      <c r="J2054"/>
    </row>
    <row r="2055" spans="10:10" s="10" customFormat="1">
      <c r="J2055"/>
    </row>
    <row r="2056" spans="10:10" s="10" customFormat="1">
      <c r="J2056"/>
    </row>
    <row r="2057" spans="10:10" s="10" customFormat="1">
      <c r="J2057"/>
    </row>
    <row r="2058" spans="10:10" s="10" customFormat="1">
      <c r="J2058"/>
    </row>
    <row r="2059" spans="10:10" s="10" customFormat="1">
      <c r="J2059"/>
    </row>
    <row r="2060" spans="10:10" s="10" customFormat="1">
      <c r="J2060"/>
    </row>
    <row r="2061" spans="10:10" s="10" customFormat="1">
      <c r="J2061"/>
    </row>
    <row r="2062" spans="10:10" s="10" customFormat="1">
      <c r="J2062"/>
    </row>
    <row r="2063" spans="10:10" s="10" customFormat="1">
      <c r="J2063"/>
    </row>
    <row r="2064" spans="10:10" s="10" customFormat="1">
      <c r="J2064"/>
    </row>
    <row r="2065" spans="10:10" s="10" customFormat="1">
      <c r="J2065"/>
    </row>
    <row r="2066" spans="10:10" s="10" customFormat="1">
      <c r="J2066"/>
    </row>
    <row r="2067" spans="10:10" s="10" customFormat="1">
      <c r="J2067"/>
    </row>
    <row r="2068" spans="10:10" s="10" customFormat="1">
      <c r="J2068"/>
    </row>
    <row r="2069" spans="10:10" s="10" customFormat="1">
      <c r="J2069"/>
    </row>
    <row r="2070" spans="10:10" s="10" customFormat="1">
      <c r="J2070"/>
    </row>
    <row r="2071" spans="10:10" s="10" customFormat="1">
      <c r="J2071"/>
    </row>
    <row r="2072" spans="10:10" s="10" customFormat="1">
      <c r="J2072"/>
    </row>
    <row r="2073" spans="10:10" s="10" customFormat="1">
      <c r="J2073"/>
    </row>
    <row r="2074" spans="10:10" s="10" customFormat="1">
      <c r="J2074"/>
    </row>
    <row r="2075" spans="10:10" s="10" customFormat="1">
      <c r="J2075"/>
    </row>
    <row r="2076" spans="10:10" s="10" customFormat="1">
      <c r="J2076"/>
    </row>
    <row r="2077" spans="10:10" s="10" customFormat="1">
      <c r="J2077"/>
    </row>
    <row r="2078" spans="10:10" s="10" customFormat="1">
      <c r="J2078"/>
    </row>
    <row r="2079" spans="10:10" s="10" customFormat="1">
      <c r="J2079"/>
    </row>
    <row r="2080" spans="10:10" s="10" customFormat="1">
      <c r="J2080"/>
    </row>
    <row r="2081" spans="10:10" s="10" customFormat="1">
      <c r="J2081"/>
    </row>
    <row r="2082" spans="10:10" s="10" customFormat="1">
      <c r="J2082"/>
    </row>
    <row r="2083" spans="10:10" s="10" customFormat="1">
      <c r="J2083"/>
    </row>
    <row r="2084" spans="10:10" s="10" customFormat="1">
      <c r="J2084"/>
    </row>
    <row r="2085" spans="10:10" s="10" customFormat="1">
      <c r="J2085"/>
    </row>
    <row r="2086" spans="10:10" s="10" customFormat="1">
      <c r="J2086"/>
    </row>
    <row r="2087" spans="10:10" s="10" customFormat="1">
      <c r="J2087"/>
    </row>
    <row r="2088" spans="10:10" s="10" customFormat="1">
      <c r="J2088"/>
    </row>
    <row r="2089" spans="10:10" s="10" customFormat="1">
      <c r="J2089"/>
    </row>
    <row r="2090" spans="10:10" s="10" customFormat="1">
      <c r="J2090"/>
    </row>
    <row r="2091" spans="10:10" s="10" customFormat="1">
      <c r="J2091"/>
    </row>
    <row r="2092" spans="10:10" s="10" customFormat="1">
      <c r="J2092"/>
    </row>
    <row r="2093" spans="10:10" s="10" customFormat="1">
      <c r="J2093"/>
    </row>
    <row r="2094" spans="10:10" s="10" customFormat="1">
      <c r="J2094"/>
    </row>
    <row r="2095" spans="10:10" s="10" customFormat="1">
      <c r="J2095"/>
    </row>
    <row r="2096" spans="10:10" s="10" customFormat="1">
      <c r="J2096"/>
    </row>
    <row r="2097" spans="10:10" s="10" customFormat="1">
      <c r="J2097"/>
    </row>
    <row r="2098" spans="10:10" s="10" customFormat="1">
      <c r="J2098"/>
    </row>
    <row r="2099" spans="10:10" s="10" customFormat="1">
      <c r="J2099"/>
    </row>
    <row r="2100" spans="10:10" s="10" customFormat="1">
      <c r="J2100"/>
    </row>
    <row r="2101" spans="10:10" s="10" customFormat="1">
      <c r="J2101"/>
    </row>
    <row r="2102" spans="10:10" s="10" customFormat="1">
      <c r="J2102"/>
    </row>
    <row r="2103" spans="10:10" s="10" customFormat="1">
      <c r="J2103"/>
    </row>
    <row r="2104" spans="10:10" s="10" customFormat="1">
      <c r="J2104"/>
    </row>
    <row r="2105" spans="10:10" s="10" customFormat="1">
      <c r="J2105"/>
    </row>
    <row r="2106" spans="10:10" s="10" customFormat="1">
      <c r="J2106"/>
    </row>
    <row r="2107" spans="10:10" s="10" customFormat="1">
      <c r="J2107"/>
    </row>
    <row r="2108" spans="10:10" s="10" customFormat="1">
      <c r="J2108"/>
    </row>
    <row r="2109" spans="10:10" s="10" customFormat="1">
      <c r="J2109"/>
    </row>
    <row r="2110" spans="10:10" s="10" customFormat="1">
      <c r="J2110"/>
    </row>
    <row r="2111" spans="10:10" s="10" customFormat="1">
      <c r="J2111"/>
    </row>
    <row r="2112" spans="10:10" s="10" customFormat="1">
      <c r="J2112"/>
    </row>
    <row r="2113" spans="10:10" s="10" customFormat="1">
      <c r="J2113"/>
    </row>
    <row r="2114" spans="10:10" s="10" customFormat="1">
      <c r="J2114"/>
    </row>
    <row r="2115" spans="10:10" s="10" customFormat="1">
      <c r="J2115"/>
    </row>
    <row r="2116" spans="10:10" s="10" customFormat="1">
      <c r="J2116"/>
    </row>
    <row r="2117" spans="10:10" s="10" customFormat="1">
      <c r="J2117"/>
    </row>
    <row r="2118" spans="10:10" s="10" customFormat="1">
      <c r="J2118"/>
    </row>
    <row r="2119" spans="10:10" s="10" customFormat="1">
      <c r="J2119"/>
    </row>
    <row r="2120" spans="10:10" s="10" customFormat="1">
      <c r="J2120"/>
    </row>
    <row r="2121" spans="10:10" s="10" customFormat="1">
      <c r="J2121"/>
    </row>
    <row r="2122" spans="10:10" s="10" customFormat="1">
      <c r="J2122"/>
    </row>
    <row r="2123" spans="10:10" s="10" customFormat="1">
      <c r="J2123"/>
    </row>
    <row r="2124" spans="10:10" s="10" customFormat="1">
      <c r="J2124"/>
    </row>
    <row r="2125" spans="10:10" s="10" customFormat="1">
      <c r="J2125"/>
    </row>
    <row r="2126" spans="10:10" s="10" customFormat="1">
      <c r="J2126"/>
    </row>
    <row r="2127" spans="10:10" s="10" customFormat="1">
      <c r="J2127"/>
    </row>
    <row r="2128" spans="10:10" s="10" customFormat="1">
      <c r="J2128"/>
    </row>
    <row r="2129" spans="10:10" s="10" customFormat="1">
      <c r="J2129"/>
    </row>
    <row r="2130" spans="10:10" s="10" customFormat="1">
      <c r="J2130"/>
    </row>
    <row r="2131" spans="10:10" s="10" customFormat="1">
      <c r="J2131"/>
    </row>
    <row r="2132" spans="10:10" s="10" customFormat="1">
      <c r="J2132"/>
    </row>
    <row r="2133" spans="10:10" s="10" customFormat="1">
      <c r="J2133"/>
    </row>
    <row r="2134" spans="10:10" s="10" customFormat="1">
      <c r="J2134"/>
    </row>
    <row r="2135" spans="10:10" s="10" customFormat="1">
      <c r="J2135"/>
    </row>
    <row r="2136" spans="10:10" s="10" customFormat="1">
      <c r="J2136"/>
    </row>
    <row r="2137" spans="10:10" s="10" customFormat="1">
      <c r="J2137"/>
    </row>
    <row r="2138" spans="10:10" s="10" customFormat="1">
      <c r="J2138"/>
    </row>
    <row r="2139" spans="10:10" s="10" customFormat="1">
      <c r="J2139"/>
    </row>
    <row r="2140" spans="10:10" s="10" customFormat="1">
      <c r="J2140"/>
    </row>
    <row r="2141" spans="10:10" s="10" customFormat="1">
      <c r="J2141"/>
    </row>
    <row r="2142" spans="10:10" s="10" customFormat="1">
      <c r="J2142"/>
    </row>
    <row r="2143" spans="10:10" s="10" customFormat="1">
      <c r="J2143"/>
    </row>
    <row r="2144" spans="10:10" s="10" customFormat="1">
      <c r="J2144"/>
    </row>
    <row r="2145" spans="10:10" s="10" customFormat="1">
      <c r="J2145"/>
    </row>
    <row r="2146" spans="10:10" s="10" customFormat="1">
      <c r="J2146"/>
    </row>
    <row r="2147" spans="10:10" s="10" customFormat="1">
      <c r="J2147"/>
    </row>
    <row r="2148" spans="10:10" s="10" customFormat="1">
      <c r="J2148"/>
    </row>
    <row r="2149" spans="10:10" s="10" customFormat="1">
      <c r="J2149"/>
    </row>
    <row r="2150" spans="10:10" s="10" customFormat="1">
      <c r="J2150"/>
    </row>
    <row r="2151" spans="10:10" s="10" customFormat="1">
      <c r="J2151"/>
    </row>
    <row r="2152" spans="10:10" s="10" customFormat="1">
      <c r="J2152"/>
    </row>
    <row r="2153" spans="10:10" s="10" customFormat="1">
      <c r="J2153"/>
    </row>
    <row r="2154" spans="10:10" s="10" customFormat="1">
      <c r="J2154"/>
    </row>
    <row r="2155" spans="10:10" s="10" customFormat="1">
      <c r="J2155"/>
    </row>
    <row r="2156" spans="10:10" s="10" customFormat="1">
      <c r="J2156"/>
    </row>
    <row r="2157" spans="10:10" s="10" customFormat="1">
      <c r="J2157"/>
    </row>
    <row r="2158" spans="10:10" s="10" customFormat="1">
      <c r="J2158"/>
    </row>
    <row r="2159" spans="10:10" s="10" customFormat="1">
      <c r="J2159"/>
    </row>
    <row r="2160" spans="10:10" s="10" customFormat="1">
      <c r="J2160"/>
    </row>
    <row r="2161" spans="10:10" s="10" customFormat="1">
      <c r="J2161"/>
    </row>
    <row r="2162" spans="10:10" s="10" customFormat="1">
      <c r="J2162"/>
    </row>
    <row r="2163" spans="10:10" s="10" customFormat="1">
      <c r="J2163"/>
    </row>
    <row r="2164" spans="10:10" s="10" customFormat="1">
      <c r="J2164"/>
    </row>
    <row r="2165" spans="10:10" s="10" customFormat="1">
      <c r="J2165"/>
    </row>
    <row r="2166" spans="10:10" s="10" customFormat="1">
      <c r="J2166"/>
    </row>
    <row r="2167" spans="10:10" s="10" customFormat="1">
      <c r="J2167"/>
    </row>
    <row r="2168" spans="10:10" s="10" customFormat="1">
      <c r="J2168"/>
    </row>
    <row r="2169" spans="10:10" s="10" customFormat="1">
      <c r="J2169"/>
    </row>
    <row r="2170" spans="10:10" s="10" customFormat="1">
      <c r="J2170"/>
    </row>
    <row r="2171" spans="10:10" s="10" customFormat="1">
      <c r="J2171"/>
    </row>
    <row r="2172" spans="10:10" s="10" customFormat="1">
      <c r="J2172"/>
    </row>
    <row r="2173" spans="10:10" s="10" customFormat="1">
      <c r="J2173"/>
    </row>
    <row r="2174" spans="10:10" s="10" customFormat="1">
      <c r="J2174"/>
    </row>
    <row r="2175" spans="10:10" s="10" customFormat="1">
      <c r="J2175"/>
    </row>
    <row r="2176" spans="10:10" s="10" customFormat="1">
      <c r="J2176"/>
    </row>
    <row r="2177" spans="10:10" s="10" customFormat="1">
      <c r="J2177"/>
    </row>
    <row r="2178" spans="10:10" s="10" customFormat="1">
      <c r="J2178"/>
    </row>
    <row r="2179" spans="10:10" s="10" customFormat="1">
      <c r="J2179"/>
    </row>
    <row r="2180" spans="10:10" s="10" customFormat="1">
      <c r="J2180"/>
    </row>
    <row r="2181" spans="10:10" s="10" customFormat="1">
      <c r="J2181"/>
    </row>
    <row r="2182" spans="10:10" s="10" customFormat="1">
      <c r="J2182"/>
    </row>
    <row r="2183" spans="10:10" s="10" customFormat="1">
      <c r="J2183"/>
    </row>
    <row r="2184" spans="10:10" s="10" customFormat="1">
      <c r="J2184"/>
    </row>
    <row r="2185" spans="10:10" s="10" customFormat="1">
      <c r="J2185"/>
    </row>
    <row r="2186" spans="10:10" s="10" customFormat="1">
      <c r="J2186"/>
    </row>
    <row r="2187" spans="10:10" s="10" customFormat="1">
      <c r="J2187"/>
    </row>
    <row r="2188" spans="10:10" s="10" customFormat="1">
      <c r="J2188"/>
    </row>
    <row r="2189" spans="10:10" s="10" customFormat="1">
      <c r="J2189"/>
    </row>
    <row r="2190" spans="10:10" s="10" customFormat="1">
      <c r="J2190"/>
    </row>
    <row r="2191" spans="10:10" s="10" customFormat="1">
      <c r="J2191"/>
    </row>
    <row r="2192" spans="10:10" s="10" customFormat="1">
      <c r="J2192"/>
    </row>
    <row r="2193" spans="10:10" s="10" customFormat="1">
      <c r="J2193"/>
    </row>
    <row r="2194" spans="10:10" s="10" customFormat="1">
      <c r="J2194"/>
    </row>
    <row r="2195" spans="10:10" s="10" customFormat="1">
      <c r="J2195"/>
    </row>
    <row r="2196" spans="10:10" s="10" customFormat="1">
      <c r="J2196"/>
    </row>
    <row r="2197" spans="10:10" s="10" customFormat="1">
      <c r="J2197"/>
    </row>
    <row r="2198" spans="10:10" s="10" customFormat="1">
      <c r="J2198"/>
    </row>
    <row r="2199" spans="10:10" s="10" customFormat="1">
      <c r="J2199"/>
    </row>
    <row r="2200" spans="10:10" s="10" customFormat="1">
      <c r="J2200"/>
    </row>
    <row r="2201" spans="10:10" s="10" customFormat="1">
      <c r="J2201"/>
    </row>
    <row r="2202" spans="10:10" s="10" customFormat="1">
      <c r="J2202"/>
    </row>
    <row r="2203" spans="10:10" s="10" customFormat="1">
      <c r="J2203"/>
    </row>
    <row r="2204" spans="10:10" s="10" customFormat="1">
      <c r="J2204"/>
    </row>
    <row r="2205" spans="10:10" s="10" customFormat="1">
      <c r="J2205"/>
    </row>
    <row r="2206" spans="10:10" s="10" customFormat="1">
      <c r="J2206"/>
    </row>
    <row r="2207" spans="10:10" s="10" customFormat="1">
      <c r="J2207"/>
    </row>
    <row r="2208" spans="10:10" s="10" customFormat="1">
      <c r="J2208"/>
    </row>
    <row r="2209" spans="10:10" s="10" customFormat="1">
      <c r="J2209"/>
    </row>
    <row r="2210" spans="10:10" s="10" customFormat="1">
      <c r="J2210"/>
    </row>
    <row r="2211" spans="10:10" s="10" customFormat="1">
      <c r="J2211"/>
    </row>
    <row r="2212" spans="10:10" s="10" customFormat="1">
      <c r="J2212"/>
    </row>
    <row r="2213" spans="10:10" s="10" customFormat="1">
      <c r="J2213"/>
    </row>
    <row r="2214" spans="10:10" s="10" customFormat="1">
      <c r="J2214"/>
    </row>
    <row r="2215" spans="10:10" s="10" customFormat="1">
      <c r="J2215"/>
    </row>
    <row r="2216" spans="10:10" s="10" customFormat="1">
      <c r="J2216"/>
    </row>
    <row r="2217" spans="10:10" s="10" customFormat="1">
      <c r="J2217"/>
    </row>
    <row r="2218" spans="10:10" s="10" customFormat="1">
      <c r="J2218"/>
    </row>
    <row r="2219" spans="10:10" s="10" customFormat="1">
      <c r="J2219"/>
    </row>
    <row r="2220" spans="10:10" s="10" customFormat="1">
      <c r="J2220"/>
    </row>
    <row r="2221" spans="10:10" s="10" customFormat="1">
      <c r="J2221"/>
    </row>
    <row r="2222" spans="10:10" s="10" customFormat="1">
      <c r="J2222"/>
    </row>
    <row r="2223" spans="10:10" s="10" customFormat="1">
      <c r="J2223"/>
    </row>
    <row r="2224" spans="10:10" s="10" customFormat="1">
      <c r="J2224"/>
    </row>
    <row r="2225" spans="10:10" s="10" customFormat="1">
      <c r="J2225"/>
    </row>
    <row r="2226" spans="10:10" s="10" customFormat="1">
      <c r="J2226"/>
    </row>
    <row r="2227" spans="10:10" s="10" customFormat="1">
      <c r="J2227"/>
    </row>
    <row r="2228" spans="10:10" s="10" customFormat="1">
      <c r="J2228"/>
    </row>
    <row r="2229" spans="10:10" s="10" customFormat="1">
      <c r="J2229"/>
    </row>
    <row r="2230" spans="10:10" s="10" customFormat="1">
      <c r="J2230"/>
    </row>
    <row r="2231" spans="10:10" s="10" customFormat="1">
      <c r="J2231"/>
    </row>
    <row r="2232" spans="10:10" s="10" customFormat="1">
      <c r="J2232"/>
    </row>
    <row r="2233" spans="10:10" s="10" customFormat="1">
      <c r="J2233"/>
    </row>
    <row r="2234" spans="10:10" s="10" customFormat="1">
      <c r="J2234"/>
    </row>
    <row r="2235" spans="10:10" s="10" customFormat="1">
      <c r="J2235"/>
    </row>
    <row r="2236" spans="10:10" s="10" customFormat="1">
      <c r="J2236"/>
    </row>
    <row r="2237" spans="10:10" s="10" customFormat="1">
      <c r="J2237"/>
    </row>
    <row r="2238" spans="10:10" s="10" customFormat="1">
      <c r="J2238"/>
    </row>
    <row r="2239" spans="10:10" s="10" customFormat="1">
      <c r="J2239"/>
    </row>
    <row r="2240" spans="10:10" s="10" customFormat="1">
      <c r="J2240"/>
    </row>
    <row r="2241" spans="10:10" s="10" customFormat="1">
      <c r="J2241"/>
    </row>
    <row r="2242" spans="10:10" s="10" customFormat="1">
      <c r="J2242"/>
    </row>
    <row r="2243" spans="10:10" s="10" customFormat="1">
      <c r="J2243"/>
    </row>
    <row r="2244" spans="10:10" s="10" customFormat="1">
      <c r="J2244"/>
    </row>
    <row r="2245" spans="10:10" s="10" customFormat="1">
      <c r="J2245"/>
    </row>
    <row r="2246" spans="10:10" s="10" customFormat="1">
      <c r="J2246"/>
    </row>
    <row r="2247" spans="10:10" s="10" customFormat="1">
      <c r="J2247"/>
    </row>
    <row r="2248" spans="10:10" s="10" customFormat="1">
      <c r="J2248"/>
    </row>
    <row r="2249" spans="10:10" s="10" customFormat="1">
      <c r="J2249"/>
    </row>
    <row r="2250" spans="10:10" s="10" customFormat="1">
      <c r="J2250"/>
    </row>
    <row r="2251" spans="10:10" s="10" customFormat="1">
      <c r="J2251"/>
    </row>
    <row r="2252" spans="10:10" s="10" customFormat="1">
      <c r="J2252"/>
    </row>
    <row r="2253" spans="10:10" s="10" customFormat="1">
      <c r="J2253"/>
    </row>
    <row r="2254" spans="10:10" s="10" customFormat="1">
      <c r="J2254"/>
    </row>
    <row r="2255" spans="10:10" s="10" customFormat="1">
      <c r="J2255"/>
    </row>
    <row r="2256" spans="10:10" s="10" customFormat="1">
      <c r="J2256"/>
    </row>
    <row r="2257" spans="10:10" s="10" customFormat="1">
      <c r="J2257"/>
    </row>
    <row r="2258" spans="10:10" s="10" customFormat="1">
      <c r="J2258"/>
    </row>
    <row r="2259" spans="10:10" s="10" customFormat="1">
      <c r="J2259"/>
    </row>
    <row r="2260" spans="10:10" s="10" customFormat="1">
      <c r="J2260"/>
    </row>
    <row r="2261" spans="10:10" s="10" customFormat="1">
      <c r="J2261"/>
    </row>
    <row r="2262" spans="10:10" s="10" customFormat="1">
      <c r="J2262"/>
    </row>
    <row r="2263" spans="10:10" s="10" customFormat="1">
      <c r="J2263"/>
    </row>
    <row r="2264" spans="10:10" s="10" customFormat="1">
      <c r="J2264"/>
    </row>
    <row r="2265" spans="10:10" s="10" customFormat="1">
      <c r="J2265"/>
    </row>
    <row r="2266" spans="10:10" s="10" customFormat="1">
      <c r="J2266"/>
    </row>
    <row r="2267" spans="10:10" s="10" customFormat="1">
      <c r="J2267"/>
    </row>
    <row r="2268" spans="10:10" s="10" customFormat="1">
      <c r="J2268"/>
    </row>
    <row r="2269" spans="10:10" s="10" customFormat="1">
      <c r="J2269"/>
    </row>
    <row r="2270" spans="10:10" s="10" customFormat="1">
      <c r="J2270"/>
    </row>
    <row r="2271" spans="10:10" s="10" customFormat="1">
      <c r="J2271"/>
    </row>
    <row r="2272" spans="10:10" s="10" customFormat="1">
      <c r="J2272"/>
    </row>
    <row r="2273" spans="10:10" s="10" customFormat="1">
      <c r="J2273"/>
    </row>
    <row r="2274" spans="10:10" s="10" customFormat="1">
      <c r="J2274"/>
    </row>
    <row r="2275" spans="10:10" s="10" customFormat="1">
      <c r="J2275"/>
    </row>
    <row r="2276" spans="10:10" s="10" customFormat="1">
      <c r="J2276"/>
    </row>
    <row r="2277" spans="10:10" s="10" customFormat="1">
      <c r="J2277"/>
    </row>
    <row r="2278" spans="10:10" s="10" customFormat="1">
      <c r="J2278"/>
    </row>
    <row r="2279" spans="10:10" s="10" customFormat="1">
      <c r="J2279"/>
    </row>
    <row r="2280" spans="10:10" s="10" customFormat="1">
      <c r="J2280"/>
    </row>
    <row r="2281" spans="10:10" s="10" customFormat="1">
      <c r="J2281"/>
    </row>
    <row r="2282" spans="10:10" s="10" customFormat="1">
      <c r="J2282"/>
    </row>
    <row r="2283" spans="10:10" s="10" customFormat="1">
      <c r="J2283"/>
    </row>
    <row r="2284" spans="10:10" s="10" customFormat="1">
      <c r="J2284"/>
    </row>
    <row r="2285" spans="10:10" s="10" customFormat="1">
      <c r="J2285"/>
    </row>
    <row r="2286" spans="10:10" s="10" customFormat="1">
      <c r="J2286"/>
    </row>
    <row r="2287" spans="10:10" s="10" customFormat="1">
      <c r="J2287"/>
    </row>
    <row r="2288" spans="10:10" s="10" customFormat="1">
      <c r="J2288"/>
    </row>
    <row r="2289" spans="10:10" s="10" customFormat="1">
      <c r="J2289"/>
    </row>
    <row r="2290" spans="10:10" s="10" customFormat="1">
      <c r="J2290"/>
    </row>
    <row r="2291" spans="10:10" s="10" customFormat="1">
      <c r="J2291"/>
    </row>
    <row r="2292" spans="10:10" s="10" customFormat="1">
      <c r="J2292"/>
    </row>
    <row r="2293" spans="10:10" s="10" customFormat="1">
      <c r="J2293"/>
    </row>
    <row r="2294" spans="10:10" s="10" customFormat="1">
      <c r="J2294"/>
    </row>
    <row r="2295" spans="10:10" s="10" customFormat="1">
      <c r="J2295"/>
    </row>
    <row r="2296" spans="10:10" s="10" customFormat="1">
      <c r="J2296"/>
    </row>
    <row r="2297" spans="10:10" s="10" customFormat="1">
      <c r="J2297"/>
    </row>
    <row r="2298" spans="10:10" s="10" customFormat="1">
      <c r="J2298"/>
    </row>
    <row r="2299" spans="10:10" s="10" customFormat="1">
      <c r="J2299"/>
    </row>
    <row r="2300" spans="10:10" s="10" customFormat="1">
      <c r="J2300"/>
    </row>
    <row r="2301" spans="10:10" s="10" customFormat="1">
      <c r="J2301"/>
    </row>
    <row r="2302" spans="10:10" s="10" customFormat="1">
      <c r="J2302"/>
    </row>
    <row r="2303" spans="10:10" s="10" customFormat="1">
      <c r="J2303"/>
    </row>
    <row r="2304" spans="10:10" s="10" customFormat="1">
      <c r="J2304"/>
    </row>
    <row r="2305" spans="10:10" s="10" customFormat="1">
      <c r="J2305"/>
    </row>
    <row r="2306" spans="10:10" s="10" customFormat="1">
      <c r="J2306"/>
    </row>
    <row r="2307" spans="10:10" s="10" customFormat="1">
      <c r="J2307"/>
    </row>
    <row r="2308" spans="10:10" s="10" customFormat="1">
      <c r="J2308"/>
    </row>
    <row r="2309" spans="10:10" s="10" customFormat="1">
      <c r="J2309"/>
    </row>
    <row r="2310" spans="10:10" s="10" customFormat="1">
      <c r="J2310"/>
    </row>
    <row r="2311" spans="10:10" s="10" customFormat="1">
      <c r="J2311"/>
    </row>
    <row r="2312" spans="10:10" s="10" customFormat="1">
      <c r="J2312"/>
    </row>
    <row r="2313" spans="10:10" s="10" customFormat="1">
      <c r="J2313"/>
    </row>
    <row r="2314" spans="10:10" s="10" customFormat="1">
      <c r="J2314"/>
    </row>
    <row r="2315" spans="10:10" s="10" customFormat="1">
      <c r="J2315"/>
    </row>
    <row r="2316" spans="10:10" s="10" customFormat="1">
      <c r="J2316"/>
    </row>
    <row r="2317" spans="10:10" s="10" customFormat="1">
      <c r="J2317"/>
    </row>
    <row r="2318" spans="10:10" s="10" customFormat="1">
      <c r="J2318"/>
    </row>
    <row r="2319" spans="10:10" s="10" customFormat="1">
      <c r="J2319"/>
    </row>
    <row r="2320" spans="10:10" s="10" customFormat="1">
      <c r="J2320"/>
    </row>
    <row r="2321" spans="10:10" s="10" customFormat="1">
      <c r="J2321"/>
    </row>
    <row r="2322" spans="10:10" s="10" customFormat="1">
      <c r="J2322"/>
    </row>
    <row r="2323" spans="10:10" s="10" customFormat="1">
      <c r="J2323"/>
    </row>
    <row r="2324" spans="10:10" s="10" customFormat="1">
      <c r="J2324"/>
    </row>
    <row r="2325" spans="10:10" s="10" customFormat="1">
      <c r="J2325"/>
    </row>
    <row r="2326" spans="10:10" s="10" customFormat="1">
      <c r="J2326"/>
    </row>
    <row r="2327" spans="10:10" s="10" customFormat="1">
      <c r="J2327"/>
    </row>
    <row r="2328" spans="10:10" s="10" customFormat="1">
      <c r="J2328"/>
    </row>
    <row r="2329" spans="10:10" s="10" customFormat="1">
      <c r="J2329"/>
    </row>
    <row r="2330" spans="10:10" s="10" customFormat="1">
      <c r="J2330"/>
    </row>
    <row r="2331" spans="10:10" s="10" customFormat="1">
      <c r="J2331"/>
    </row>
    <row r="2332" spans="10:10" s="10" customFormat="1">
      <c r="J2332"/>
    </row>
    <row r="2333" spans="10:10" s="10" customFormat="1">
      <c r="J2333"/>
    </row>
    <row r="2334" spans="10:10" s="10" customFormat="1">
      <c r="J2334"/>
    </row>
    <row r="2335" spans="10:10" s="10" customFormat="1">
      <c r="J2335"/>
    </row>
    <row r="2336" spans="10:10" s="10" customFormat="1">
      <c r="J2336"/>
    </row>
    <row r="2337" spans="10:10" s="10" customFormat="1">
      <c r="J2337"/>
    </row>
    <row r="2338" spans="10:10" s="10" customFormat="1">
      <c r="J2338"/>
    </row>
    <row r="2339" spans="10:10" s="10" customFormat="1">
      <c r="J2339"/>
    </row>
    <row r="2340" spans="10:10" s="10" customFormat="1">
      <c r="J2340"/>
    </row>
    <row r="2341" spans="10:10" s="10" customFormat="1">
      <c r="J2341"/>
    </row>
    <row r="2342" spans="10:10" s="10" customFormat="1">
      <c r="J2342"/>
    </row>
    <row r="2343" spans="10:10" s="10" customFormat="1">
      <c r="J2343"/>
    </row>
    <row r="2344" spans="10:10" s="10" customFormat="1">
      <c r="J2344"/>
    </row>
    <row r="2345" spans="10:10" s="10" customFormat="1">
      <c r="J2345"/>
    </row>
    <row r="2346" spans="10:10" s="10" customFormat="1">
      <c r="J2346"/>
    </row>
    <row r="2347" spans="10:10" s="10" customFormat="1">
      <c r="J2347"/>
    </row>
    <row r="2348" spans="10:10" s="10" customFormat="1">
      <c r="J2348"/>
    </row>
    <row r="2349" spans="10:10" s="10" customFormat="1">
      <c r="J2349"/>
    </row>
    <row r="2350" spans="10:10" s="10" customFormat="1">
      <c r="J2350"/>
    </row>
    <row r="2351" spans="10:10" s="10" customFormat="1">
      <c r="J2351"/>
    </row>
    <row r="2352" spans="10:10" s="10" customFormat="1">
      <c r="J2352"/>
    </row>
    <row r="2353" spans="10:10" s="10" customFormat="1">
      <c r="J2353"/>
    </row>
    <row r="2354" spans="10:10" s="10" customFormat="1">
      <c r="J2354"/>
    </row>
    <row r="2355" spans="10:10" s="10" customFormat="1">
      <c r="J2355"/>
    </row>
    <row r="2356" spans="10:10" s="10" customFormat="1">
      <c r="J2356"/>
    </row>
    <row r="2357" spans="10:10" s="10" customFormat="1">
      <c r="J2357"/>
    </row>
    <row r="2358" spans="10:10" s="10" customFormat="1">
      <c r="J2358"/>
    </row>
    <row r="2359" spans="10:10" s="10" customFormat="1">
      <c r="J2359"/>
    </row>
    <row r="2360" spans="10:10" s="10" customFormat="1">
      <c r="J2360"/>
    </row>
    <row r="2361" spans="10:10" s="10" customFormat="1">
      <c r="J2361"/>
    </row>
    <row r="2362" spans="10:10" s="10" customFormat="1">
      <c r="J2362"/>
    </row>
    <row r="2363" spans="10:10" s="10" customFormat="1">
      <c r="J2363"/>
    </row>
    <row r="2364" spans="10:10" s="10" customFormat="1">
      <c r="J2364"/>
    </row>
    <row r="2365" spans="10:10" s="10" customFormat="1">
      <c r="J2365"/>
    </row>
    <row r="2366" spans="10:10" s="10" customFormat="1">
      <c r="J2366"/>
    </row>
    <row r="2367" spans="10:10" s="10" customFormat="1">
      <c r="J2367"/>
    </row>
    <row r="2368" spans="10:10" s="10" customFormat="1">
      <c r="J2368"/>
    </row>
    <row r="2369" spans="10:10" s="10" customFormat="1">
      <c r="J2369"/>
    </row>
    <row r="2370" spans="10:10" s="10" customFormat="1">
      <c r="J2370"/>
    </row>
    <row r="2371" spans="10:10" s="10" customFormat="1">
      <c r="J2371"/>
    </row>
    <row r="2372" spans="10:10" s="10" customFormat="1">
      <c r="J2372"/>
    </row>
    <row r="2373" spans="10:10" s="10" customFormat="1">
      <c r="J2373"/>
    </row>
    <row r="2374" spans="10:10" s="10" customFormat="1">
      <c r="J2374"/>
    </row>
    <row r="2375" spans="10:10" s="10" customFormat="1">
      <c r="J2375"/>
    </row>
    <row r="2376" spans="10:10" s="10" customFormat="1">
      <c r="J2376"/>
    </row>
    <row r="2377" spans="10:10" s="10" customFormat="1">
      <c r="J2377"/>
    </row>
    <row r="2378" spans="10:10" s="10" customFormat="1">
      <c r="J2378"/>
    </row>
    <row r="2379" spans="10:10" s="10" customFormat="1">
      <c r="J2379"/>
    </row>
    <row r="2380" spans="10:10" s="10" customFormat="1">
      <c r="J2380"/>
    </row>
    <row r="2381" spans="10:10" s="10" customFormat="1">
      <c r="J2381"/>
    </row>
    <row r="2382" spans="10:10" s="10" customFormat="1">
      <c r="J2382"/>
    </row>
    <row r="2383" spans="10:10" s="10" customFormat="1">
      <c r="J2383"/>
    </row>
    <row r="2384" spans="10:10" s="10" customFormat="1">
      <c r="J2384"/>
    </row>
    <row r="2385" spans="10:10" s="10" customFormat="1">
      <c r="J2385"/>
    </row>
    <row r="2386" spans="10:10" s="10" customFormat="1">
      <c r="J2386"/>
    </row>
    <row r="2387" spans="10:10" s="10" customFormat="1">
      <c r="J2387"/>
    </row>
    <row r="2388" spans="10:10" s="10" customFormat="1">
      <c r="J2388"/>
    </row>
    <row r="2389" spans="10:10" s="10" customFormat="1">
      <c r="J2389"/>
    </row>
    <row r="2390" spans="10:10" s="10" customFormat="1">
      <c r="J2390"/>
    </row>
    <row r="2391" spans="10:10" s="10" customFormat="1">
      <c r="J2391"/>
    </row>
    <row r="2392" spans="10:10" s="10" customFormat="1">
      <c r="J2392"/>
    </row>
    <row r="2393" spans="10:10" s="10" customFormat="1">
      <c r="J2393"/>
    </row>
    <row r="2394" spans="10:10" s="10" customFormat="1">
      <c r="J2394"/>
    </row>
    <row r="2395" spans="10:10" s="10" customFormat="1">
      <c r="J2395"/>
    </row>
    <row r="2396" spans="10:10" s="10" customFormat="1">
      <c r="J2396"/>
    </row>
    <row r="2397" spans="10:10" s="10" customFormat="1">
      <c r="J2397"/>
    </row>
    <row r="2398" spans="10:10" s="10" customFormat="1">
      <c r="J2398"/>
    </row>
    <row r="2399" spans="10:10" s="10" customFormat="1">
      <c r="J2399"/>
    </row>
    <row r="2400" spans="10:10" s="10" customFormat="1">
      <c r="J2400"/>
    </row>
    <row r="2401" spans="10:10" s="10" customFormat="1">
      <c r="J2401"/>
    </row>
    <row r="2402" spans="10:10" s="10" customFormat="1">
      <c r="J2402"/>
    </row>
    <row r="2403" spans="10:10" s="10" customFormat="1">
      <c r="J2403"/>
    </row>
    <row r="2404" spans="10:10" s="10" customFormat="1">
      <c r="J2404"/>
    </row>
    <row r="2405" spans="10:10" s="10" customFormat="1">
      <c r="J2405"/>
    </row>
    <row r="2406" spans="10:10" s="10" customFormat="1">
      <c r="J2406"/>
    </row>
    <row r="2407" spans="10:10" s="10" customFormat="1">
      <c r="J2407"/>
    </row>
    <row r="2408" spans="10:10" s="10" customFormat="1">
      <c r="J2408"/>
    </row>
    <row r="2409" spans="10:10" s="10" customFormat="1">
      <c r="J2409"/>
    </row>
    <row r="2410" spans="10:10" s="10" customFormat="1">
      <c r="J2410"/>
    </row>
    <row r="2411" spans="10:10" s="10" customFormat="1">
      <c r="J2411"/>
    </row>
    <row r="2412" spans="10:10" s="10" customFormat="1">
      <c r="J2412"/>
    </row>
    <row r="2413" spans="10:10" s="10" customFormat="1">
      <c r="J2413"/>
    </row>
    <row r="2414" spans="10:10" s="10" customFormat="1">
      <c r="J2414"/>
    </row>
    <row r="2415" spans="10:10" s="10" customFormat="1">
      <c r="J2415"/>
    </row>
    <row r="2416" spans="10:10" s="10" customFormat="1">
      <c r="J2416"/>
    </row>
    <row r="2417" spans="10:10" s="10" customFormat="1">
      <c r="J2417"/>
    </row>
    <row r="2418" spans="10:10" s="10" customFormat="1">
      <c r="J2418"/>
    </row>
    <row r="2419" spans="10:10" s="10" customFormat="1">
      <c r="J2419"/>
    </row>
    <row r="2420" spans="10:10" s="10" customFormat="1">
      <c r="J2420"/>
    </row>
    <row r="2421" spans="10:10" s="10" customFormat="1">
      <c r="J2421"/>
    </row>
    <row r="2422" spans="10:10" s="10" customFormat="1">
      <c r="J2422"/>
    </row>
    <row r="2423" spans="10:10" s="10" customFormat="1">
      <c r="J2423"/>
    </row>
    <row r="2424" spans="10:10" s="10" customFormat="1">
      <c r="J2424"/>
    </row>
    <row r="2425" spans="10:10" s="10" customFormat="1">
      <c r="J2425"/>
    </row>
    <row r="2426" spans="10:10" s="10" customFormat="1">
      <c r="J2426"/>
    </row>
    <row r="2427" spans="10:10" s="10" customFormat="1">
      <c r="J2427"/>
    </row>
    <row r="2428" spans="10:10" s="10" customFormat="1">
      <c r="J2428"/>
    </row>
    <row r="2429" spans="10:10" s="10" customFormat="1">
      <c r="J2429"/>
    </row>
    <row r="2430" spans="10:10" s="10" customFormat="1">
      <c r="J2430"/>
    </row>
    <row r="2431" spans="10:10" s="10" customFormat="1">
      <c r="J2431"/>
    </row>
    <row r="2432" spans="10:10" s="10" customFormat="1">
      <c r="J2432"/>
    </row>
    <row r="2433" spans="10:10" s="10" customFormat="1">
      <c r="J2433"/>
    </row>
    <row r="2434" spans="10:10" s="10" customFormat="1">
      <c r="J2434"/>
    </row>
    <row r="2435" spans="10:10" s="10" customFormat="1">
      <c r="J2435"/>
    </row>
    <row r="2436" spans="10:10" s="10" customFormat="1">
      <c r="J2436"/>
    </row>
    <row r="2437" spans="10:10" s="10" customFormat="1">
      <c r="J2437"/>
    </row>
    <row r="2438" spans="10:10" s="10" customFormat="1">
      <c r="J2438"/>
    </row>
    <row r="2439" spans="10:10" s="10" customFormat="1">
      <c r="J2439"/>
    </row>
    <row r="2440" spans="10:10" s="10" customFormat="1">
      <c r="J2440"/>
    </row>
    <row r="2441" spans="10:10" s="10" customFormat="1">
      <c r="J2441"/>
    </row>
    <row r="2442" spans="10:10" s="10" customFormat="1">
      <c r="J2442"/>
    </row>
    <row r="2443" spans="10:10" s="10" customFormat="1">
      <c r="J2443"/>
    </row>
    <row r="2444" spans="10:10" s="10" customFormat="1">
      <c r="J2444"/>
    </row>
    <row r="2445" spans="10:10" s="10" customFormat="1">
      <c r="J2445"/>
    </row>
    <row r="2446" spans="10:10" s="10" customFormat="1">
      <c r="J2446"/>
    </row>
    <row r="2447" spans="10:10" s="10" customFormat="1">
      <c r="J2447"/>
    </row>
    <row r="2448" spans="10:10" s="10" customFormat="1">
      <c r="J2448"/>
    </row>
    <row r="2449" spans="10:10" s="10" customFormat="1">
      <c r="J2449"/>
    </row>
    <row r="2450" spans="10:10" s="10" customFormat="1">
      <c r="J2450"/>
    </row>
    <row r="2451" spans="10:10" s="10" customFormat="1">
      <c r="J2451"/>
    </row>
    <row r="2452" spans="10:10" s="10" customFormat="1">
      <c r="J2452"/>
    </row>
    <row r="2453" spans="10:10" s="10" customFormat="1">
      <c r="J2453"/>
    </row>
    <row r="2454" spans="10:10" s="10" customFormat="1">
      <c r="J2454"/>
    </row>
    <row r="2455" spans="10:10" s="10" customFormat="1">
      <c r="J2455"/>
    </row>
    <row r="2456" spans="10:10" s="10" customFormat="1">
      <c r="J2456"/>
    </row>
    <row r="2457" spans="10:10" s="10" customFormat="1">
      <c r="J2457"/>
    </row>
    <row r="2458" spans="10:10" s="10" customFormat="1">
      <c r="J2458"/>
    </row>
    <row r="2459" spans="10:10" s="10" customFormat="1">
      <c r="J2459"/>
    </row>
    <row r="2460" spans="10:10" s="10" customFormat="1">
      <c r="J2460"/>
    </row>
    <row r="2461" spans="10:10" s="10" customFormat="1">
      <c r="J2461"/>
    </row>
    <row r="2462" spans="10:10" s="10" customFormat="1">
      <c r="J2462"/>
    </row>
    <row r="2463" spans="10:10" s="10" customFormat="1">
      <c r="J2463"/>
    </row>
    <row r="2464" spans="10:10" s="10" customFormat="1">
      <c r="J2464"/>
    </row>
    <row r="2465" spans="10:10" s="10" customFormat="1">
      <c r="J2465"/>
    </row>
    <row r="2466" spans="10:10" s="10" customFormat="1">
      <c r="J2466"/>
    </row>
    <row r="2467" spans="10:10" s="10" customFormat="1">
      <c r="J2467"/>
    </row>
    <row r="2468" spans="10:10" s="10" customFormat="1">
      <c r="J2468"/>
    </row>
    <row r="2469" spans="10:10" s="10" customFormat="1">
      <c r="J2469"/>
    </row>
    <row r="2470" spans="10:10" s="10" customFormat="1">
      <c r="J2470"/>
    </row>
    <row r="2471" spans="10:10" s="10" customFormat="1">
      <c r="J2471"/>
    </row>
    <row r="2472" spans="10:10" s="10" customFormat="1">
      <c r="J2472"/>
    </row>
    <row r="2473" spans="10:10" s="10" customFormat="1">
      <c r="J2473"/>
    </row>
    <row r="2474" spans="10:10" s="10" customFormat="1">
      <c r="J2474"/>
    </row>
    <row r="2475" spans="10:10" s="10" customFormat="1">
      <c r="J2475"/>
    </row>
    <row r="2476" spans="10:10" s="10" customFormat="1">
      <c r="J2476"/>
    </row>
    <row r="2477" spans="10:10" s="10" customFormat="1">
      <c r="J2477"/>
    </row>
    <row r="2478" spans="10:10" s="10" customFormat="1">
      <c r="J2478"/>
    </row>
    <row r="2479" spans="10:10" s="10" customFormat="1">
      <c r="J2479"/>
    </row>
    <row r="2480" spans="10:10" s="10" customFormat="1">
      <c r="J2480"/>
    </row>
    <row r="2481" spans="10:10" s="10" customFormat="1">
      <c r="J2481"/>
    </row>
    <row r="2482" spans="10:10" s="10" customFormat="1">
      <c r="J2482"/>
    </row>
    <row r="2483" spans="10:10" s="10" customFormat="1">
      <c r="J2483"/>
    </row>
    <row r="2484" spans="10:10" s="10" customFormat="1">
      <c r="J2484"/>
    </row>
    <row r="2485" spans="10:10" s="10" customFormat="1">
      <c r="J2485"/>
    </row>
    <row r="2486" spans="10:10" s="10" customFormat="1">
      <c r="J2486"/>
    </row>
    <row r="2487" spans="10:10" s="10" customFormat="1">
      <c r="J2487"/>
    </row>
    <row r="2488" spans="10:10" s="10" customFormat="1">
      <c r="J2488"/>
    </row>
    <row r="2489" spans="10:10" s="10" customFormat="1">
      <c r="J2489"/>
    </row>
    <row r="2490" spans="10:10" s="10" customFormat="1">
      <c r="J2490"/>
    </row>
    <row r="2491" spans="10:10" s="10" customFormat="1">
      <c r="J2491"/>
    </row>
    <row r="2492" spans="10:10" s="10" customFormat="1">
      <c r="J2492"/>
    </row>
    <row r="2493" spans="10:10" s="10" customFormat="1">
      <c r="J2493"/>
    </row>
    <row r="2494" spans="10:10" s="10" customFormat="1">
      <c r="J2494"/>
    </row>
    <row r="2495" spans="10:10" s="10" customFormat="1">
      <c r="J2495"/>
    </row>
    <row r="2496" spans="10:10" s="10" customFormat="1">
      <c r="J2496"/>
    </row>
    <row r="2497" spans="10:10" s="10" customFormat="1">
      <c r="J2497"/>
    </row>
    <row r="2498" spans="10:10" s="10" customFormat="1">
      <c r="J2498"/>
    </row>
    <row r="2499" spans="10:10" s="10" customFormat="1">
      <c r="J2499"/>
    </row>
    <row r="2500" spans="10:10" s="10" customFormat="1">
      <c r="J2500"/>
    </row>
    <row r="2501" spans="10:10" s="10" customFormat="1">
      <c r="J2501"/>
    </row>
    <row r="2502" spans="10:10" s="10" customFormat="1">
      <c r="J2502"/>
    </row>
    <row r="2503" spans="10:10" s="10" customFormat="1">
      <c r="J2503"/>
    </row>
    <row r="2504" spans="10:10" s="10" customFormat="1">
      <c r="J2504"/>
    </row>
    <row r="2505" spans="10:10" s="10" customFormat="1">
      <c r="J2505"/>
    </row>
    <row r="2506" spans="10:10" s="10" customFormat="1">
      <c r="J2506"/>
    </row>
    <row r="2507" spans="10:10" s="10" customFormat="1">
      <c r="J2507"/>
    </row>
    <row r="2508" spans="10:10" s="10" customFormat="1">
      <c r="J2508"/>
    </row>
    <row r="2509" spans="10:10" s="10" customFormat="1">
      <c r="J2509"/>
    </row>
    <row r="2510" spans="10:10" s="10" customFormat="1">
      <c r="J2510"/>
    </row>
    <row r="2511" spans="10:10" s="10" customFormat="1">
      <c r="J2511"/>
    </row>
    <row r="2512" spans="10:10" s="10" customFormat="1">
      <c r="J2512"/>
    </row>
    <row r="2513" spans="10:10" s="10" customFormat="1">
      <c r="J2513"/>
    </row>
    <row r="2514" spans="10:10" s="10" customFormat="1">
      <c r="J2514"/>
    </row>
    <row r="2515" spans="10:10" s="10" customFormat="1">
      <c r="J2515"/>
    </row>
    <row r="2516" spans="10:10" s="10" customFormat="1">
      <c r="J2516"/>
    </row>
    <row r="2517" spans="10:10" s="10" customFormat="1">
      <c r="J2517"/>
    </row>
    <row r="2518" spans="10:10" s="10" customFormat="1">
      <c r="J2518"/>
    </row>
    <row r="2519" spans="10:10" s="10" customFormat="1">
      <c r="J2519"/>
    </row>
    <row r="2520" spans="10:10" s="10" customFormat="1">
      <c r="J2520"/>
    </row>
    <row r="2521" spans="10:10" s="10" customFormat="1">
      <c r="J2521"/>
    </row>
    <row r="2522" spans="10:10" s="10" customFormat="1">
      <c r="J2522"/>
    </row>
    <row r="2523" spans="10:10" s="10" customFormat="1">
      <c r="J2523"/>
    </row>
    <row r="2524" spans="10:10" s="10" customFormat="1">
      <c r="J2524"/>
    </row>
    <row r="2525" spans="10:10" s="10" customFormat="1">
      <c r="J2525"/>
    </row>
    <row r="2526" spans="10:10" s="10" customFormat="1">
      <c r="J2526"/>
    </row>
    <row r="2527" spans="10:10" s="10" customFormat="1">
      <c r="J2527"/>
    </row>
    <row r="2528" spans="10:10" s="10" customFormat="1">
      <c r="J2528"/>
    </row>
    <row r="2529" spans="10:10" s="10" customFormat="1">
      <c r="J2529"/>
    </row>
    <row r="2530" spans="10:10" s="10" customFormat="1">
      <c r="J2530"/>
    </row>
    <row r="2531" spans="10:10" s="10" customFormat="1">
      <c r="J2531"/>
    </row>
    <row r="2532" spans="10:10" s="10" customFormat="1">
      <c r="J2532"/>
    </row>
    <row r="2533" spans="10:10" s="10" customFormat="1">
      <c r="J2533"/>
    </row>
    <row r="2534" spans="10:10" s="10" customFormat="1">
      <c r="J2534"/>
    </row>
    <row r="2535" spans="10:10" s="10" customFormat="1">
      <c r="J2535"/>
    </row>
    <row r="2536" spans="10:10" s="10" customFormat="1">
      <c r="J2536"/>
    </row>
    <row r="2537" spans="10:10" s="10" customFormat="1">
      <c r="J2537"/>
    </row>
    <row r="2538" spans="10:10" s="10" customFormat="1">
      <c r="J2538"/>
    </row>
    <row r="2539" spans="10:10" s="10" customFormat="1">
      <c r="J2539"/>
    </row>
    <row r="2540" spans="10:10" s="10" customFormat="1">
      <c r="J2540"/>
    </row>
    <row r="2541" spans="10:10" s="10" customFormat="1">
      <c r="J2541"/>
    </row>
    <row r="2542" spans="10:10" s="10" customFormat="1">
      <c r="J2542"/>
    </row>
    <row r="2543" spans="10:10" s="10" customFormat="1">
      <c r="J2543"/>
    </row>
    <row r="2544" spans="10:10" s="10" customFormat="1">
      <c r="J2544"/>
    </row>
    <row r="2545" spans="10:10" s="10" customFormat="1">
      <c r="J2545"/>
    </row>
    <row r="2546" spans="10:10" s="10" customFormat="1">
      <c r="J2546"/>
    </row>
    <row r="2547" spans="10:10" s="10" customFormat="1">
      <c r="J2547"/>
    </row>
    <row r="2548" spans="10:10" s="10" customFormat="1">
      <c r="J2548"/>
    </row>
    <row r="2549" spans="10:10" s="10" customFormat="1">
      <c r="J2549"/>
    </row>
    <row r="2550" spans="10:10" s="10" customFormat="1">
      <c r="J2550"/>
    </row>
    <row r="2551" spans="10:10" s="10" customFormat="1">
      <c r="J2551"/>
    </row>
    <row r="2552" spans="10:10" s="10" customFormat="1">
      <c r="J2552"/>
    </row>
    <row r="2553" spans="10:10" s="10" customFormat="1">
      <c r="J2553"/>
    </row>
    <row r="2554" spans="10:10" s="10" customFormat="1">
      <c r="J2554"/>
    </row>
    <row r="2555" spans="10:10" s="10" customFormat="1">
      <c r="J2555"/>
    </row>
    <row r="2556" spans="10:10" s="10" customFormat="1">
      <c r="J2556"/>
    </row>
    <row r="2557" spans="10:10" s="10" customFormat="1">
      <c r="J2557"/>
    </row>
    <row r="2558" spans="10:10" s="10" customFormat="1">
      <c r="J2558"/>
    </row>
    <row r="2559" spans="10:10" s="10" customFormat="1">
      <c r="J2559"/>
    </row>
    <row r="2560" spans="10:10" s="10" customFormat="1">
      <c r="J2560"/>
    </row>
    <row r="2561" spans="10:10" s="10" customFormat="1">
      <c r="J2561"/>
    </row>
    <row r="2562" spans="10:10" s="10" customFormat="1">
      <c r="J2562"/>
    </row>
    <row r="2563" spans="10:10" s="10" customFormat="1">
      <c r="J2563"/>
    </row>
    <row r="2564" spans="10:10" s="10" customFormat="1">
      <c r="J2564"/>
    </row>
    <row r="2565" spans="10:10" s="10" customFormat="1">
      <c r="J2565"/>
    </row>
    <row r="2566" spans="10:10" s="10" customFormat="1">
      <c r="J2566"/>
    </row>
    <row r="2567" spans="10:10" s="10" customFormat="1">
      <c r="J2567"/>
    </row>
    <row r="2568" spans="10:10" s="10" customFormat="1">
      <c r="J2568"/>
    </row>
    <row r="2569" spans="10:10" s="10" customFormat="1">
      <c r="J2569"/>
    </row>
    <row r="2570" spans="10:10" s="10" customFormat="1">
      <c r="J2570"/>
    </row>
    <row r="2571" spans="10:10" s="10" customFormat="1">
      <c r="J2571"/>
    </row>
    <row r="2572" spans="10:10" s="10" customFormat="1">
      <c r="J2572"/>
    </row>
    <row r="2573" spans="10:10" s="10" customFormat="1">
      <c r="J2573"/>
    </row>
    <row r="2574" spans="10:10" s="10" customFormat="1">
      <c r="J2574"/>
    </row>
    <row r="2575" spans="10:10" s="10" customFormat="1">
      <c r="J2575"/>
    </row>
    <row r="2576" spans="10:10" s="10" customFormat="1">
      <c r="J2576"/>
    </row>
    <row r="2577" spans="10:10" s="10" customFormat="1">
      <c r="J2577"/>
    </row>
    <row r="2578" spans="10:10" s="10" customFormat="1">
      <c r="J2578"/>
    </row>
    <row r="2579" spans="10:10" s="10" customFormat="1">
      <c r="J2579"/>
    </row>
    <row r="2580" spans="10:10" s="10" customFormat="1">
      <c r="J2580"/>
    </row>
    <row r="2581" spans="10:10" s="10" customFormat="1">
      <c r="J2581"/>
    </row>
    <row r="2582" spans="10:10" s="10" customFormat="1">
      <c r="J2582"/>
    </row>
    <row r="2583" spans="10:10" s="10" customFormat="1">
      <c r="J2583"/>
    </row>
    <row r="2584" spans="10:10" s="10" customFormat="1">
      <c r="J2584"/>
    </row>
    <row r="2585" spans="10:10" s="10" customFormat="1">
      <c r="J2585"/>
    </row>
    <row r="2586" spans="10:10" s="10" customFormat="1">
      <c r="J2586"/>
    </row>
    <row r="2587" spans="10:10" s="10" customFormat="1">
      <c r="J2587"/>
    </row>
    <row r="2588" spans="10:10" s="10" customFormat="1">
      <c r="J2588"/>
    </row>
    <row r="2589" spans="10:10" s="10" customFormat="1">
      <c r="J2589"/>
    </row>
    <row r="2590" spans="10:10" s="10" customFormat="1">
      <c r="J2590"/>
    </row>
    <row r="2591" spans="10:10" s="10" customFormat="1">
      <c r="J2591"/>
    </row>
    <row r="2592" spans="10:10" s="10" customFormat="1">
      <c r="J2592"/>
    </row>
    <row r="2593" spans="10:10" s="10" customFormat="1">
      <c r="J2593"/>
    </row>
    <row r="2594" spans="10:10" s="10" customFormat="1">
      <c r="J2594"/>
    </row>
    <row r="2595" spans="10:10" s="10" customFormat="1">
      <c r="J2595"/>
    </row>
    <row r="2596" spans="10:10" s="10" customFormat="1">
      <c r="J2596"/>
    </row>
    <row r="2597" spans="10:10" s="10" customFormat="1">
      <c r="J2597"/>
    </row>
    <row r="2598" spans="10:10" s="10" customFormat="1">
      <c r="J2598"/>
    </row>
    <row r="2599" spans="10:10" s="10" customFormat="1">
      <c r="J2599"/>
    </row>
    <row r="2600" spans="10:10" s="10" customFormat="1">
      <c r="J2600"/>
    </row>
    <row r="2601" spans="10:10" s="10" customFormat="1">
      <c r="J2601"/>
    </row>
    <row r="2602" spans="10:10" s="10" customFormat="1">
      <c r="J2602"/>
    </row>
    <row r="2603" spans="10:10" s="10" customFormat="1">
      <c r="J2603"/>
    </row>
    <row r="2604" spans="10:10" s="10" customFormat="1">
      <c r="J2604"/>
    </row>
    <row r="2605" spans="10:10" s="10" customFormat="1">
      <c r="J2605"/>
    </row>
    <row r="2606" spans="10:10" s="10" customFormat="1">
      <c r="J2606"/>
    </row>
    <row r="2607" spans="10:10" s="10" customFormat="1">
      <c r="J2607"/>
    </row>
    <row r="2608" spans="10:10" s="10" customFormat="1">
      <c r="J2608"/>
    </row>
    <row r="2609" spans="10:10" s="10" customFormat="1">
      <c r="J2609"/>
    </row>
    <row r="2610" spans="10:10" s="10" customFormat="1">
      <c r="J2610"/>
    </row>
    <row r="2611" spans="10:10" s="10" customFormat="1">
      <c r="J2611"/>
    </row>
    <row r="2612" spans="10:10" s="10" customFormat="1">
      <c r="J2612"/>
    </row>
    <row r="2613" spans="10:10" s="10" customFormat="1">
      <c r="J2613"/>
    </row>
    <row r="2614" spans="10:10" s="10" customFormat="1">
      <c r="J2614"/>
    </row>
    <row r="2615" spans="10:10" s="10" customFormat="1">
      <c r="J2615"/>
    </row>
    <row r="2616" spans="10:10" s="10" customFormat="1">
      <c r="J2616"/>
    </row>
    <row r="2617" spans="10:10" s="10" customFormat="1">
      <c r="J2617"/>
    </row>
    <row r="2618" spans="10:10" s="10" customFormat="1">
      <c r="J2618"/>
    </row>
    <row r="2619" spans="10:10" s="10" customFormat="1">
      <c r="J2619"/>
    </row>
    <row r="2620" spans="10:10" s="10" customFormat="1">
      <c r="J2620"/>
    </row>
    <row r="2621" spans="10:10" s="10" customFormat="1">
      <c r="J2621"/>
    </row>
    <row r="2622" spans="10:10" s="10" customFormat="1">
      <c r="J2622"/>
    </row>
    <row r="2623" spans="10:10" s="10" customFormat="1">
      <c r="J2623"/>
    </row>
    <row r="2624" spans="10:10" s="10" customFormat="1">
      <c r="J2624"/>
    </row>
    <row r="2625" spans="10:10" s="10" customFormat="1">
      <c r="J2625"/>
    </row>
    <row r="2626" spans="10:10" s="10" customFormat="1">
      <c r="J2626"/>
    </row>
    <row r="2627" spans="10:10" s="10" customFormat="1">
      <c r="J2627"/>
    </row>
    <row r="2628" spans="10:10" s="10" customFormat="1">
      <c r="J2628"/>
    </row>
    <row r="2629" spans="10:10" s="10" customFormat="1">
      <c r="J2629"/>
    </row>
    <row r="2630" spans="10:10" s="10" customFormat="1">
      <c r="J2630"/>
    </row>
    <row r="2631" spans="10:10" s="10" customFormat="1">
      <c r="J2631"/>
    </row>
    <row r="2632" spans="10:10" s="10" customFormat="1">
      <c r="J2632"/>
    </row>
    <row r="2633" spans="10:10" s="10" customFormat="1">
      <c r="J2633"/>
    </row>
    <row r="2634" spans="10:10" s="10" customFormat="1">
      <c r="J2634"/>
    </row>
    <row r="2635" spans="10:10" s="10" customFormat="1">
      <c r="J2635"/>
    </row>
    <row r="2636" spans="10:10" s="10" customFormat="1">
      <c r="J2636"/>
    </row>
    <row r="2637" spans="10:10" s="10" customFormat="1">
      <c r="J2637"/>
    </row>
    <row r="2638" spans="10:10" s="10" customFormat="1">
      <c r="J2638"/>
    </row>
    <row r="2639" spans="10:10" s="10" customFormat="1">
      <c r="J2639"/>
    </row>
    <row r="2640" spans="10:10" s="10" customFormat="1">
      <c r="J2640"/>
    </row>
    <row r="2641" spans="10:10" s="10" customFormat="1">
      <c r="J2641"/>
    </row>
    <row r="2642" spans="10:10" s="10" customFormat="1">
      <c r="J2642"/>
    </row>
    <row r="2643" spans="10:10" s="10" customFormat="1">
      <c r="J2643"/>
    </row>
    <row r="2644" spans="10:10" s="10" customFormat="1">
      <c r="J2644"/>
    </row>
    <row r="2645" spans="10:10" s="10" customFormat="1">
      <c r="J2645"/>
    </row>
    <row r="2646" spans="10:10" s="10" customFormat="1">
      <c r="J2646"/>
    </row>
    <row r="2647" spans="10:10" s="10" customFormat="1">
      <c r="J2647"/>
    </row>
    <row r="2648" spans="10:10" s="10" customFormat="1">
      <c r="J2648"/>
    </row>
    <row r="2649" spans="10:10" s="10" customFormat="1">
      <c r="J2649"/>
    </row>
    <row r="2650" spans="10:10" s="10" customFormat="1">
      <c r="J2650"/>
    </row>
    <row r="2651" spans="10:10" s="10" customFormat="1">
      <c r="J2651"/>
    </row>
    <row r="2652" spans="10:10" s="10" customFormat="1">
      <c r="J2652"/>
    </row>
    <row r="2653" spans="10:10" s="10" customFormat="1">
      <c r="J2653"/>
    </row>
    <row r="2654" spans="10:10" s="10" customFormat="1">
      <c r="J2654"/>
    </row>
    <row r="2655" spans="10:10" s="10" customFormat="1">
      <c r="J2655"/>
    </row>
    <row r="2656" spans="10:10" s="10" customFormat="1">
      <c r="J2656"/>
    </row>
    <row r="2657" spans="10:10" s="10" customFormat="1">
      <c r="J2657"/>
    </row>
    <row r="2658" spans="10:10" s="10" customFormat="1">
      <c r="J2658"/>
    </row>
    <row r="2659" spans="10:10" s="10" customFormat="1">
      <c r="J2659"/>
    </row>
    <row r="2660" spans="10:10" s="10" customFormat="1">
      <c r="J2660"/>
    </row>
    <row r="2661" spans="10:10" s="10" customFormat="1">
      <c r="J2661"/>
    </row>
    <row r="2662" spans="10:10" s="10" customFormat="1">
      <c r="J2662"/>
    </row>
    <row r="2663" spans="10:10" s="10" customFormat="1">
      <c r="J2663"/>
    </row>
    <row r="2664" spans="10:10" s="10" customFormat="1">
      <c r="J2664"/>
    </row>
    <row r="2665" spans="10:10" s="10" customFormat="1">
      <c r="J2665"/>
    </row>
    <row r="2666" spans="10:10" s="10" customFormat="1">
      <c r="J2666"/>
    </row>
    <row r="2667" spans="10:10" s="10" customFormat="1">
      <c r="J2667"/>
    </row>
    <row r="2668" spans="10:10" s="10" customFormat="1">
      <c r="J2668"/>
    </row>
    <row r="2669" spans="10:10" s="10" customFormat="1">
      <c r="J2669"/>
    </row>
    <row r="2670" spans="10:10" s="10" customFormat="1">
      <c r="J2670"/>
    </row>
    <row r="2671" spans="10:10" s="10" customFormat="1">
      <c r="J2671"/>
    </row>
    <row r="2672" spans="10:10" s="10" customFormat="1">
      <c r="J2672"/>
    </row>
    <row r="2673" spans="10:10" s="10" customFormat="1">
      <c r="J2673"/>
    </row>
    <row r="2674" spans="10:10" s="10" customFormat="1">
      <c r="J2674"/>
    </row>
    <row r="2675" spans="10:10" s="10" customFormat="1">
      <c r="J2675"/>
    </row>
    <row r="2676" spans="10:10" s="10" customFormat="1">
      <c r="J2676"/>
    </row>
    <row r="2677" spans="10:10" s="10" customFormat="1">
      <c r="J2677"/>
    </row>
    <row r="2678" spans="10:10" s="10" customFormat="1">
      <c r="J2678"/>
    </row>
    <row r="2679" spans="10:10" s="10" customFormat="1">
      <c r="J2679"/>
    </row>
    <row r="2680" spans="10:10" s="10" customFormat="1">
      <c r="J2680"/>
    </row>
    <row r="2681" spans="10:10" s="10" customFormat="1">
      <c r="J2681"/>
    </row>
    <row r="2682" spans="10:10" s="10" customFormat="1">
      <c r="J2682"/>
    </row>
    <row r="2683" spans="10:10" s="10" customFormat="1">
      <c r="J2683"/>
    </row>
    <row r="2684" spans="10:10" s="10" customFormat="1">
      <c r="J2684"/>
    </row>
    <row r="2685" spans="10:10" s="10" customFormat="1">
      <c r="J2685"/>
    </row>
    <row r="2686" spans="10:10" s="10" customFormat="1">
      <c r="J2686"/>
    </row>
    <row r="2687" spans="10:10" s="10" customFormat="1">
      <c r="J2687"/>
    </row>
    <row r="2688" spans="10:10" s="10" customFormat="1">
      <c r="J2688"/>
    </row>
    <row r="2689" spans="10:10" s="10" customFormat="1">
      <c r="J2689"/>
    </row>
    <row r="2690" spans="10:10" s="10" customFormat="1">
      <c r="J2690"/>
    </row>
    <row r="2691" spans="10:10" s="10" customFormat="1">
      <c r="J2691"/>
    </row>
    <row r="2692" spans="10:10" s="10" customFormat="1">
      <c r="J2692"/>
    </row>
    <row r="2693" spans="10:10" s="10" customFormat="1">
      <c r="J2693"/>
    </row>
    <row r="2694" spans="10:10" s="10" customFormat="1">
      <c r="J2694"/>
    </row>
    <row r="2695" spans="10:10" s="10" customFormat="1">
      <c r="J2695"/>
    </row>
    <row r="2696" spans="10:10" s="10" customFormat="1">
      <c r="J2696"/>
    </row>
    <row r="2697" spans="10:10" s="10" customFormat="1">
      <c r="J2697"/>
    </row>
    <row r="2698" spans="10:10" s="10" customFormat="1">
      <c r="J2698"/>
    </row>
    <row r="2699" spans="10:10" s="10" customFormat="1">
      <c r="J2699"/>
    </row>
    <row r="2700" spans="10:10" s="10" customFormat="1">
      <c r="J2700"/>
    </row>
    <row r="2701" spans="10:10" s="10" customFormat="1">
      <c r="J2701"/>
    </row>
    <row r="2702" spans="10:10" s="10" customFormat="1">
      <c r="J2702"/>
    </row>
    <row r="2703" spans="10:10" s="10" customFormat="1">
      <c r="J2703"/>
    </row>
    <row r="2704" spans="10:10" s="10" customFormat="1">
      <c r="J2704"/>
    </row>
    <row r="2705" spans="10:10" s="10" customFormat="1">
      <c r="J2705"/>
    </row>
    <row r="2706" spans="10:10" s="10" customFormat="1">
      <c r="J2706"/>
    </row>
    <row r="2707" spans="10:10" s="10" customFormat="1">
      <c r="J2707"/>
    </row>
    <row r="2708" spans="10:10" s="10" customFormat="1">
      <c r="J2708"/>
    </row>
    <row r="2709" spans="10:10" s="10" customFormat="1">
      <c r="J2709"/>
    </row>
    <row r="2710" spans="10:10" s="10" customFormat="1">
      <c r="J2710"/>
    </row>
    <row r="2711" spans="10:10" s="10" customFormat="1">
      <c r="J2711"/>
    </row>
    <row r="2712" spans="10:10" s="10" customFormat="1">
      <c r="J2712"/>
    </row>
    <row r="2713" spans="10:10" s="10" customFormat="1">
      <c r="J2713"/>
    </row>
    <row r="2714" spans="10:10" s="10" customFormat="1">
      <c r="J2714"/>
    </row>
    <row r="2715" spans="10:10" s="10" customFormat="1">
      <c r="J2715"/>
    </row>
    <row r="2716" spans="10:10" s="10" customFormat="1">
      <c r="J2716"/>
    </row>
    <row r="2717" spans="10:10" s="10" customFormat="1">
      <c r="J2717"/>
    </row>
    <row r="2718" spans="10:10" s="10" customFormat="1">
      <c r="J2718"/>
    </row>
    <row r="2719" spans="10:10" s="10" customFormat="1">
      <c r="J2719"/>
    </row>
    <row r="2720" spans="10:10" s="10" customFormat="1">
      <c r="J2720"/>
    </row>
    <row r="2721" spans="10:10" s="10" customFormat="1">
      <c r="J2721"/>
    </row>
    <row r="2722" spans="10:10" s="10" customFormat="1">
      <c r="J2722"/>
    </row>
    <row r="2723" spans="10:10" s="10" customFormat="1">
      <c r="J2723"/>
    </row>
    <row r="2724" spans="10:10" s="10" customFormat="1">
      <c r="J2724"/>
    </row>
    <row r="2725" spans="10:10" s="10" customFormat="1">
      <c r="J2725"/>
    </row>
    <row r="2726" spans="10:10" s="10" customFormat="1">
      <c r="J2726"/>
    </row>
    <row r="2727" spans="10:10" s="10" customFormat="1">
      <c r="J2727"/>
    </row>
    <row r="2728" spans="10:10" s="10" customFormat="1">
      <c r="J2728"/>
    </row>
    <row r="2729" spans="10:10" s="10" customFormat="1">
      <c r="J2729"/>
    </row>
    <row r="2730" spans="10:10" s="10" customFormat="1">
      <c r="J2730"/>
    </row>
    <row r="2731" spans="10:10" s="10" customFormat="1">
      <c r="J2731"/>
    </row>
    <row r="2732" spans="10:10" s="10" customFormat="1">
      <c r="J2732"/>
    </row>
    <row r="2733" spans="10:10" s="10" customFormat="1">
      <c r="J2733"/>
    </row>
    <row r="2734" spans="10:10" s="10" customFormat="1">
      <c r="J2734"/>
    </row>
    <row r="2735" spans="10:10" s="10" customFormat="1">
      <c r="J2735"/>
    </row>
    <row r="2736" spans="10:10" s="10" customFormat="1">
      <c r="J2736"/>
    </row>
    <row r="2737" spans="10:10" s="10" customFormat="1">
      <c r="J2737"/>
    </row>
    <row r="2738" spans="10:10" s="10" customFormat="1">
      <c r="J2738"/>
    </row>
    <row r="2739" spans="10:10" s="10" customFormat="1">
      <c r="J2739"/>
    </row>
    <row r="2740" spans="10:10" s="10" customFormat="1">
      <c r="J2740"/>
    </row>
    <row r="2741" spans="10:10" s="10" customFormat="1">
      <c r="J2741"/>
    </row>
    <row r="2742" spans="10:10" s="10" customFormat="1">
      <c r="J2742"/>
    </row>
    <row r="2743" spans="10:10" s="10" customFormat="1">
      <c r="J2743"/>
    </row>
    <row r="2744" spans="10:10" s="10" customFormat="1">
      <c r="J2744"/>
    </row>
    <row r="2745" spans="10:10" s="10" customFormat="1">
      <c r="J2745"/>
    </row>
    <row r="2746" spans="10:10" s="10" customFormat="1">
      <c r="J2746"/>
    </row>
    <row r="2747" spans="10:10" s="10" customFormat="1">
      <c r="J2747"/>
    </row>
    <row r="2748" spans="10:10" s="10" customFormat="1">
      <c r="J2748"/>
    </row>
    <row r="2749" spans="10:10" s="10" customFormat="1">
      <c r="J2749"/>
    </row>
    <row r="2750" spans="10:10" s="10" customFormat="1">
      <c r="J2750"/>
    </row>
    <row r="2751" spans="10:10" s="10" customFormat="1">
      <c r="J2751"/>
    </row>
    <row r="2752" spans="10:10" s="10" customFormat="1">
      <c r="J2752"/>
    </row>
    <row r="2753" spans="10:10" s="10" customFormat="1">
      <c r="J2753"/>
    </row>
    <row r="2754" spans="10:10" s="10" customFormat="1">
      <c r="J2754"/>
    </row>
    <row r="2755" spans="10:10" s="10" customFormat="1">
      <c r="J2755"/>
    </row>
    <row r="2756" spans="10:10" s="10" customFormat="1">
      <c r="J2756"/>
    </row>
    <row r="2757" spans="10:10" s="10" customFormat="1">
      <c r="J2757"/>
    </row>
    <row r="2758" spans="10:10" s="10" customFormat="1">
      <c r="J2758"/>
    </row>
    <row r="2759" spans="10:10" s="10" customFormat="1">
      <c r="J2759"/>
    </row>
    <row r="2760" spans="10:10" s="10" customFormat="1">
      <c r="J2760"/>
    </row>
    <row r="2761" spans="10:10" s="10" customFormat="1">
      <c r="J2761"/>
    </row>
    <row r="2762" spans="10:10" s="10" customFormat="1">
      <c r="J2762"/>
    </row>
    <row r="2763" spans="10:10" s="10" customFormat="1">
      <c r="J2763"/>
    </row>
    <row r="2764" spans="10:10" s="10" customFormat="1">
      <c r="J2764"/>
    </row>
    <row r="2765" spans="10:10" s="10" customFormat="1">
      <c r="J2765"/>
    </row>
    <row r="2766" spans="10:10" s="10" customFormat="1">
      <c r="J2766"/>
    </row>
    <row r="2767" spans="10:10" s="10" customFormat="1">
      <c r="J2767"/>
    </row>
    <row r="2768" spans="10:10" s="10" customFormat="1">
      <c r="J2768"/>
    </row>
    <row r="2769" spans="10:10" s="10" customFormat="1">
      <c r="J2769"/>
    </row>
    <row r="2770" spans="10:10" s="10" customFormat="1">
      <c r="J2770"/>
    </row>
    <row r="2771" spans="10:10" s="10" customFormat="1">
      <c r="J2771"/>
    </row>
    <row r="2772" spans="10:10" s="10" customFormat="1">
      <c r="J2772"/>
    </row>
    <row r="2773" spans="10:10" s="10" customFormat="1">
      <c r="J2773"/>
    </row>
    <row r="2774" spans="10:10" s="10" customFormat="1">
      <c r="J2774"/>
    </row>
    <row r="2775" spans="10:10" s="10" customFormat="1">
      <c r="J2775"/>
    </row>
    <row r="2776" spans="10:10" s="10" customFormat="1">
      <c r="J2776"/>
    </row>
    <row r="2777" spans="10:10" s="10" customFormat="1">
      <c r="J2777"/>
    </row>
    <row r="2778" spans="10:10" s="10" customFormat="1">
      <c r="J2778"/>
    </row>
    <row r="2779" spans="10:10" s="10" customFormat="1">
      <c r="J2779"/>
    </row>
    <row r="2780" spans="10:10" s="10" customFormat="1">
      <c r="J2780"/>
    </row>
    <row r="2781" spans="10:10" s="10" customFormat="1">
      <c r="J2781"/>
    </row>
    <row r="2782" spans="10:10" s="10" customFormat="1">
      <c r="J2782"/>
    </row>
    <row r="2783" spans="10:10" s="10" customFormat="1">
      <c r="J2783"/>
    </row>
    <row r="2784" spans="10:10" s="10" customFormat="1">
      <c r="J2784"/>
    </row>
    <row r="2785" spans="10:10" s="10" customFormat="1">
      <c r="J2785"/>
    </row>
    <row r="2786" spans="10:10" s="10" customFormat="1">
      <c r="J2786"/>
    </row>
    <row r="2787" spans="10:10" s="10" customFormat="1">
      <c r="J2787"/>
    </row>
    <row r="2788" spans="10:10" s="10" customFormat="1">
      <c r="J2788"/>
    </row>
    <row r="2789" spans="10:10" s="10" customFormat="1">
      <c r="J2789"/>
    </row>
    <row r="2790" spans="10:10" s="10" customFormat="1">
      <c r="J2790"/>
    </row>
    <row r="2791" spans="10:10" s="10" customFormat="1">
      <c r="J2791"/>
    </row>
    <row r="2792" spans="10:10" s="10" customFormat="1">
      <c r="J2792"/>
    </row>
    <row r="2793" spans="10:10" s="10" customFormat="1">
      <c r="J2793"/>
    </row>
    <row r="2794" spans="10:10" s="10" customFormat="1">
      <c r="J2794"/>
    </row>
    <row r="2795" spans="10:10" s="10" customFormat="1">
      <c r="J2795"/>
    </row>
    <row r="2796" spans="10:10" s="10" customFormat="1">
      <c r="J2796"/>
    </row>
    <row r="2797" spans="10:10" s="10" customFormat="1">
      <c r="J2797"/>
    </row>
    <row r="2798" spans="10:10" s="10" customFormat="1">
      <c r="J2798"/>
    </row>
    <row r="2799" spans="10:10" s="10" customFormat="1">
      <c r="J2799"/>
    </row>
    <row r="2800" spans="10:10" s="10" customFormat="1">
      <c r="J2800"/>
    </row>
    <row r="2801" spans="10:10" s="10" customFormat="1">
      <c r="J2801"/>
    </row>
    <row r="2802" spans="10:10" s="10" customFormat="1">
      <c r="J2802"/>
    </row>
    <row r="2803" spans="10:10" s="10" customFormat="1">
      <c r="J2803"/>
    </row>
    <row r="2804" spans="10:10" s="10" customFormat="1">
      <c r="J2804"/>
    </row>
    <row r="2805" spans="10:10" s="10" customFormat="1">
      <c r="J2805"/>
    </row>
    <row r="2806" spans="10:10" s="10" customFormat="1">
      <c r="J2806"/>
    </row>
    <row r="2807" spans="10:10" s="10" customFormat="1">
      <c r="J2807"/>
    </row>
    <row r="2808" spans="10:10" s="10" customFormat="1">
      <c r="J2808"/>
    </row>
    <row r="2809" spans="10:10" s="10" customFormat="1">
      <c r="J2809"/>
    </row>
    <row r="2810" spans="10:10" s="10" customFormat="1">
      <c r="J2810"/>
    </row>
    <row r="2811" spans="10:10" s="10" customFormat="1">
      <c r="J2811"/>
    </row>
    <row r="2812" spans="10:10" s="10" customFormat="1">
      <c r="J2812"/>
    </row>
    <row r="2813" spans="10:10" s="10" customFormat="1">
      <c r="J2813"/>
    </row>
    <row r="2814" spans="10:10" s="10" customFormat="1">
      <c r="J2814"/>
    </row>
    <row r="2815" spans="10:10" s="10" customFormat="1">
      <c r="J2815"/>
    </row>
    <row r="2816" spans="10:10" s="10" customFormat="1">
      <c r="J2816"/>
    </row>
    <row r="2817" spans="10:10" s="10" customFormat="1">
      <c r="J2817"/>
    </row>
    <row r="2818" spans="10:10" s="10" customFormat="1">
      <c r="J2818"/>
    </row>
    <row r="2819" spans="10:10" s="10" customFormat="1">
      <c r="J2819"/>
    </row>
    <row r="2820" spans="10:10" s="10" customFormat="1">
      <c r="J2820"/>
    </row>
    <row r="2821" spans="10:10" s="10" customFormat="1">
      <c r="J2821"/>
    </row>
    <row r="2822" spans="10:10" s="10" customFormat="1">
      <c r="J2822"/>
    </row>
    <row r="2823" spans="10:10" s="10" customFormat="1">
      <c r="J2823"/>
    </row>
    <row r="2824" spans="10:10" s="10" customFormat="1">
      <c r="J2824"/>
    </row>
    <row r="2825" spans="10:10" s="10" customFormat="1">
      <c r="J2825"/>
    </row>
    <row r="2826" spans="10:10" s="10" customFormat="1">
      <c r="J2826"/>
    </row>
    <row r="2827" spans="10:10" s="10" customFormat="1">
      <c r="J2827"/>
    </row>
    <row r="2828" spans="10:10" s="10" customFormat="1">
      <c r="J2828"/>
    </row>
    <row r="2829" spans="10:10" s="10" customFormat="1">
      <c r="J2829"/>
    </row>
    <row r="2830" spans="10:10" s="10" customFormat="1">
      <c r="J2830"/>
    </row>
    <row r="2831" spans="10:10" s="10" customFormat="1">
      <c r="J2831"/>
    </row>
    <row r="2832" spans="10:10" s="10" customFormat="1">
      <c r="J2832"/>
    </row>
    <row r="2833" spans="10:10" s="10" customFormat="1">
      <c r="J2833"/>
    </row>
    <row r="2834" spans="10:10" s="10" customFormat="1">
      <c r="J2834"/>
    </row>
    <row r="2835" spans="10:10" s="10" customFormat="1">
      <c r="J2835"/>
    </row>
    <row r="2836" spans="10:10" s="10" customFormat="1">
      <c r="J2836"/>
    </row>
    <row r="2837" spans="10:10" s="10" customFormat="1">
      <c r="J2837"/>
    </row>
    <row r="2838" spans="10:10" s="10" customFormat="1">
      <c r="J2838"/>
    </row>
    <row r="2839" spans="10:10" s="10" customFormat="1">
      <c r="J2839"/>
    </row>
    <row r="2840" spans="10:10" s="10" customFormat="1">
      <c r="J2840"/>
    </row>
    <row r="2841" spans="10:10" s="10" customFormat="1">
      <c r="J2841"/>
    </row>
    <row r="2842" spans="10:10" s="10" customFormat="1">
      <c r="J2842"/>
    </row>
    <row r="2843" spans="10:10" s="10" customFormat="1">
      <c r="J2843"/>
    </row>
    <row r="2844" spans="10:10" s="10" customFormat="1">
      <c r="J2844"/>
    </row>
    <row r="2845" spans="10:10" s="10" customFormat="1">
      <c r="J2845"/>
    </row>
    <row r="2846" spans="10:10" s="10" customFormat="1">
      <c r="J2846"/>
    </row>
    <row r="2847" spans="10:10" s="10" customFormat="1">
      <c r="J2847"/>
    </row>
    <row r="2848" spans="10:10" s="10" customFormat="1">
      <c r="J2848"/>
    </row>
    <row r="2849" spans="10:10" s="10" customFormat="1">
      <c r="J2849"/>
    </row>
    <row r="2850" spans="10:10" s="10" customFormat="1">
      <c r="J2850"/>
    </row>
    <row r="2851" spans="10:10" s="10" customFormat="1">
      <c r="J2851"/>
    </row>
    <row r="2852" spans="10:10" s="10" customFormat="1">
      <c r="J2852"/>
    </row>
    <row r="2853" spans="10:10" s="10" customFormat="1">
      <c r="J2853"/>
    </row>
    <row r="2854" spans="10:10" s="10" customFormat="1">
      <c r="J2854"/>
    </row>
    <row r="2855" spans="10:10" s="10" customFormat="1">
      <c r="J2855"/>
    </row>
    <row r="2856" spans="10:10" s="10" customFormat="1">
      <c r="J2856"/>
    </row>
    <row r="2857" spans="10:10" s="10" customFormat="1">
      <c r="J2857"/>
    </row>
    <row r="2858" spans="10:10" s="10" customFormat="1">
      <c r="J2858"/>
    </row>
    <row r="2859" spans="10:10" s="10" customFormat="1">
      <c r="J2859"/>
    </row>
    <row r="2860" spans="10:10" s="10" customFormat="1">
      <c r="J2860"/>
    </row>
    <row r="2861" spans="10:10" s="10" customFormat="1">
      <c r="J2861"/>
    </row>
    <row r="2862" spans="10:10" s="10" customFormat="1">
      <c r="J2862"/>
    </row>
    <row r="2863" spans="10:10" s="10" customFormat="1">
      <c r="J2863"/>
    </row>
    <row r="2864" spans="10:10" s="10" customFormat="1">
      <c r="J2864"/>
    </row>
    <row r="2865" spans="10:10" s="10" customFormat="1">
      <c r="J2865"/>
    </row>
    <row r="2866" spans="10:10" s="10" customFormat="1">
      <c r="J2866"/>
    </row>
    <row r="2867" spans="10:10" s="10" customFormat="1">
      <c r="J2867"/>
    </row>
    <row r="2868" spans="10:10" s="10" customFormat="1">
      <c r="J2868"/>
    </row>
    <row r="2869" spans="10:10" s="10" customFormat="1">
      <c r="J2869"/>
    </row>
    <row r="2870" spans="10:10" s="10" customFormat="1">
      <c r="J2870"/>
    </row>
    <row r="2871" spans="10:10" s="10" customFormat="1">
      <c r="J2871"/>
    </row>
    <row r="2872" spans="10:10" s="10" customFormat="1">
      <c r="J2872"/>
    </row>
    <row r="2873" spans="10:10" s="10" customFormat="1">
      <c r="J2873"/>
    </row>
    <row r="2874" spans="10:10" s="10" customFormat="1">
      <c r="J2874"/>
    </row>
    <row r="2875" spans="10:10" s="10" customFormat="1">
      <c r="J2875"/>
    </row>
    <row r="2876" spans="10:10" s="10" customFormat="1">
      <c r="J2876"/>
    </row>
    <row r="2877" spans="10:10" s="10" customFormat="1">
      <c r="J2877"/>
    </row>
    <row r="2878" spans="10:10" s="10" customFormat="1">
      <c r="J2878"/>
    </row>
    <row r="2879" spans="10:10" s="10" customFormat="1">
      <c r="J2879"/>
    </row>
    <row r="2880" spans="10:10" s="10" customFormat="1">
      <c r="J2880"/>
    </row>
    <row r="2881" spans="10:10" s="10" customFormat="1">
      <c r="J2881"/>
    </row>
    <row r="2882" spans="10:10" s="10" customFormat="1">
      <c r="J2882"/>
    </row>
    <row r="2883" spans="10:10" s="10" customFormat="1">
      <c r="J2883"/>
    </row>
    <row r="2884" spans="10:10" s="10" customFormat="1">
      <c r="J2884"/>
    </row>
    <row r="2885" spans="10:10" s="10" customFormat="1">
      <c r="J2885"/>
    </row>
    <row r="2886" spans="10:10" s="10" customFormat="1">
      <c r="J2886"/>
    </row>
    <row r="2887" spans="10:10" s="10" customFormat="1">
      <c r="J2887"/>
    </row>
    <row r="2888" spans="10:10" s="10" customFormat="1">
      <c r="J2888"/>
    </row>
    <row r="2889" spans="10:10" s="10" customFormat="1">
      <c r="J2889"/>
    </row>
    <row r="2890" spans="10:10" s="10" customFormat="1">
      <c r="J2890"/>
    </row>
    <row r="2891" spans="10:10" s="10" customFormat="1">
      <c r="J2891"/>
    </row>
    <row r="2892" spans="10:10" s="10" customFormat="1">
      <c r="J2892"/>
    </row>
    <row r="2893" spans="10:10" s="10" customFormat="1">
      <c r="J2893"/>
    </row>
    <row r="2894" spans="10:10" s="10" customFormat="1">
      <c r="J2894"/>
    </row>
    <row r="2895" spans="10:10" s="10" customFormat="1">
      <c r="J2895"/>
    </row>
    <row r="2896" spans="10:10" s="10" customFormat="1">
      <c r="J2896"/>
    </row>
    <row r="2897" spans="10:10" s="10" customFormat="1">
      <c r="J2897"/>
    </row>
    <row r="2898" spans="10:10" s="10" customFormat="1">
      <c r="J2898"/>
    </row>
    <row r="2899" spans="10:10" s="10" customFormat="1">
      <c r="J2899"/>
    </row>
    <row r="2900" spans="10:10" s="10" customFormat="1">
      <c r="J2900"/>
    </row>
    <row r="2901" spans="10:10" s="10" customFormat="1">
      <c r="J2901"/>
    </row>
    <row r="2902" spans="10:10" s="10" customFormat="1">
      <c r="J2902"/>
    </row>
    <row r="2903" spans="10:10" s="10" customFormat="1">
      <c r="J2903"/>
    </row>
    <row r="2904" spans="10:10" s="10" customFormat="1">
      <c r="J2904"/>
    </row>
    <row r="2905" spans="10:10" s="10" customFormat="1">
      <c r="J2905"/>
    </row>
    <row r="2906" spans="10:10" s="10" customFormat="1">
      <c r="J2906"/>
    </row>
    <row r="2907" spans="10:10" s="10" customFormat="1">
      <c r="J2907"/>
    </row>
    <row r="2908" spans="10:10" s="10" customFormat="1">
      <c r="J2908"/>
    </row>
    <row r="2909" spans="10:10" s="10" customFormat="1">
      <c r="J2909"/>
    </row>
    <row r="2910" spans="10:10" s="10" customFormat="1">
      <c r="J2910"/>
    </row>
    <row r="2911" spans="10:10" s="10" customFormat="1">
      <c r="J2911"/>
    </row>
    <row r="2912" spans="10:10" s="10" customFormat="1">
      <c r="J2912"/>
    </row>
    <row r="2913" spans="10:10" s="10" customFormat="1">
      <c r="J2913"/>
    </row>
    <row r="2914" spans="10:10" s="10" customFormat="1">
      <c r="J2914"/>
    </row>
    <row r="2915" spans="10:10" s="10" customFormat="1">
      <c r="J2915"/>
    </row>
    <row r="2916" spans="10:10" s="10" customFormat="1">
      <c r="J2916"/>
    </row>
    <row r="2917" spans="10:10" s="10" customFormat="1">
      <c r="J2917"/>
    </row>
    <row r="2918" spans="10:10" s="10" customFormat="1">
      <c r="J2918"/>
    </row>
    <row r="2919" spans="10:10" s="10" customFormat="1">
      <c r="J2919"/>
    </row>
    <row r="2920" spans="10:10" s="10" customFormat="1">
      <c r="J2920"/>
    </row>
    <row r="2921" spans="10:10" s="10" customFormat="1">
      <c r="J2921"/>
    </row>
    <row r="2922" spans="10:10" s="10" customFormat="1">
      <c r="J2922"/>
    </row>
    <row r="2923" spans="10:10" s="10" customFormat="1">
      <c r="J2923"/>
    </row>
    <row r="2924" spans="10:10" s="10" customFormat="1">
      <c r="J2924"/>
    </row>
    <row r="2925" spans="10:10" s="10" customFormat="1">
      <c r="J2925"/>
    </row>
    <row r="2926" spans="10:10" s="10" customFormat="1">
      <c r="J2926"/>
    </row>
    <row r="2927" spans="10:10" s="10" customFormat="1">
      <c r="J2927"/>
    </row>
    <row r="2928" spans="10:10" s="10" customFormat="1">
      <c r="J2928"/>
    </row>
    <row r="2929" spans="10:10" s="10" customFormat="1">
      <c r="J2929"/>
    </row>
    <row r="2930" spans="10:10" s="10" customFormat="1">
      <c r="J2930"/>
    </row>
    <row r="2931" spans="10:10" s="10" customFormat="1">
      <c r="J2931"/>
    </row>
    <row r="2932" spans="10:10" s="10" customFormat="1">
      <c r="J2932"/>
    </row>
    <row r="2933" spans="10:10" s="10" customFormat="1">
      <c r="J2933"/>
    </row>
    <row r="2934" spans="10:10" s="10" customFormat="1">
      <c r="J2934"/>
    </row>
    <row r="2935" spans="10:10" s="10" customFormat="1">
      <c r="J2935"/>
    </row>
    <row r="2936" spans="10:10" s="10" customFormat="1">
      <c r="J2936"/>
    </row>
    <row r="2937" spans="10:10" s="10" customFormat="1">
      <c r="J2937"/>
    </row>
    <row r="2938" spans="10:10" s="10" customFormat="1">
      <c r="J2938"/>
    </row>
    <row r="2939" spans="10:10" s="10" customFormat="1">
      <c r="J2939"/>
    </row>
    <row r="2940" spans="10:10" s="10" customFormat="1">
      <c r="J2940"/>
    </row>
    <row r="2941" spans="10:10" s="10" customFormat="1">
      <c r="J2941"/>
    </row>
    <row r="2942" spans="10:10" s="10" customFormat="1">
      <c r="J2942"/>
    </row>
    <row r="2943" spans="10:10" s="10" customFormat="1">
      <c r="J2943"/>
    </row>
    <row r="2944" spans="10:10" s="10" customFormat="1">
      <c r="J2944"/>
    </row>
    <row r="2945" spans="10:10" s="10" customFormat="1">
      <c r="J2945"/>
    </row>
    <row r="2946" spans="10:10" s="10" customFormat="1">
      <c r="J2946"/>
    </row>
    <row r="2947" spans="10:10" s="10" customFormat="1">
      <c r="J2947"/>
    </row>
    <row r="2948" spans="10:10" s="10" customFormat="1">
      <c r="J2948"/>
    </row>
    <row r="2949" spans="10:10" s="10" customFormat="1">
      <c r="J2949"/>
    </row>
    <row r="2950" spans="10:10" s="10" customFormat="1">
      <c r="J2950"/>
    </row>
    <row r="2951" spans="10:10" s="10" customFormat="1">
      <c r="J2951"/>
    </row>
    <row r="2952" spans="10:10" s="10" customFormat="1">
      <c r="J2952"/>
    </row>
    <row r="2953" spans="10:10" s="10" customFormat="1">
      <c r="J2953"/>
    </row>
    <row r="2954" spans="10:10" s="10" customFormat="1">
      <c r="J2954"/>
    </row>
    <row r="2955" spans="10:10" s="10" customFormat="1">
      <c r="J2955"/>
    </row>
    <row r="2956" spans="10:10" s="10" customFormat="1">
      <c r="J2956"/>
    </row>
    <row r="2957" spans="10:10" s="10" customFormat="1">
      <c r="J2957"/>
    </row>
    <row r="2958" spans="10:10" s="10" customFormat="1">
      <c r="J2958"/>
    </row>
    <row r="2959" spans="10:10" s="10" customFormat="1">
      <c r="J2959"/>
    </row>
    <row r="2960" spans="10:10" s="10" customFormat="1">
      <c r="J2960"/>
    </row>
    <row r="2961" spans="10:10" s="10" customFormat="1">
      <c r="J2961"/>
    </row>
    <row r="2962" spans="10:10" s="10" customFormat="1">
      <c r="J2962"/>
    </row>
    <row r="2963" spans="10:10" s="10" customFormat="1">
      <c r="J2963"/>
    </row>
    <row r="2964" spans="10:10" s="10" customFormat="1">
      <c r="J2964"/>
    </row>
    <row r="2965" spans="10:10" s="10" customFormat="1">
      <c r="J2965"/>
    </row>
    <row r="2966" spans="10:10" s="10" customFormat="1">
      <c r="J2966"/>
    </row>
    <row r="2967" spans="10:10" s="10" customFormat="1">
      <c r="J2967"/>
    </row>
    <row r="2968" spans="10:10" s="10" customFormat="1">
      <c r="J2968"/>
    </row>
    <row r="2969" spans="10:10" s="10" customFormat="1">
      <c r="J2969"/>
    </row>
    <row r="2970" spans="10:10" s="10" customFormat="1">
      <c r="J2970"/>
    </row>
    <row r="2971" spans="10:10" s="10" customFormat="1">
      <c r="J2971"/>
    </row>
    <row r="2972" spans="10:10" s="10" customFormat="1">
      <c r="J2972"/>
    </row>
    <row r="2973" spans="10:10" s="10" customFormat="1">
      <c r="J2973"/>
    </row>
    <row r="2974" spans="10:10" s="10" customFormat="1">
      <c r="J2974"/>
    </row>
    <row r="2975" spans="10:10" s="10" customFormat="1">
      <c r="J2975"/>
    </row>
    <row r="2976" spans="10:10" s="10" customFormat="1">
      <c r="J2976"/>
    </row>
    <row r="2977" spans="10:10" s="10" customFormat="1">
      <c r="J2977"/>
    </row>
    <row r="2978" spans="10:10" s="10" customFormat="1">
      <c r="J2978"/>
    </row>
    <row r="2979" spans="10:10" s="10" customFormat="1">
      <c r="J2979"/>
    </row>
    <row r="2980" spans="10:10" s="10" customFormat="1">
      <c r="J2980"/>
    </row>
    <row r="2981" spans="10:10" s="10" customFormat="1">
      <c r="J2981"/>
    </row>
    <row r="2982" spans="10:10" s="10" customFormat="1">
      <c r="J2982"/>
    </row>
    <row r="2983" spans="10:10" s="10" customFormat="1">
      <c r="J2983"/>
    </row>
    <row r="2984" spans="10:10" s="10" customFormat="1">
      <c r="J2984"/>
    </row>
    <row r="2985" spans="10:10" s="10" customFormat="1">
      <c r="J2985"/>
    </row>
    <row r="2986" spans="10:10" s="10" customFormat="1">
      <c r="J2986"/>
    </row>
    <row r="2987" spans="10:10" s="10" customFormat="1">
      <c r="J2987"/>
    </row>
    <row r="2988" spans="10:10" s="10" customFormat="1">
      <c r="J2988"/>
    </row>
    <row r="2989" spans="10:10" s="10" customFormat="1">
      <c r="J2989"/>
    </row>
    <row r="2990" spans="10:10" s="10" customFormat="1">
      <c r="J2990"/>
    </row>
    <row r="2991" spans="10:10" s="10" customFormat="1">
      <c r="J2991"/>
    </row>
    <row r="2992" spans="10:10" s="10" customFormat="1">
      <c r="J2992"/>
    </row>
    <row r="2993" spans="10:10" s="10" customFormat="1">
      <c r="J2993"/>
    </row>
    <row r="2994" spans="10:10" s="10" customFormat="1">
      <c r="J2994"/>
    </row>
    <row r="2995" spans="10:10" s="10" customFormat="1">
      <c r="J2995"/>
    </row>
    <row r="2996" spans="10:10" s="10" customFormat="1">
      <c r="J2996"/>
    </row>
    <row r="2997" spans="10:10" s="10" customFormat="1">
      <c r="J2997"/>
    </row>
    <row r="2998" spans="10:10" s="10" customFormat="1">
      <c r="J2998"/>
    </row>
    <row r="2999" spans="10:10" s="10" customFormat="1">
      <c r="J2999"/>
    </row>
    <row r="3000" spans="10:10" s="10" customFormat="1">
      <c r="J3000"/>
    </row>
    <row r="3001" spans="10:10" s="10" customFormat="1">
      <c r="J3001"/>
    </row>
    <row r="3002" spans="10:10" s="10" customFormat="1">
      <c r="J3002"/>
    </row>
    <row r="3003" spans="10:10" s="10" customFormat="1">
      <c r="J3003"/>
    </row>
    <row r="3004" spans="10:10" s="10" customFormat="1">
      <c r="J3004"/>
    </row>
    <row r="3005" spans="10:10" s="10" customFormat="1">
      <c r="J3005"/>
    </row>
    <row r="3006" spans="10:10" s="10" customFormat="1">
      <c r="J3006"/>
    </row>
    <row r="3007" spans="10:10" s="10" customFormat="1">
      <c r="J3007"/>
    </row>
    <row r="3008" spans="10:10" s="10" customFormat="1">
      <c r="J3008"/>
    </row>
    <row r="3009" spans="10:10" s="10" customFormat="1">
      <c r="J3009"/>
    </row>
    <row r="3010" spans="10:10" s="10" customFormat="1">
      <c r="J3010"/>
    </row>
    <row r="3011" spans="10:10" s="10" customFormat="1">
      <c r="J3011"/>
    </row>
    <row r="3012" spans="10:10" s="10" customFormat="1">
      <c r="J3012"/>
    </row>
    <row r="3013" spans="10:10" s="10" customFormat="1">
      <c r="J3013"/>
    </row>
    <row r="3014" spans="10:10" s="10" customFormat="1">
      <c r="J3014"/>
    </row>
    <row r="3015" spans="10:10" s="10" customFormat="1">
      <c r="J3015"/>
    </row>
    <row r="3016" spans="10:10" s="10" customFormat="1">
      <c r="J3016"/>
    </row>
    <row r="3017" spans="10:10" s="10" customFormat="1">
      <c r="J3017"/>
    </row>
    <row r="3018" spans="10:10" s="10" customFormat="1">
      <c r="J3018"/>
    </row>
    <row r="3019" spans="10:10" s="10" customFormat="1">
      <c r="J3019"/>
    </row>
    <row r="3020" spans="10:10" s="10" customFormat="1">
      <c r="J3020"/>
    </row>
    <row r="3021" spans="10:10" s="10" customFormat="1">
      <c r="J3021"/>
    </row>
    <row r="3022" spans="10:10" s="10" customFormat="1">
      <c r="J3022"/>
    </row>
    <row r="3023" spans="10:10" s="10" customFormat="1">
      <c r="J3023"/>
    </row>
    <row r="3024" spans="10:10" s="10" customFormat="1">
      <c r="J3024"/>
    </row>
    <row r="3025" spans="10:10" s="10" customFormat="1">
      <c r="J3025"/>
    </row>
    <row r="3026" spans="10:10" s="10" customFormat="1">
      <c r="J3026"/>
    </row>
    <row r="3027" spans="10:10" s="10" customFormat="1">
      <c r="J3027"/>
    </row>
    <row r="3028" spans="10:10" s="10" customFormat="1">
      <c r="J3028"/>
    </row>
    <row r="3029" spans="10:10" s="10" customFormat="1">
      <c r="J3029"/>
    </row>
    <row r="3030" spans="10:10" s="10" customFormat="1">
      <c r="J3030"/>
    </row>
    <row r="3031" spans="10:10" s="10" customFormat="1">
      <c r="J3031"/>
    </row>
    <row r="3032" spans="10:10" s="10" customFormat="1">
      <c r="J3032"/>
    </row>
    <row r="3033" spans="10:10" s="10" customFormat="1">
      <c r="J3033"/>
    </row>
    <row r="3034" spans="10:10" s="10" customFormat="1">
      <c r="J3034"/>
    </row>
    <row r="3035" spans="10:10" s="10" customFormat="1">
      <c r="J3035"/>
    </row>
    <row r="3036" spans="10:10" s="10" customFormat="1">
      <c r="J3036"/>
    </row>
    <row r="3037" spans="10:10" s="10" customFormat="1">
      <c r="J3037"/>
    </row>
    <row r="3038" spans="10:10" s="10" customFormat="1">
      <c r="J3038"/>
    </row>
    <row r="3039" spans="10:10" s="10" customFormat="1">
      <c r="J3039"/>
    </row>
    <row r="3040" spans="10:10" s="10" customFormat="1">
      <c r="J3040"/>
    </row>
    <row r="3041" spans="10:10" s="10" customFormat="1">
      <c r="J3041"/>
    </row>
    <row r="3042" spans="10:10" s="10" customFormat="1">
      <c r="J3042"/>
    </row>
    <row r="3043" spans="10:10" s="10" customFormat="1">
      <c r="J3043"/>
    </row>
    <row r="3044" spans="10:10" s="10" customFormat="1">
      <c r="J3044"/>
    </row>
    <row r="3045" spans="10:10" s="10" customFormat="1">
      <c r="J3045"/>
    </row>
    <row r="3046" spans="10:10" s="10" customFormat="1">
      <c r="J3046"/>
    </row>
    <row r="3047" spans="10:10" s="10" customFormat="1">
      <c r="J3047"/>
    </row>
    <row r="3048" spans="10:10" s="10" customFormat="1">
      <c r="J3048"/>
    </row>
    <row r="3049" spans="10:10" s="10" customFormat="1">
      <c r="J3049"/>
    </row>
    <row r="3050" spans="10:10" s="10" customFormat="1">
      <c r="J3050"/>
    </row>
    <row r="3051" spans="10:10" s="10" customFormat="1">
      <c r="J3051"/>
    </row>
    <row r="3052" spans="10:10" s="10" customFormat="1">
      <c r="J3052"/>
    </row>
    <row r="3053" spans="10:10" s="10" customFormat="1">
      <c r="J3053"/>
    </row>
    <row r="3054" spans="10:10" s="10" customFormat="1">
      <c r="J3054"/>
    </row>
    <row r="3055" spans="10:10" s="10" customFormat="1">
      <c r="J3055"/>
    </row>
    <row r="3056" spans="10:10" s="10" customFormat="1">
      <c r="J3056"/>
    </row>
    <row r="3057" spans="10:10" s="10" customFormat="1">
      <c r="J3057"/>
    </row>
    <row r="3058" spans="10:10" s="10" customFormat="1">
      <c r="J3058"/>
    </row>
    <row r="3059" spans="10:10" s="10" customFormat="1">
      <c r="J3059"/>
    </row>
    <row r="3060" spans="10:10" s="10" customFormat="1">
      <c r="J3060"/>
    </row>
    <row r="3061" spans="10:10" s="10" customFormat="1">
      <c r="J3061"/>
    </row>
    <row r="3062" spans="10:10" s="10" customFormat="1">
      <c r="J3062"/>
    </row>
    <row r="3063" spans="10:10" s="10" customFormat="1">
      <c r="J3063"/>
    </row>
    <row r="3064" spans="10:10" s="10" customFormat="1">
      <c r="J3064"/>
    </row>
    <row r="3065" spans="10:10" s="10" customFormat="1">
      <c r="J3065"/>
    </row>
    <row r="3066" spans="10:10" s="10" customFormat="1">
      <c r="J3066"/>
    </row>
    <row r="3067" spans="10:10" s="10" customFormat="1">
      <c r="J3067"/>
    </row>
    <row r="3068" spans="10:10" s="10" customFormat="1">
      <c r="J3068"/>
    </row>
    <row r="3069" spans="10:10" s="10" customFormat="1">
      <c r="J3069"/>
    </row>
    <row r="3070" spans="10:10" s="10" customFormat="1">
      <c r="J3070"/>
    </row>
    <row r="3071" spans="10:10" s="10" customFormat="1">
      <c r="J3071"/>
    </row>
    <row r="3072" spans="10:10" s="10" customFormat="1">
      <c r="J3072"/>
    </row>
    <row r="3073" spans="10:10" s="10" customFormat="1">
      <c r="J3073"/>
    </row>
    <row r="3074" spans="10:10" s="10" customFormat="1">
      <c r="J3074"/>
    </row>
    <row r="3075" spans="10:10" s="10" customFormat="1">
      <c r="J3075"/>
    </row>
    <row r="3076" spans="10:10" s="10" customFormat="1">
      <c r="J3076"/>
    </row>
    <row r="3077" spans="10:10" s="10" customFormat="1">
      <c r="J3077"/>
    </row>
    <row r="3078" spans="10:10" s="10" customFormat="1">
      <c r="J3078"/>
    </row>
    <row r="3079" spans="10:10" s="10" customFormat="1">
      <c r="J3079"/>
    </row>
    <row r="3080" spans="10:10" s="10" customFormat="1">
      <c r="J3080"/>
    </row>
    <row r="3081" spans="10:10" s="10" customFormat="1">
      <c r="J3081"/>
    </row>
    <row r="3082" spans="10:10" s="10" customFormat="1">
      <c r="J3082"/>
    </row>
    <row r="3083" spans="10:10" s="10" customFormat="1">
      <c r="J3083"/>
    </row>
    <row r="3084" spans="10:10" s="10" customFormat="1">
      <c r="J3084"/>
    </row>
    <row r="3085" spans="10:10" s="10" customFormat="1">
      <c r="J3085"/>
    </row>
    <row r="3086" spans="10:10" s="10" customFormat="1">
      <c r="J3086"/>
    </row>
    <row r="3087" spans="10:10" s="10" customFormat="1">
      <c r="J3087"/>
    </row>
    <row r="3088" spans="10:10" s="10" customFormat="1">
      <c r="J3088"/>
    </row>
    <row r="3089" spans="10:10" s="10" customFormat="1">
      <c r="J3089"/>
    </row>
    <row r="3090" spans="10:10" s="10" customFormat="1">
      <c r="J3090"/>
    </row>
    <row r="3091" spans="10:10" s="10" customFormat="1">
      <c r="J3091"/>
    </row>
    <row r="3092" spans="10:10" s="10" customFormat="1">
      <c r="J3092"/>
    </row>
    <row r="3093" spans="10:10" s="10" customFormat="1">
      <c r="J3093"/>
    </row>
    <row r="3094" spans="10:10" s="10" customFormat="1">
      <c r="J3094"/>
    </row>
    <row r="3095" spans="10:10" s="10" customFormat="1">
      <c r="J3095"/>
    </row>
    <row r="3096" spans="10:10" s="10" customFormat="1">
      <c r="J3096"/>
    </row>
    <row r="3097" spans="10:10" s="10" customFormat="1">
      <c r="J3097"/>
    </row>
    <row r="3098" spans="10:10" s="10" customFormat="1">
      <c r="J3098"/>
    </row>
    <row r="3099" spans="10:10" s="10" customFormat="1">
      <c r="J3099"/>
    </row>
    <row r="3100" spans="10:10" s="10" customFormat="1">
      <c r="J3100"/>
    </row>
    <row r="3101" spans="10:10" s="10" customFormat="1">
      <c r="J3101"/>
    </row>
    <row r="3102" spans="10:10" s="10" customFormat="1">
      <c r="J3102"/>
    </row>
    <row r="3103" spans="10:10" s="10" customFormat="1">
      <c r="J3103"/>
    </row>
    <row r="3104" spans="10:10" s="10" customFormat="1">
      <c r="J3104"/>
    </row>
    <row r="3105" spans="10:10" s="10" customFormat="1">
      <c r="J3105"/>
    </row>
    <row r="3106" spans="10:10" s="10" customFormat="1">
      <c r="J3106"/>
    </row>
    <row r="3107" spans="10:10" s="10" customFormat="1">
      <c r="J3107"/>
    </row>
    <row r="3108" spans="10:10" s="10" customFormat="1">
      <c r="J3108"/>
    </row>
    <row r="3109" spans="10:10" s="10" customFormat="1">
      <c r="J3109"/>
    </row>
    <row r="3110" spans="10:10" s="10" customFormat="1">
      <c r="J3110"/>
    </row>
    <row r="3111" spans="10:10" s="10" customFormat="1">
      <c r="J3111"/>
    </row>
    <row r="3112" spans="10:10" s="10" customFormat="1">
      <c r="J3112"/>
    </row>
    <row r="3113" spans="10:10" s="10" customFormat="1">
      <c r="J3113"/>
    </row>
    <row r="3114" spans="10:10" s="10" customFormat="1">
      <c r="J3114"/>
    </row>
    <row r="3115" spans="10:10" s="10" customFormat="1">
      <c r="J3115"/>
    </row>
    <row r="3116" spans="10:10" s="10" customFormat="1">
      <c r="J3116"/>
    </row>
    <row r="3117" spans="10:10" s="10" customFormat="1">
      <c r="J3117"/>
    </row>
    <row r="3118" spans="10:10" s="10" customFormat="1">
      <c r="J3118"/>
    </row>
    <row r="3119" spans="10:10" s="10" customFormat="1">
      <c r="J3119"/>
    </row>
    <row r="3120" spans="10:10" s="10" customFormat="1">
      <c r="J3120"/>
    </row>
    <row r="3121" spans="10:10" s="10" customFormat="1">
      <c r="J3121"/>
    </row>
    <row r="3122" spans="10:10" s="10" customFormat="1">
      <c r="J3122"/>
    </row>
    <row r="3123" spans="10:10" s="10" customFormat="1">
      <c r="J3123"/>
    </row>
    <row r="3124" spans="10:10" s="10" customFormat="1">
      <c r="J3124"/>
    </row>
    <row r="3125" spans="10:10" s="10" customFormat="1">
      <c r="J3125"/>
    </row>
    <row r="3126" spans="10:10" s="10" customFormat="1">
      <c r="J3126"/>
    </row>
    <row r="3127" spans="10:10" s="10" customFormat="1">
      <c r="J3127"/>
    </row>
    <row r="3128" spans="10:10" s="10" customFormat="1">
      <c r="J3128"/>
    </row>
    <row r="3129" spans="10:10" s="10" customFormat="1">
      <c r="J3129"/>
    </row>
    <row r="3130" spans="10:10" s="10" customFormat="1">
      <c r="J3130"/>
    </row>
    <row r="3131" spans="10:10" s="10" customFormat="1">
      <c r="J3131"/>
    </row>
    <row r="3132" spans="10:10" s="10" customFormat="1">
      <c r="J3132"/>
    </row>
    <row r="3133" spans="10:10" s="10" customFormat="1">
      <c r="J3133"/>
    </row>
    <row r="3134" spans="10:10" s="10" customFormat="1">
      <c r="J3134"/>
    </row>
    <row r="3135" spans="10:10" s="10" customFormat="1">
      <c r="J3135"/>
    </row>
    <row r="3136" spans="10:10" s="10" customFormat="1">
      <c r="J3136"/>
    </row>
    <row r="3137" spans="10:10" s="10" customFormat="1">
      <c r="J3137"/>
    </row>
    <row r="3138" spans="10:10" s="10" customFormat="1">
      <c r="J3138"/>
    </row>
    <row r="3139" spans="10:10" s="10" customFormat="1">
      <c r="J3139"/>
    </row>
    <row r="3140" spans="10:10" s="10" customFormat="1">
      <c r="J3140"/>
    </row>
    <row r="3141" spans="10:10" s="10" customFormat="1">
      <c r="J3141"/>
    </row>
    <row r="3142" spans="10:10" s="10" customFormat="1">
      <c r="J3142"/>
    </row>
    <row r="3143" spans="10:10" s="10" customFormat="1">
      <c r="J3143"/>
    </row>
    <row r="3144" spans="10:10" s="10" customFormat="1">
      <c r="J3144"/>
    </row>
    <row r="3145" spans="10:10" s="10" customFormat="1">
      <c r="J3145"/>
    </row>
    <row r="3146" spans="10:10" s="10" customFormat="1">
      <c r="J3146"/>
    </row>
    <row r="3147" spans="10:10" s="10" customFormat="1">
      <c r="J3147"/>
    </row>
    <row r="3148" spans="10:10" s="10" customFormat="1">
      <c r="J3148"/>
    </row>
    <row r="3149" spans="10:10" s="10" customFormat="1">
      <c r="J3149"/>
    </row>
    <row r="3150" spans="10:10" s="10" customFormat="1">
      <c r="J3150"/>
    </row>
    <row r="3151" spans="10:10" s="10" customFormat="1">
      <c r="J3151"/>
    </row>
    <row r="3152" spans="10:10" s="10" customFormat="1">
      <c r="J3152"/>
    </row>
    <row r="3153" spans="10:10" s="10" customFormat="1">
      <c r="J3153"/>
    </row>
    <row r="3154" spans="10:10" s="10" customFormat="1">
      <c r="J3154"/>
    </row>
    <row r="3155" spans="10:10" s="10" customFormat="1">
      <c r="J3155"/>
    </row>
    <row r="3156" spans="10:10" s="10" customFormat="1">
      <c r="J3156"/>
    </row>
    <row r="3157" spans="10:10" s="10" customFormat="1">
      <c r="J3157"/>
    </row>
    <row r="3158" spans="10:10" s="10" customFormat="1">
      <c r="J3158"/>
    </row>
    <row r="3159" spans="10:10" s="10" customFormat="1">
      <c r="J3159"/>
    </row>
    <row r="3160" spans="10:10" s="10" customFormat="1">
      <c r="J3160"/>
    </row>
    <row r="3161" spans="10:10" s="10" customFormat="1">
      <c r="J3161"/>
    </row>
    <row r="3162" spans="10:10" s="10" customFormat="1">
      <c r="J3162"/>
    </row>
    <row r="3163" spans="10:10" s="10" customFormat="1">
      <c r="J3163"/>
    </row>
    <row r="3164" spans="10:10" s="10" customFormat="1">
      <c r="J3164"/>
    </row>
    <row r="3165" spans="10:10" s="10" customFormat="1">
      <c r="J3165"/>
    </row>
    <row r="3166" spans="10:10" s="10" customFormat="1">
      <c r="J3166"/>
    </row>
    <row r="3167" spans="10:10" s="10" customFormat="1">
      <c r="J3167"/>
    </row>
    <row r="3168" spans="10:10" s="10" customFormat="1">
      <c r="J3168"/>
    </row>
    <row r="3169" spans="10:10" s="10" customFormat="1">
      <c r="J3169"/>
    </row>
    <row r="3170" spans="10:10" s="10" customFormat="1">
      <c r="J3170"/>
    </row>
    <row r="3171" spans="10:10" s="10" customFormat="1">
      <c r="J3171"/>
    </row>
    <row r="3172" spans="10:10" s="10" customFormat="1">
      <c r="J3172"/>
    </row>
    <row r="3173" spans="10:10" s="10" customFormat="1">
      <c r="J3173"/>
    </row>
    <row r="3174" spans="10:10" s="10" customFormat="1">
      <c r="J3174"/>
    </row>
    <row r="3175" spans="10:10" s="10" customFormat="1">
      <c r="J3175"/>
    </row>
    <row r="3176" spans="10:10" s="10" customFormat="1">
      <c r="J3176"/>
    </row>
    <row r="3177" spans="10:10" s="10" customFormat="1">
      <c r="J3177"/>
    </row>
    <row r="3178" spans="10:10" s="10" customFormat="1">
      <c r="J3178"/>
    </row>
    <row r="3179" spans="10:10" s="10" customFormat="1">
      <c r="J3179"/>
    </row>
    <row r="3180" spans="10:10" s="10" customFormat="1">
      <c r="J3180"/>
    </row>
    <row r="3181" spans="10:10" s="10" customFormat="1">
      <c r="J3181"/>
    </row>
    <row r="3182" spans="10:10" s="10" customFormat="1">
      <c r="J3182"/>
    </row>
    <row r="3183" spans="10:10" s="10" customFormat="1">
      <c r="J3183"/>
    </row>
    <row r="3184" spans="10:10" s="10" customFormat="1">
      <c r="J3184"/>
    </row>
    <row r="3185" spans="10:10" s="10" customFormat="1">
      <c r="J3185"/>
    </row>
    <row r="3186" spans="10:10" s="10" customFormat="1">
      <c r="J3186"/>
    </row>
    <row r="3187" spans="10:10" s="10" customFormat="1">
      <c r="J3187"/>
    </row>
    <row r="3188" spans="10:10" s="10" customFormat="1">
      <c r="J3188"/>
    </row>
    <row r="3189" spans="10:10" s="10" customFormat="1">
      <c r="J3189"/>
    </row>
    <row r="3190" spans="10:10" s="10" customFormat="1">
      <c r="J3190"/>
    </row>
    <row r="3191" spans="10:10" s="10" customFormat="1">
      <c r="J3191"/>
    </row>
    <row r="3192" spans="10:10" s="10" customFormat="1">
      <c r="J3192"/>
    </row>
    <row r="3193" spans="10:10" s="10" customFormat="1">
      <c r="J3193"/>
    </row>
    <row r="3194" spans="10:10" s="10" customFormat="1">
      <c r="J3194"/>
    </row>
    <row r="3195" spans="10:10" s="10" customFormat="1">
      <c r="J3195"/>
    </row>
    <row r="3196" spans="10:10" s="10" customFormat="1">
      <c r="J3196"/>
    </row>
    <row r="3197" spans="10:10" s="10" customFormat="1">
      <c r="J3197"/>
    </row>
    <row r="3198" spans="10:10" s="10" customFormat="1">
      <c r="J3198"/>
    </row>
    <row r="3199" spans="10:10" s="10" customFormat="1">
      <c r="J3199"/>
    </row>
    <row r="3200" spans="10:10" s="10" customFormat="1">
      <c r="J3200"/>
    </row>
    <row r="3201" spans="10:10" s="10" customFormat="1">
      <c r="J3201"/>
    </row>
    <row r="3202" spans="10:10" s="10" customFormat="1">
      <c r="J3202"/>
    </row>
    <row r="3203" spans="10:10" s="10" customFormat="1">
      <c r="J3203"/>
    </row>
    <row r="3204" spans="10:10" s="10" customFormat="1">
      <c r="J3204"/>
    </row>
    <row r="3205" spans="10:10" s="10" customFormat="1">
      <c r="J3205"/>
    </row>
    <row r="3206" spans="10:10" s="10" customFormat="1">
      <c r="J3206"/>
    </row>
    <row r="3207" spans="10:10" s="10" customFormat="1">
      <c r="J3207"/>
    </row>
    <row r="3208" spans="10:10" s="10" customFormat="1">
      <c r="J3208"/>
    </row>
    <row r="3209" spans="10:10" s="10" customFormat="1">
      <c r="J3209"/>
    </row>
    <row r="3210" spans="10:10" s="10" customFormat="1">
      <c r="J3210"/>
    </row>
    <row r="3211" spans="10:10" s="10" customFormat="1">
      <c r="J3211"/>
    </row>
    <row r="3212" spans="10:10" s="10" customFormat="1">
      <c r="J3212"/>
    </row>
    <row r="3213" spans="10:10" s="10" customFormat="1">
      <c r="J3213"/>
    </row>
    <row r="3214" spans="10:10" s="10" customFormat="1">
      <c r="J3214"/>
    </row>
    <row r="3215" spans="10:10" s="10" customFormat="1">
      <c r="J3215"/>
    </row>
    <row r="3216" spans="10:10" s="10" customFormat="1">
      <c r="J3216"/>
    </row>
    <row r="3217" spans="10:10" s="10" customFormat="1">
      <c r="J3217"/>
    </row>
    <row r="3218" spans="10:10" s="10" customFormat="1">
      <c r="J3218"/>
    </row>
    <row r="3219" spans="10:10" s="10" customFormat="1">
      <c r="J3219"/>
    </row>
    <row r="3220" spans="10:10" s="10" customFormat="1">
      <c r="J3220"/>
    </row>
    <row r="3221" spans="10:10" s="10" customFormat="1">
      <c r="J3221"/>
    </row>
    <row r="3222" spans="10:10" s="10" customFormat="1">
      <c r="J3222"/>
    </row>
    <row r="3223" spans="10:10" s="10" customFormat="1">
      <c r="J3223"/>
    </row>
    <row r="3224" spans="10:10" s="10" customFormat="1">
      <c r="J3224"/>
    </row>
    <row r="3225" spans="10:10" s="10" customFormat="1">
      <c r="J3225"/>
    </row>
    <row r="3226" spans="10:10" s="10" customFormat="1">
      <c r="J3226"/>
    </row>
    <row r="3227" spans="10:10" s="10" customFormat="1">
      <c r="J3227"/>
    </row>
    <row r="3228" spans="10:10" s="10" customFormat="1">
      <c r="J3228"/>
    </row>
    <row r="3229" spans="10:10" s="10" customFormat="1">
      <c r="J3229"/>
    </row>
    <row r="3230" spans="10:10" s="10" customFormat="1">
      <c r="J3230"/>
    </row>
    <row r="3231" spans="10:10" s="10" customFormat="1">
      <c r="J3231"/>
    </row>
    <row r="3232" spans="10:10" s="10" customFormat="1">
      <c r="J3232"/>
    </row>
    <row r="3233" spans="10:10" s="10" customFormat="1">
      <c r="J3233"/>
    </row>
    <row r="3234" spans="10:10" s="10" customFormat="1">
      <c r="J3234"/>
    </row>
    <row r="3235" spans="10:10" s="10" customFormat="1">
      <c r="J3235"/>
    </row>
    <row r="3236" spans="10:10" s="10" customFormat="1">
      <c r="J3236"/>
    </row>
    <row r="3237" spans="10:10" s="10" customFormat="1">
      <c r="J3237"/>
    </row>
    <row r="3238" spans="10:10" s="10" customFormat="1">
      <c r="J3238"/>
    </row>
    <row r="3239" spans="10:10" s="10" customFormat="1">
      <c r="J3239"/>
    </row>
    <row r="3240" spans="10:10" s="10" customFormat="1">
      <c r="J3240"/>
    </row>
    <row r="3241" spans="10:10" s="10" customFormat="1">
      <c r="J3241"/>
    </row>
    <row r="3242" spans="10:10" s="10" customFormat="1">
      <c r="J3242"/>
    </row>
    <row r="3243" spans="10:10" s="10" customFormat="1">
      <c r="J3243"/>
    </row>
    <row r="3244" spans="10:10" s="10" customFormat="1">
      <c r="J3244"/>
    </row>
    <row r="3245" spans="10:10" s="10" customFormat="1">
      <c r="J3245"/>
    </row>
    <row r="3246" spans="10:10" s="10" customFormat="1">
      <c r="J3246"/>
    </row>
    <row r="3247" spans="10:10" s="10" customFormat="1">
      <c r="J3247"/>
    </row>
    <row r="3248" spans="10:10" s="10" customFormat="1">
      <c r="J3248"/>
    </row>
    <row r="3249" spans="10:10" s="10" customFormat="1">
      <c r="J3249"/>
    </row>
    <row r="3250" spans="10:10" s="10" customFormat="1">
      <c r="J3250"/>
    </row>
    <row r="3251" spans="10:10" s="10" customFormat="1">
      <c r="J3251"/>
    </row>
    <row r="3252" spans="10:10" s="10" customFormat="1">
      <c r="J3252"/>
    </row>
    <row r="3253" spans="10:10" s="10" customFormat="1">
      <c r="J3253"/>
    </row>
    <row r="3254" spans="10:10" s="10" customFormat="1">
      <c r="J3254"/>
    </row>
    <row r="3255" spans="10:10" s="10" customFormat="1">
      <c r="J3255"/>
    </row>
    <row r="3256" spans="10:10" s="10" customFormat="1">
      <c r="J3256"/>
    </row>
    <row r="3257" spans="10:10" s="10" customFormat="1">
      <c r="J3257"/>
    </row>
    <row r="3258" spans="10:10" s="10" customFormat="1">
      <c r="J3258"/>
    </row>
    <row r="3259" spans="10:10" s="10" customFormat="1">
      <c r="J3259"/>
    </row>
    <row r="3260" spans="10:10" s="10" customFormat="1">
      <c r="J3260"/>
    </row>
    <row r="3261" spans="10:10" s="10" customFormat="1">
      <c r="J3261"/>
    </row>
    <row r="3262" spans="10:10" s="10" customFormat="1">
      <c r="J3262"/>
    </row>
    <row r="3263" spans="10:10" s="10" customFormat="1">
      <c r="J3263"/>
    </row>
    <row r="3264" spans="10:10" s="10" customFormat="1">
      <c r="J3264"/>
    </row>
    <row r="3265" spans="10:10" s="10" customFormat="1">
      <c r="J3265"/>
    </row>
    <row r="3266" spans="10:10" s="10" customFormat="1">
      <c r="J3266"/>
    </row>
    <row r="3267" spans="10:10" s="10" customFormat="1">
      <c r="J3267"/>
    </row>
    <row r="3268" spans="10:10" s="10" customFormat="1">
      <c r="J3268"/>
    </row>
    <row r="3269" spans="10:10" s="10" customFormat="1">
      <c r="J3269"/>
    </row>
    <row r="3270" spans="10:10" s="10" customFormat="1">
      <c r="J3270"/>
    </row>
    <row r="3271" spans="10:10" s="10" customFormat="1">
      <c r="J3271"/>
    </row>
    <row r="3272" spans="10:10" s="10" customFormat="1">
      <c r="J3272"/>
    </row>
    <row r="3273" spans="10:10" s="10" customFormat="1">
      <c r="J3273"/>
    </row>
    <row r="3274" spans="10:10" s="10" customFormat="1">
      <c r="J3274"/>
    </row>
    <row r="3275" spans="10:10" s="10" customFormat="1">
      <c r="J3275"/>
    </row>
    <row r="3276" spans="10:10" s="10" customFormat="1">
      <c r="J3276"/>
    </row>
    <row r="3277" spans="10:10" s="10" customFormat="1">
      <c r="J3277"/>
    </row>
    <row r="3278" spans="10:10" s="10" customFormat="1">
      <c r="J3278"/>
    </row>
    <row r="3279" spans="10:10" s="10" customFormat="1">
      <c r="J3279"/>
    </row>
    <row r="3280" spans="10:10" s="10" customFormat="1">
      <c r="J3280"/>
    </row>
    <row r="3281" spans="10:10" s="10" customFormat="1">
      <c r="J3281"/>
    </row>
    <row r="3282" spans="10:10" s="10" customFormat="1">
      <c r="J3282"/>
    </row>
    <row r="3283" spans="10:10" s="10" customFormat="1">
      <c r="J3283"/>
    </row>
    <row r="3284" spans="10:10" s="10" customFormat="1">
      <c r="J3284"/>
    </row>
    <row r="3285" spans="10:10" s="10" customFormat="1">
      <c r="J3285"/>
    </row>
    <row r="3286" spans="10:10" s="10" customFormat="1">
      <c r="J3286"/>
    </row>
    <row r="3287" spans="10:10" s="10" customFormat="1">
      <c r="J3287"/>
    </row>
    <row r="3288" spans="10:10" s="10" customFormat="1">
      <c r="J3288"/>
    </row>
    <row r="3289" spans="10:10" s="10" customFormat="1">
      <c r="J3289"/>
    </row>
    <row r="3290" spans="10:10" s="10" customFormat="1">
      <c r="J3290"/>
    </row>
    <row r="3291" spans="10:10" s="10" customFormat="1">
      <c r="J3291"/>
    </row>
    <row r="3292" spans="10:10" s="10" customFormat="1">
      <c r="J3292"/>
    </row>
    <row r="3293" spans="10:10" s="10" customFormat="1">
      <c r="J3293"/>
    </row>
    <row r="3294" spans="10:10" s="10" customFormat="1">
      <c r="J3294"/>
    </row>
    <row r="3295" spans="10:10" s="10" customFormat="1">
      <c r="J3295"/>
    </row>
    <row r="3296" spans="10:10" s="10" customFormat="1">
      <c r="J3296"/>
    </row>
    <row r="3297" spans="10:10" s="10" customFormat="1">
      <c r="J3297"/>
    </row>
    <row r="3298" spans="10:10" s="10" customFormat="1">
      <c r="J3298"/>
    </row>
    <row r="3299" spans="10:10" s="10" customFormat="1">
      <c r="J3299"/>
    </row>
    <row r="3300" spans="10:10" s="10" customFormat="1">
      <c r="J3300"/>
    </row>
    <row r="3301" spans="10:10" s="10" customFormat="1">
      <c r="J3301"/>
    </row>
    <row r="3302" spans="10:10" s="10" customFormat="1">
      <c r="J3302"/>
    </row>
    <row r="3303" spans="10:10" s="10" customFormat="1">
      <c r="J3303"/>
    </row>
    <row r="3304" spans="10:10" s="10" customFormat="1">
      <c r="J3304"/>
    </row>
    <row r="3305" spans="10:10" s="10" customFormat="1">
      <c r="J3305"/>
    </row>
    <row r="3306" spans="10:10" s="10" customFormat="1">
      <c r="J3306"/>
    </row>
    <row r="3307" spans="10:10" s="10" customFormat="1">
      <c r="J3307"/>
    </row>
    <row r="3308" spans="10:10" s="10" customFormat="1">
      <c r="J3308"/>
    </row>
    <row r="3309" spans="10:10" s="10" customFormat="1">
      <c r="J3309"/>
    </row>
    <row r="3310" spans="10:10" s="10" customFormat="1">
      <c r="J3310"/>
    </row>
    <row r="3311" spans="10:10" s="10" customFormat="1">
      <c r="J3311"/>
    </row>
    <row r="3312" spans="10:10" s="10" customFormat="1">
      <c r="J3312"/>
    </row>
    <row r="3313" spans="10:10" s="10" customFormat="1">
      <c r="J3313"/>
    </row>
    <row r="3314" spans="10:10" s="10" customFormat="1">
      <c r="J3314"/>
    </row>
    <row r="3315" spans="10:10" s="10" customFormat="1">
      <c r="J3315"/>
    </row>
    <row r="3316" spans="10:10" s="10" customFormat="1">
      <c r="J3316"/>
    </row>
    <row r="3317" spans="10:10" s="10" customFormat="1">
      <c r="J3317"/>
    </row>
    <row r="3318" spans="10:10" s="10" customFormat="1">
      <c r="J3318"/>
    </row>
    <row r="3319" spans="10:10" s="10" customFormat="1">
      <c r="J3319"/>
    </row>
    <row r="3320" spans="10:10" s="10" customFormat="1">
      <c r="J3320"/>
    </row>
    <row r="3321" spans="10:10" s="10" customFormat="1">
      <c r="J3321"/>
    </row>
    <row r="3322" spans="10:10" s="10" customFormat="1">
      <c r="J3322"/>
    </row>
    <row r="3323" spans="10:10" s="10" customFormat="1">
      <c r="J3323"/>
    </row>
    <row r="3324" spans="10:10" s="10" customFormat="1">
      <c r="J3324"/>
    </row>
    <row r="3325" spans="10:10" s="10" customFormat="1">
      <c r="J3325"/>
    </row>
    <row r="3326" spans="10:10" s="10" customFormat="1">
      <c r="J3326"/>
    </row>
    <row r="3327" spans="10:10" s="10" customFormat="1">
      <c r="J3327"/>
    </row>
    <row r="3328" spans="10:10" s="10" customFormat="1">
      <c r="J3328"/>
    </row>
    <row r="3329" spans="10:10" s="10" customFormat="1">
      <c r="J3329"/>
    </row>
    <row r="3330" spans="10:10" s="10" customFormat="1">
      <c r="J3330"/>
    </row>
    <row r="3331" spans="10:10" s="10" customFormat="1">
      <c r="J3331"/>
    </row>
    <row r="3332" spans="10:10" s="10" customFormat="1">
      <c r="J3332"/>
    </row>
    <row r="3333" spans="10:10" s="10" customFormat="1">
      <c r="J3333"/>
    </row>
    <row r="3334" spans="10:10" s="10" customFormat="1">
      <c r="J3334"/>
    </row>
    <row r="3335" spans="10:10" s="10" customFormat="1">
      <c r="J3335"/>
    </row>
    <row r="3336" spans="10:10" s="10" customFormat="1">
      <c r="J3336"/>
    </row>
    <row r="3337" spans="10:10" s="10" customFormat="1">
      <c r="J3337"/>
    </row>
    <row r="3338" spans="10:10" s="10" customFormat="1">
      <c r="J3338"/>
    </row>
    <row r="3339" spans="10:10" s="10" customFormat="1">
      <c r="J3339"/>
    </row>
    <row r="3340" spans="10:10" s="10" customFormat="1">
      <c r="J3340"/>
    </row>
    <row r="3341" spans="10:10" s="10" customFormat="1">
      <c r="J3341"/>
    </row>
    <row r="3342" spans="10:10" s="10" customFormat="1">
      <c r="J3342"/>
    </row>
    <row r="3343" spans="10:10" s="10" customFormat="1">
      <c r="J3343"/>
    </row>
    <row r="3344" spans="10:10" s="10" customFormat="1">
      <c r="J3344"/>
    </row>
    <row r="3345" spans="10:10" s="10" customFormat="1">
      <c r="J3345"/>
    </row>
    <row r="3346" spans="10:10" s="10" customFormat="1">
      <c r="J3346"/>
    </row>
    <row r="3347" spans="10:10" s="10" customFormat="1">
      <c r="J3347"/>
    </row>
    <row r="3348" spans="10:10" s="10" customFormat="1">
      <c r="J3348"/>
    </row>
    <row r="3349" spans="10:10" s="10" customFormat="1">
      <c r="J3349"/>
    </row>
    <row r="3350" spans="10:10" s="10" customFormat="1">
      <c r="J3350"/>
    </row>
    <row r="3351" spans="10:10" s="10" customFormat="1">
      <c r="J3351"/>
    </row>
    <row r="3352" spans="10:10" s="10" customFormat="1">
      <c r="J3352"/>
    </row>
    <row r="3353" spans="10:10" s="10" customFormat="1">
      <c r="J3353"/>
    </row>
    <row r="3354" spans="10:10" s="10" customFormat="1">
      <c r="J3354"/>
    </row>
    <row r="3355" spans="10:10" s="10" customFormat="1">
      <c r="J3355"/>
    </row>
    <row r="3356" spans="10:10" s="10" customFormat="1">
      <c r="J3356"/>
    </row>
    <row r="3357" spans="10:10" s="10" customFormat="1">
      <c r="J3357"/>
    </row>
    <row r="3358" spans="10:10" s="10" customFormat="1">
      <c r="J3358"/>
    </row>
    <row r="3359" spans="10:10" s="10" customFormat="1">
      <c r="J3359"/>
    </row>
    <row r="3360" spans="10:10" s="10" customFormat="1">
      <c r="J3360"/>
    </row>
    <row r="3361" spans="10:10" s="10" customFormat="1">
      <c r="J3361"/>
    </row>
    <row r="3362" spans="10:10" s="10" customFormat="1">
      <c r="J3362"/>
    </row>
    <row r="3363" spans="10:10" s="10" customFormat="1">
      <c r="J3363"/>
    </row>
    <row r="3364" spans="10:10" s="10" customFormat="1">
      <c r="J3364"/>
    </row>
    <row r="3365" spans="10:10" s="10" customFormat="1">
      <c r="J3365"/>
    </row>
    <row r="3366" spans="10:10" s="10" customFormat="1">
      <c r="J3366"/>
    </row>
    <row r="3367" spans="10:10" s="10" customFormat="1">
      <c r="J3367"/>
    </row>
    <row r="3368" spans="10:10" s="10" customFormat="1">
      <c r="J3368"/>
    </row>
    <row r="3369" spans="10:10" s="10" customFormat="1">
      <c r="J3369"/>
    </row>
    <row r="3370" spans="10:10" s="10" customFormat="1">
      <c r="J3370"/>
    </row>
    <row r="3371" spans="10:10" s="10" customFormat="1">
      <c r="J3371"/>
    </row>
    <row r="3372" spans="10:10" s="10" customFormat="1">
      <c r="J3372"/>
    </row>
    <row r="3373" spans="10:10" s="10" customFormat="1">
      <c r="J3373"/>
    </row>
    <row r="3374" spans="10:10" s="10" customFormat="1">
      <c r="J3374"/>
    </row>
    <row r="3375" spans="10:10" s="10" customFormat="1">
      <c r="J3375"/>
    </row>
    <row r="3376" spans="10:10" s="10" customFormat="1">
      <c r="J3376"/>
    </row>
    <row r="3377" spans="10:10" s="10" customFormat="1">
      <c r="J3377"/>
    </row>
    <row r="3378" spans="10:10" s="10" customFormat="1">
      <c r="J3378"/>
    </row>
    <row r="3379" spans="10:10" s="10" customFormat="1">
      <c r="J3379"/>
    </row>
    <row r="3380" spans="10:10" s="10" customFormat="1">
      <c r="J3380"/>
    </row>
    <row r="3381" spans="10:10" s="10" customFormat="1">
      <c r="J3381"/>
    </row>
    <row r="3382" spans="10:10" s="10" customFormat="1">
      <c r="J3382"/>
    </row>
    <row r="3383" spans="10:10" s="10" customFormat="1">
      <c r="J3383"/>
    </row>
    <row r="3384" spans="10:10" s="10" customFormat="1">
      <c r="J3384"/>
    </row>
    <row r="3385" spans="10:10" s="10" customFormat="1">
      <c r="J3385"/>
    </row>
    <row r="3386" spans="10:10" s="10" customFormat="1">
      <c r="J3386"/>
    </row>
    <row r="3387" spans="10:10" s="10" customFormat="1">
      <c r="J3387"/>
    </row>
    <row r="3388" spans="10:10" s="10" customFormat="1">
      <c r="J3388"/>
    </row>
    <row r="3389" spans="10:10" s="10" customFormat="1">
      <c r="J3389"/>
    </row>
    <row r="3390" spans="10:10" s="10" customFormat="1">
      <c r="J3390"/>
    </row>
    <row r="3391" spans="10:10" s="10" customFormat="1">
      <c r="J3391"/>
    </row>
    <row r="3392" spans="10:10" s="10" customFormat="1">
      <c r="J3392"/>
    </row>
    <row r="3393" spans="10:10" s="10" customFormat="1">
      <c r="J3393"/>
    </row>
    <row r="3394" spans="10:10" s="10" customFormat="1">
      <c r="J3394"/>
    </row>
    <row r="3395" spans="10:10" s="10" customFormat="1">
      <c r="J3395"/>
    </row>
    <row r="3396" spans="10:10" s="10" customFormat="1">
      <c r="J3396"/>
    </row>
    <row r="3397" spans="10:10" s="10" customFormat="1">
      <c r="J3397"/>
    </row>
    <row r="3398" spans="10:10" s="10" customFormat="1">
      <c r="J3398"/>
    </row>
    <row r="3399" spans="10:10" s="10" customFormat="1">
      <c r="J3399"/>
    </row>
    <row r="3400" spans="10:10" s="10" customFormat="1">
      <c r="J3400"/>
    </row>
    <row r="3401" spans="10:10" s="10" customFormat="1">
      <c r="J3401"/>
    </row>
    <row r="3402" spans="10:10" s="10" customFormat="1">
      <c r="J3402"/>
    </row>
    <row r="3403" spans="10:10" s="10" customFormat="1">
      <c r="J3403"/>
    </row>
    <row r="3404" spans="10:10" s="10" customFormat="1">
      <c r="J3404"/>
    </row>
    <row r="3405" spans="10:10" s="10" customFormat="1">
      <c r="J3405"/>
    </row>
    <row r="3406" spans="10:10" s="10" customFormat="1">
      <c r="J3406"/>
    </row>
    <row r="3407" spans="10:10" s="10" customFormat="1">
      <c r="J3407"/>
    </row>
    <row r="3408" spans="10:10" s="10" customFormat="1">
      <c r="J3408"/>
    </row>
    <row r="3409" spans="10:10" s="10" customFormat="1">
      <c r="J3409"/>
    </row>
    <row r="3410" spans="10:10" s="10" customFormat="1">
      <c r="J3410"/>
    </row>
    <row r="3411" spans="10:10" s="10" customFormat="1">
      <c r="J3411"/>
    </row>
    <row r="3412" spans="10:10" s="10" customFormat="1">
      <c r="J3412"/>
    </row>
    <row r="3413" spans="10:10" s="10" customFormat="1">
      <c r="J3413"/>
    </row>
    <row r="3414" spans="10:10" s="10" customFormat="1">
      <c r="J3414"/>
    </row>
    <row r="3415" spans="10:10" s="10" customFormat="1">
      <c r="J3415"/>
    </row>
    <row r="3416" spans="10:10" s="10" customFormat="1">
      <c r="J3416"/>
    </row>
    <row r="3417" spans="10:10" s="10" customFormat="1">
      <c r="J3417"/>
    </row>
    <row r="3418" spans="10:10" s="10" customFormat="1">
      <c r="J3418"/>
    </row>
    <row r="3419" spans="10:10" s="10" customFormat="1">
      <c r="J3419"/>
    </row>
    <row r="3420" spans="10:10" s="10" customFormat="1">
      <c r="J3420"/>
    </row>
    <row r="3421" spans="10:10" s="10" customFormat="1">
      <c r="J3421"/>
    </row>
    <row r="3422" spans="10:10" s="10" customFormat="1">
      <c r="J3422"/>
    </row>
    <row r="3423" spans="10:10" s="10" customFormat="1">
      <c r="J3423"/>
    </row>
    <row r="3424" spans="10:10" s="10" customFormat="1">
      <c r="J3424"/>
    </row>
    <row r="3425" spans="10:10" s="10" customFormat="1">
      <c r="J3425"/>
    </row>
    <row r="3426" spans="10:10" s="10" customFormat="1">
      <c r="J3426"/>
    </row>
    <row r="3427" spans="10:10" s="10" customFormat="1">
      <c r="J3427"/>
    </row>
    <row r="3428" spans="10:10" s="10" customFormat="1">
      <c r="J3428"/>
    </row>
    <row r="3429" spans="10:10" s="10" customFormat="1">
      <c r="J3429"/>
    </row>
    <row r="3430" spans="10:10" s="10" customFormat="1">
      <c r="J3430"/>
    </row>
    <row r="3431" spans="10:10" s="10" customFormat="1">
      <c r="J3431"/>
    </row>
    <row r="3432" spans="10:10" s="10" customFormat="1">
      <c r="J3432"/>
    </row>
    <row r="3433" spans="10:10" s="10" customFormat="1">
      <c r="J3433"/>
    </row>
    <row r="3434" spans="10:10" s="10" customFormat="1">
      <c r="J3434"/>
    </row>
    <row r="3435" spans="10:10" s="10" customFormat="1">
      <c r="J3435"/>
    </row>
    <row r="3436" spans="10:10" s="10" customFormat="1">
      <c r="J3436"/>
    </row>
    <row r="3437" spans="10:10" s="10" customFormat="1">
      <c r="J3437"/>
    </row>
    <row r="3438" spans="10:10" s="10" customFormat="1">
      <c r="J3438"/>
    </row>
    <row r="3439" spans="10:10" s="10" customFormat="1">
      <c r="J3439"/>
    </row>
    <row r="3440" spans="10:10" s="10" customFormat="1">
      <c r="J3440"/>
    </row>
    <row r="3441" spans="10:10" s="10" customFormat="1">
      <c r="J3441"/>
    </row>
    <row r="3442" spans="10:10" s="10" customFormat="1">
      <c r="J3442"/>
    </row>
    <row r="3443" spans="10:10" s="10" customFormat="1">
      <c r="J3443"/>
    </row>
    <row r="3444" spans="10:10" s="10" customFormat="1">
      <c r="J3444"/>
    </row>
    <row r="3445" spans="10:10" s="10" customFormat="1">
      <c r="J3445"/>
    </row>
    <row r="3446" spans="10:10" s="10" customFormat="1">
      <c r="J3446"/>
    </row>
    <row r="3447" spans="10:10" s="10" customFormat="1">
      <c r="J3447"/>
    </row>
    <row r="3448" spans="10:10" s="10" customFormat="1">
      <c r="J3448"/>
    </row>
    <row r="3449" spans="10:10" s="10" customFormat="1">
      <c r="J3449"/>
    </row>
    <row r="3450" spans="10:10" s="10" customFormat="1">
      <c r="J3450"/>
    </row>
    <row r="3451" spans="10:10" s="10" customFormat="1">
      <c r="J3451"/>
    </row>
    <row r="3452" spans="10:10" s="10" customFormat="1">
      <c r="J3452"/>
    </row>
    <row r="3453" spans="10:10" s="10" customFormat="1">
      <c r="J3453"/>
    </row>
    <row r="3454" spans="10:10" s="10" customFormat="1">
      <c r="J3454"/>
    </row>
    <row r="3455" spans="10:10" s="10" customFormat="1">
      <c r="J3455"/>
    </row>
    <row r="3456" spans="10:10" s="10" customFormat="1">
      <c r="J3456"/>
    </row>
    <row r="3457" spans="10:10" s="10" customFormat="1">
      <c r="J3457"/>
    </row>
    <row r="3458" spans="10:10" s="10" customFormat="1">
      <c r="J3458"/>
    </row>
    <row r="3459" spans="10:10" s="10" customFormat="1">
      <c r="J3459"/>
    </row>
    <row r="3460" spans="10:10" s="10" customFormat="1">
      <c r="J3460"/>
    </row>
    <row r="3461" spans="10:10" s="10" customFormat="1">
      <c r="J3461"/>
    </row>
    <row r="3462" spans="10:10" s="10" customFormat="1">
      <c r="J3462"/>
    </row>
    <row r="3463" spans="10:10" s="10" customFormat="1">
      <c r="J3463"/>
    </row>
    <row r="3464" spans="10:10" s="10" customFormat="1">
      <c r="J3464"/>
    </row>
    <row r="3465" spans="10:10" s="10" customFormat="1">
      <c r="J3465"/>
    </row>
    <row r="3466" spans="10:10" s="10" customFormat="1">
      <c r="J3466"/>
    </row>
    <row r="3467" spans="10:10" s="10" customFormat="1">
      <c r="J3467"/>
    </row>
    <row r="3468" spans="10:10" s="10" customFormat="1">
      <c r="J3468"/>
    </row>
    <row r="3469" spans="10:10" s="10" customFormat="1">
      <c r="J3469"/>
    </row>
    <row r="3470" spans="10:10" s="10" customFormat="1">
      <c r="J3470"/>
    </row>
    <row r="3471" spans="10:10" s="10" customFormat="1">
      <c r="J3471"/>
    </row>
    <row r="3472" spans="10:10" s="10" customFormat="1">
      <c r="J3472"/>
    </row>
    <row r="3473" spans="10:10" s="10" customFormat="1">
      <c r="J3473"/>
    </row>
    <row r="3474" spans="10:10" s="10" customFormat="1">
      <c r="J3474"/>
    </row>
    <row r="3475" spans="10:10" s="10" customFormat="1">
      <c r="J3475"/>
    </row>
    <row r="3476" spans="10:10" s="10" customFormat="1">
      <c r="J3476"/>
    </row>
    <row r="3477" spans="10:10" s="10" customFormat="1">
      <c r="J3477"/>
    </row>
    <row r="3478" spans="10:10" s="10" customFormat="1">
      <c r="J3478"/>
    </row>
    <row r="3479" spans="10:10" s="10" customFormat="1">
      <c r="J3479"/>
    </row>
    <row r="3480" spans="10:10" s="10" customFormat="1">
      <c r="J3480"/>
    </row>
    <row r="3481" spans="10:10" s="10" customFormat="1">
      <c r="J3481"/>
    </row>
    <row r="3482" spans="10:10" s="10" customFormat="1">
      <c r="J3482"/>
    </row>
    <row r="3483" spans="10:10" s="10" customFormat="1">
      <c r="J3483"/>
    </row>
    <row r="3484" spans="10:10" s="10" customFormat="1">
      <c r="J3484"/>
    </row>
    <row r="3485" spans="10:10" s="10" customFormat="1">
      <c r="J3485"/>
    </row>
    <row r="3486" spans="10:10" s="10" customFormat="1">
      <c r="J3486"/>
    </row>
    <row r="3487" spans="10:10" s="10" customFormat="1">
      <c r="J3487"/>
    </row>
    <row r="3488" spans="10:10" s="10" customFormat="1">
      <c r="J3488"/>
    </row>
    <row r="3489" spans="10:10" s="10" customFormat="1">
      <c r="J3489"/>
    </row>
    <row r="3490" spans="10:10" s="10" customFormat="1">
      <c r="J3490"/>
    </row>
    <row r="3491" spans="10:10" s="10" customFormat="1">
      <c r="J3491"/>
    </row>
    <row r="3492" spans="10:10" s="10" customFormat="1">
      <c r="J3492"/>
    </row>
    <row r="3493" spans="10:10" s="10" customFormat="1">
      <c r="J3493"/>
    </row>
    <row r="3494" spans="10:10" s="10" customFormat="1">
      <c r="J3494"/>
    </row>
    <row r="3495" spans="10:10" s="10" customFormat="1">
      <c r="J3495"/>
    </row>
    <row r="3496" spans="10:10" s="10" customFormat="1">
      <c r="J3496"/>
    </row>
    <row r="3497" spans="10:10" s="10" customFormat="1">
      <c r="J3497"/>
    </row>
    <row r="3498" spans="10:10" s="10" customFormat="1">
      <c r="J3498"/>
    </row>
    <row r="3499" spans="10:10" s="10" customFormat="1">
      <c r="J3499"/>
    </row>
    <row r="3500" spans="10:10" s="10" customFormat="1">
      <c r="J3500"/>
    </row>
    <row r="3501" spans="10:10" s="10" customFormat="1">
      <c r="J3501"/>
    </row>
    <row r="3502" spans="10:10" s="10" customFormat="1">
      <c r="J3502"/>
    </row>
    <row r="3503" spans="10:10" s="10" customFormat="1">
      <c r="J3503"/>
    </row>
    <row r="3504" spans="10:10" s="10" customFormat="1">
      <c r="J3504"/>
    </row>
    <row r="3505" spans="10:10" s="10" customFormat="1">
      <c r="J3505"/>
    </row>
    <row r="3506" spans="10:10" s="10" customFormat="1">
      <c r="J3506"/>
    </row>
    <row r="3507" spans="10:10" s="10" customFormat="1">
      <c r="J3507"/>
    </row>
    <row r="3508" spans="10:10" s="10" customFormat="1">
      <c r="J3508"/>
    </row>
    <row r="3509" spans="10:10" s="10" customFormat="1">
      <c r="J3509"/>
    </row>
    <row r="3510" spans="10:10" s="10" customFormat="1">
      <c r="J3510"/>
    </row>
    <row r="3511" spans="10:10" s="10" customFormat="1">
      <c r="J3511"/>
    </row>
    <row r="3512" spans="10:10" s="10" customFormat="1">
      <c r="J3512"/>
    </row>
    <row r="3513" spans="10:10" s="10" customFormat="1">
      <c r="J3513"/>
    </row>
    <row r="3514" spans="10:10" s="10" customFormat="1">
      <c r="J3514"/>
    </row>
    <row r="3515" spans="10:10" s="10" customFormat="1">
      <c r="J3515"/>
    </row>
    <row r="3516" spans="10:10" s="10" customFormat="1">
      <c r="J3516"/>
    </row>
    <row r="3517" spans="10:10" s="10" customFormat="1">
      <c r="J3517"/>
    </row>
    <row r="3518" spans="10:10" s="10" customFormat="1">
      <c r="J3518"/>
    </row>
    <row r="3519" spans="10:10" s="10" customFormat="1">
      <c r="J3519"/>
    </row>
    <row r="3520" spans="10:10" s="10" customFormat="1">
      <c r="J3520"/>
    </row>
    <row r="3521" spans="10:10" s="10" customFormat="1">
      <c r="J3521"/>
    </row>
    <row r="3522" spans="10:10" s="10" customFormat="1">
      <c r="J3522"/>
    </row>
    <row r="3523" spans="10:10" s="10" customFormat="1">
      <c r="J3523"/>
    </row>
    <row r="3524" spans="10:10" s="10" customFormat="1">
      <c r="J3524"/>
    </row>
    <row r="3525" spans="10:10" s="10" customFormat="1">
      <c r="J3525"/>
    </row>
    <row r="3526" spans="10:10" s="10" customFormat="1">
      <c r="J3526"/>
    </row>
    <row r="3527" spans="10:10" s="10" customFormat="1">
      <c r="J3527"/>
    </row>
    <row r="3528" spans="10:10" s="10" customFormat="1">
      <c r="J3528"/>
    </row>
    <row r="3529" spans="10:10" s="10" customFormat="1">
      <c r="J3529"/>
    </row>
    <row r="3530" spans="10:10" s="10" customFormat="1">
      <c r="J3530"/>
    </row>
    <row r="3531" spans="10:10" s="10" customFormat="1">
      <c r="J3531"/>
    </row>
    <row r="3532" spans="10:10" s="10" customFormat="1">
      <c r="J3532"/>
    </row>
    <row r="3533" spans="10:10" s="10" customFormat="1">
      <c r="J3533"/>
    </row>
    <row r="3534" spans="10:10" s="10" customFormat="1">
      <c r="J3534"/>
    </row>
    <row r="3535" spans="10:10" s="10" customFormat="1">
      <c r="J3535"/>
    </row>
    <row r="3536" spans="10:10" s="10" customFormat="1">
      <c r="J3536"/>
    </row>
    <row r="3537" spans="10:10" s="10" customFormat="1">
      <c r="J3537"/>
    </row>
    <row r="3538" spans="10:10" s="10" customFormat="1">
      <c r="J3538"/>
    </row>
    <row r="3539" spans="10:10" s="10" customFormat="1">
      <c r="J3539"/>
    </row>
    <row r="3540" spans="10:10" s="10" customFormat="1">
      <c r="J3540"/>
    </row>
    <row r="3541" spans="10:10" s="10" customFormat="1">
      <c r="J3541"/>
    </row>
    <row r="3542" spans="10:10" s="10" customFormat="1">
      <c r="J3542"/>
    </row>
    <row r="3543" spans="10:10" s="10" customFormat="1">
      <c r="J3543"/>
    </row>
    <row r="3544" spans="10:10" s="10" customFormat="1">
      <c r="J3544"/>
    </row>
    <row r="3545" spans="10:10" s="10" customFormat="1">
      <c r="J3545"/>
    </row>
    <row r="3546" spans="10:10" s="10" customFormat="1">
      <c r="J3546"/>
    </row>
    <row r="3547" spans="10:10" s="10" customFormat="1">
      <c r="J3547"/>
    </row>
    <row r="3548" spans="10:10" s="10" customFormat="1">
      <c r="J3548"/>
    </row>
    <row r="3549" spans="10:10" s="10" customFormat="1">
      <c r="J3549"/>
    </row>
    <row r="3550" spans="10:10" s="10" customFormat="1">
      <c r="J3550"/>
    </row>
    <row r="3551" spans="10:10" s="10" customFormat="1">
      <c r="J3551"/>
    </row>
    <row r="3552" spans="10:10" s="10" customFormat="1">
      <c r="J3552"/>
    </row>
    <row r="3553" spans="10:10" s="10" customFormat="1">
      <c r="J3553"/>
    </row>
    <row r="3554" spans="10:10" s="10" customFormat="1">
      <c r="J3554"/>
    </row>
    <row r="3555" spans="10:10" s="10" customFormat="1">
      <c r="J3555"/>
    </row>
    <row r="3556" spans="10:10" s="10" customFormat="1">
      <c r="J3556"/>
    </row>
    <row r="3557" spans="10:10" s="10" customFormat="1">
      <c r="J3557"/>
    </row>
    <row r="3558" spans="10:10" s="10" customFormat="1">
      <c r="J3558"/>
    </row>
    <row r="3559" spans="10:10" s="10" customFormat="1">
      <c r="J3559"/>
    </row>
    <row r="3560" spans="10:10" s="10" customFormat="1">
      <c r="J3560"/>
    </row>
    <row r="3561" spans="10:10" s="10" customFormat="1">
      <c r="J3561"/>
    </row>
    <row r="3562" spans="10:10" s="10" customFormat="1">
      <c r="J3562"/>
    </row>
    <row r="3563" spans="10:10" s="10" customFormat="1">
      <c r="J3563"/>
    </row>
    <row r="3564" spans="10:10" s="10" customFormat="1">
      <c r="J3564"/>
    </row>
    <row r="3565" spans="10:10" s="10" customFormat="1">
      <c r="J3565"/>
    </row>
    <row r="3566" spans="10:10" s="10" customFormat="1">
      <c r="J3566"/>
    </row>
    <row r="3567" spans="10:10" s="10" customFormat="1">
      <c r="J3567"/>
    </row>
    <row r="3568" spans="10:10" s="10" customFormat="1">
      <c r="J3568"/>
    </row>
    <row r="3569" spans="10:10" s="10" customFormat="1">
      <c r="J3569"/>
    </row>
    <row r="3570" spans="10:10" s="10" customFormat="1">
      <c r="J3570"/>
    </row>
    <row r="3571" spans="10:10" s="10" customFormat="1">
      <c r="J3571"/>
    </row>
    <row r="3572" spans="10:10" s="10" customFormat="1">
      <c r="J3572"/>
    </row>
    <row r="3573" spans="10:10" s="10" customFormat="1">
      <c r="J3573"/>
    </row>
    <row r="3574" spans="10:10" s="10" customFormat="1">
      <c r="J3574"/>
    </row>
    <row r="3575" spans="10:10" s="10" customFormat="1">
      <c r="J3575"/>
    </row>
    <row r="3576" spans="10:10" s="10" customFormat="1">
      <c r="J3576"/>
    </row>
    <row r="3577" spans="10:10" s="10" customFormat="1">
      <c r="J3577"/>
    </row>
    <row r="3578" spans="10:10" s="10" customFormat="1">
      <c r="J3578"/>
    </row>
    <row r="3579" spans="10:10" s="10" customFormat="1">
      <c r="J3579"/>
    </row>
    <row r="3580" spans="10:10" s="10" customFormat="1">
      <c r="J3580"/>
    </row>
    <row r="3581" spans="10:10" s="10" customFormat="1">
      <c r="J3581"/>
    </row>
    <row r="3582" spans="10:10" s="10" customFormat="1">
      <c r="J3582"/>
    </row>
    <row r="3583" spans="10:10" s="10" customFormat="1">
      <c r="J3583"/>
    </row>
    <row r="3584" spans="10:10" s="10" customFormat="1">
      <c r="J3584"/>
    </row>
    <row r="3585" spans="10:10" s="10" customFormat="1">
      <c r="J3585"/>
    </row>
    <row r="3586" spans="10:10" s="10" customFormat="1">
      <c r="J3586"/>
    </row>
    <row r="3587" spans="10:10" s="10" customFormat="1">
      <c r="J3587"/>
    </row>
    <row r="3588" spans="10:10" s="10" customFormat="1">
      <c r="J3588"/>
    </row>
    <row r="3589" spans="10:10" s="10" customFormat="1">
      <c r="J3589"/>
    </row>
    <row r="3590" spans="10:10" s="10" customFormat="1">
      <c r="J3590"/>
    </row>
    <row r="3591" spans="10:10" s="10" customFormat="1">
      <c r="J3591"/>
    </row>
    <row r="3592" spans="10:10" s="10" customFormat="1">
      <c r="J3592"/>
    </row>
    <row r="3593" spans="10:10" s="10" customFormat="1">
      <c r="J3593"/>
    </row>
    <row r="3594" spans="10:10" s="10" customFormat="1">
      <c r="J3594"/>
    </row>
    <row r="3595" spans="10:10" s="10" customFormat="1">
      <c r="J3595"/>
    </row>
    <row r="3596" spans="10:10" s="10" customFormat="1">
      <c r="J3596"/>
    </row>
    <row r="3597" spans="10:10" s="10" customFormat="1">
      <c r="J3597"/>
    </row>
    <row r="3598" spans="10:10" s="10" customFormat="1">
      <c r="J3598"/>
    </row>
    <row r="3599" spans="10:10" s="10" customFormat="1">
      <c r="J3599"/>
    </row>
    <row r="3600" spans="10:10" s="10" customFormat="1">
      <c r="J3600"/>
    </row>
    <row r="3601" spans="10:10" s="10" customFormat="1">
      <c r="J3601"/>
    </row>
    <row r="3602" spans="10:10" s="10" customFormat="1">
      <c r="J3602"/>
    </row>
    <row r="3603" spans="10:10" s="10" customFormat="1">
      <c r="J3603"/>
    </row>
    <row r="3604" spans="10:10" s="10" customFormat="1">
      <c r="J3604"/>
    </row>
    <row r="3605" spans="10:10" s="10" customFormat="1">
      <c r="J3605"/>
    </row>
    <row r="3606" spans="10:10" s="10" customFormat="1">
      <c r="J3606"/>
    </row>
    <row r="3607" spans="10:10" s="10" customFormat="1">
      <c r="J3607"/>
    </row>
    <row r="3608" spans="10:10" s="10" customFormat="1">
      <c r="J3608"/>
    </row>
    <row r="3609" spans="10:10" s="10" customFormat="1">
      <c r="J3609"/>
    </row>
    <row r="3610" spans="10:10" s="10" customFormat="1">
      <c r="J3610"/>
    </row>
    <row r="3611" spans="10:10" s="10" customFormat="1">
      <c r="J3611"/>
    </row>
    <row r="3612" spans="10:10" s="10" customFormat="1">
      <c r="J3612"/>
    </row>
    <row r="3613" spans="10:10" s="10" customFormat="1">
      <c r="J3613"/>
    </row>
    <row r="3614" spans="10:10" s="10" customFormat="1">
      <c r="J3614"/>
    </row>
    <row r="3615" spans="10:10" s="10" customFormat="1">
      <c r="J3615"/>
    </row>
    <row r="3616" spans="10:10" s="10" customFormat="1">
      <c r="J3616"/>
    </row>
    <row r="3617" spans="10:10" s="10" customFormat="1">
      <c r="J3617"/>
    </row>
    <row r="3618" spans="10:10" s="10" customFormat="1">
      <c r="J3618"/>
    </row>
    <row r="3619" spans="10:10" s="10" customFormat="1">
      <c r="J3619"/>
    </row>
    <row r="3620" spans="10:10" s="10" customFormat="1">
      <c r="J3620"/>
    </row>
    <row r="3621" spans="10:10" s="10" customFormat="1">
      <c r="J3621"/>
    </row>
    <row r="3622" spans="10:10" s="10" customFormat="1">
      <c r="J3622"/>
    </row>
    <row r="3623" spans="10:10" s="10" customFormat="1">
      <c r="J3623"/>
    </row>
    <row r="3624" spans="10:10" s="10" customFormat="1">
      <c r="J3624"/>
    </row>
    <row r="3625" spans="10:10" s="10" customFormat="1">
      <c r="J3625"/>
    </row>
    <row r="3626" spans="10:10" s="10" customFormat="1">
      <c r="J3626"/>
    </row>
    <row r="3627" spans="10:10" s="10" customFormat="1">
      <c r="J3627"/>
    </row>
    <row r="3628" spans="10:10" s="10" customFormat="1">
      <c r="J3628"/>
    </row>
    <row r="3629" spans="10:10" s="10" customFormat="1">
      <c r="J3629"/>
    </row>
    <row r="3630" spans="10:10" s="10" customFormat="1">
      <c r="J3630"/>
    </row>
    <row r="3631" spans="10:10" s="10" customFormat="1">
      <c r="J3631"/>
    </row>
    <row r="3632" spans="10:10" s="10" customFormat="1">
      <c r="J3632"/>
    </row>
    <row r="3633" spans="10:10" s="10" customFormat="1">
      <c r="J3633"/>
    </row>
    <row r="3634" spans="10:10" s="10" customFormat="1">
      <c r="J3634"/>
    </row>
    <row r="3635" spans="10:10" s="10" customFormat="1">
      <c r="J3635"/>
    </row>
    <row r="3636" spans="10:10" s="10" customFormat="1">
      <c r="J3636"/>
    </row>
    <row r="3637" spans="10:10" s="10" customFormat="1">
      <c r="J3637"/>
    </row>
    <row r="3638" spans="10:10" s="10" customFormat="1">
      <c r="J3638"/>
    </row>
    <row r="3639" spans="10:10" s="10" customFormat="1">
      <c r="J3639"/>
    </row>
    <row r="3640" spans="10:10" s="10" customFormat="1">
      <c r="J3640"/>
    </row>
    <row r="3641" spans="10:10" s="10" customFormat="1">
      <c r="J3641"/>
    </row>
    <row r="3642" spans="10:10" s="10" customFormat="1">
      <c r="J3642"/>
    </row>
    <row r="3643" spans="10:10" s="10" customFormat="1">
      <c r="J3643"/>
    </row>
    <row r="3644" spans="10:10" s="10" customFormat="1">
      <c r="J3644"/>
    </row>
    <row r="3645" spans="10:10" s="10" customFormat="1">
      <c r="J3645"/>
    </row>
    <row r="3646" spans="10:10" s="10" customFormat="1">
      <c r="J3646"/>
    </row>
    <row r="3647" spans="10:10" s="10" customFormat="1">
      <c r="J3647"/>
    </row>
    <row r="3648" spans="10:10" s="10" customFormat="1">
      <c r="J3648"/>
    </row>
    <row r="3649" spans="10:10" s="10" customFormat="1">
      <c r="J3649"/>
    </row>
    <row r="3650" spans="10:10" s="10" customFormat="1">
      <c r="J3650"/>
    </row>
    <row r="3651" spans="10:10" s="10" customFormat="1">
      <c r="J3651"/>
    </row>
    <row r="3652" spans="10:10" s="10" customFormat="1">
      <c r="J3652"/>
    </row>
    <row r="3653" spans="10:10" s="10" customFormat="1">
      <c r="J3653"/>
    </row>
    <row r="3654" spans="10:10" s="10" customFormat="1">
      <c r="J3654"/>
    </row>
    <row r="3655" spans="10:10" s="10" customFormat="1">
      <c r="J3655"/>
    </row>
    <row r="3656" spans="10:10" s="10" customFormat="1">
      <c r="J3656"/>
    </row>
    <row r="3657" spans="10:10" s="10" customFormat="1">
      <c r="J3657"/>
    </row>
    <row r="3658" spans="10:10" s="10" customFormat="1">
      <c r="J3658"/>
    </row>
    <row r="3659" spans="10:10" s="10" customFormat="1">
      <c r="J3659"/>
    </row>
    <row r="3660" spans="10:10" s="10" customFormat="1">
      <c r="J3660"/>
    </row>
    <row r="3661" spans="10:10" s="10" customFormat="1">
      <c r="J3661"/>
    </row>
    <row r="3662" spans="10:10" s="10" customFormat="1">
      <c r="J3662"/>
    </row>
    <row r="3663" spans="10:10" s="10" customFormat="1">
      <c r="J3663"/>
    </row>
    <row r="3664" spans="10:10" s="10" customFormat="1">
      <c r="J3664"/>
    </row>
    <row r="3665" spans="10:10" s="10" customFormat="1">
      <c r="J3665"/>
    </row>
    <row r="3666" spans="10:10" s="10" customFormat="1">
      <c r="J3666"/>
    </row>
    <row r="3667" spans="10:10" s="10" customFormat="1">
      <c r="J3667"/>
    </row>
    <row r="3668" spans="10:10" s="10" customFormat="1">
      <c r="J3668"/>
    </row>
    <row r="3669" spans="10:10" s="10" customFormat="1">
      <c r="J3669"/>
    </row>
    <row r="3670" spans="10:10" s="10" customFormat="1">
      <c r="J3670"/>
    </row>
    <row r="3671" spans="10:10" s="10" customFormat="1">
      <c r="J3671"/>
    </row>
    <row r="3672" spans="10:10" s="10" customFormat="1">
      <c r="J3672"/>
    </row>
    <row r="3673" spans="10:10" s="10" customFormat="1">
      <c r="J3673"/>
    </row>
    <row r="3674" spans="10:10" s="10" customFormat="1">
      <c r="J3674"/>
    </row>
    <row r="3675" spans="10:10" s="10" customFormat="1">
      <c r="J3675"/>
    </row>
    <row r="3676" spans="10:10" s="10" customFormat="1">
      <c r="J3676"/>
    </row>
    <row r="3677" spans="10:10" s="10" customFormat="1">
      <c r="J3677"/>
    </row>
    <row r="3678" spans="10:10" s="10" customFormat="1">
      <c r="J3678"/>
    </row>
    <row r="3679" spans="10:10" s="10" customFormat="1">
      <c r="J3679"/>
    </row>
    <row r="3680" spans="10:10" s="10" customFormat="1">
      <c r="J3680"/>
    </row>
    <row r="3681" spans="10:10" s="10" customFormat="1">
      <c r="J3681"/>
    </row>
    <row r="3682" spans="10:10" s="10" customFormat="1">
      <c r="J3682"/>
    </row>
    <row r="3683" spans="10:10" s="10" customFormat="1">
      <c r="J3683"/>
    </row>
    <row r="3684" spans="10:10" s="10" customFormat="1">
      <c r="J3684"/>
    </row>
    <row r="3685" spans="10:10" s="10" customFormat="1">
      <c r="J3685"/>
    </row>
    <row r="3686" spans="10:10" s="10" customFormat="1">
      <c r="J3686"/>
    </row>
    <row r="3687" spans="10:10" s="10" customFormat="1">
      <c r="J3687"/>
    </row>
    <row r="3688" spans="10:10" s="10" customFormat="1">
      <c r="J3688"/>
    </row>
    <row r="3689" spans="10:10" s="10" customFormat="1">
      <c r="J3689"/>
    </row>
    <row r="3690" spans="10:10" s="10" customFormat="1">
      <c r="J3690"/>
    </row>
    <row r="3691" spans="10:10" s="10" customFormat="1">
      <c r="J3691"/>
    </row>
    <row r="3692" spans="10:10" s="10" customFormat="1">
      <c r="J3692"/>
    </row>
    <row r="3693" spans="10:10" s="10" customFormat="1">
      <c r="J3693"/>
    </row>
    <row r="3694" spans="10:10" s="10" customFormat="1">
      <c r="J3694"/>
    </row>
    <row r="3695" spans="10:10" s="10" customFormat="1">
      <c r="J3695"/>
    </row>
    <row r="3696" spans="10:10" s="10" customFormat="1">
      <c r="J3696"/>
    </row>
    <row r="3697" spans="10:10" s="10" customFormat="1">
      <c r="J3697"/>
    </row>
    <row r="3698" spans="10:10" s="10" customFormat="1">
      <c r="J3698"/>
    </row>
    <row r="3699" spans="10:10" s="10" customFormat="1">
      <c r="J3699"/>
    </row>
    <row r="3700" spans="10:10" s="10" customFormat="1">
      <c r="J3700"/>
    </row>
    <row r="3701" spans="10:10" s="10" customFormat="1">
      <c r="J3701"/>
    </row>
    <row r="3702" spans="10:10" s="10" customFormat="1">
      <c r="J3702"/>
    </row>
    <row r="3703" spans="10:10" s="10" customFormat="1">
      <c r="J3703"/>
    </row>
    <row r="3704" spans="10:10" s="10" customFormat="1">
      <c r="J3704"/>
    </row>
    <row r="3705" spans="10:10" s="10" customFormat="1">
      <c r="J3705"/>
    </row>
    <row r="3706" spans="10:10" s="10" customFormat="1">
      <c r="J3706"/>
    </row>
    <row r="3707" spans="10:10" s="10" customFormat="1">
      <c r="J3707"/>
    </row>
    <row r="3708" spans="10:10" s="10" customFormat="1">
      <c r="J3708"/>
    </row>
    <row r="3709" spans="10:10" s="10" customFormat="1">
      <c r="J3709"/>
    </row>
    <row r="3710" spans="10:10" s="10" customFormat="1">
      <c r="J3710"/>
    </row>
    <row r="3711" spans="10:10" s="10" customFormat="1">
      <c r="J3711"/>
    </row>
    <row r="3712" spans="10:10" s="10" customFormat="1">
      <c r="J3712"/>
    </row>
    <row r="3713" spans="10:10" s="10" customFormat="1">
      <c r="J3713"/>
    </row>
    <row r="3714" spans="10:10" s="10" customFormat="1">
      <c r="J3714"/>
    </row>
    <row r="3715" spans="10:10" s="10" customFormat="1">
      <c r="J3715"/>
    </row>
    <row r="3716" spans="10:10" s="10" customFormat="1">
      <c r="J3716"/>
    </row>
    <row r="3717" spans="10:10" s="10" customFormat="1">
      <c r="J3717"/>
    </row>
    <row r="3718" spans="10:10" s="10" customFormat="1">
      <c r="J3718"/>
    </row>
    <row r="3719" spans="10:10" s="10" customFormat="1">
      <c r="J3719"/>
    </row>
    <row r="3720" spans="10:10" s="10" customFormat="1">
      <c r="J3720"/>
    </row>
    <row r="3721" spans="10:10" s="10" customFormat="1">
      <c r="J3721"/>
    </row>
    <row r="3722" spans="10:10" s="10" customFormat="1">
      <c r="J3722"/>
    </row>
    <row r="3723" spans="10:10" s="10" customFormat="1">
      <c r="J3723"/>
    </row>
    <row r="3724" spans="10:10" s="10" customFormat="1">
      <c r="J3724"/>
    </row>
    <row r="3725" spans="10:10" s="10" customFormat="1">
      <c r="J3725"/>
    </row>
    <row r="3726" spans="10:10" s="10" customFormat="1">
      <c r="J3726"/>
    </row>
    <row r="3727" spans="10:10" s="10" customFormat="1">
      <c r="J3727"/>
    </row>
    <row r="3728" spans="10:10" s="10" customFormat="1">
      <c r="J3728"/>
    </row>
    <row r="3729" spans="10:10" s="10" customFormat="1">
      <c r="J3729"/>
    </row>
    <row r="3730" spans="10:10" s="10" customFormat="1">
      <c r="J3730"/>
    </row>
    <row r="3731" spans="10:10" s="10" customFormat="1">
      <c r="J3731"/>
    </row>
    <row r="3732" spans="10:10" s="10" customFormat="1">
      <c r="J3732"/>
    </row>
    <row r="3733" spans="10:10" s="10" customFormat="1">
      <c r="J3733"/>
    </row>
    <row r="3734" spans="10:10" s="10" customFormat="1">
      <c r="J3734"/>
    </row>
    <row r="3735" spans="10:10" s="10" customFormat="1">
      <c r="J3735"/>
    </row>
    <row r="3736" spans="10:10" s="10" customFormat="1">
      <c r="J3736"/>
    </row>
    <row r="3737" spans="10:10" s="10" customFormat="1">
      <c r="J3737"/>
    </row>
    <row r="3738" spans="10:10" s="10" customFormat="1">
      <c r="J3738"/>
    </row>
    <row r="3739" spans="10:10" s="10" customFormat="1">
      <c r="J3739"/>
    </row>
    <row r="3740" spans="10:10" s="10" customFormat="1">
      <c r="J3740"/>
    </row>
    <row r="3741" spans="10:10" s="10" customFormat="1">
      <c r="J3741"/>
    </row>
    <row r="3742" spans="10:10" s="10" customFormat="1">
      <c r="J3742"/>
    </row>
    <row r="3743" spans="10:10" s="10" customFormat="1">
      <c r="J3743"/>
    </row>
    <row r="3744" spans="10:10" s="10" customFormat="1">
      <c r="J3744"/>
    </row>
    <row r="3745" spans="10:10" s="10" customFormat="1">
      <c r="J3745"/>
    </row>
    <row r="3746" spans="10:10" s="10" customFormat="1">
      <c r="J3746"/>
    </row>
    <row r="3747" spans="10:10" s="10" customFormat="1">
      <c r="J3747"/>
    </row>
    <row r="3748" spans="10:10" s="10" customFormat="1">
      <c r="J3748"/>
    </row>
    <row r="3749" spans="10:10" s="10" customFormat="1">
      <c r="J3749"/>
    </row>
    <row r="3750" spans="10:10" s="10" customFormat="1">
      <c r="J3750"/>
    </row>
    <row r="3751" spans="10:10" s="10" customFormat="1">
      <c r="J3751"/>
    </row>
    <row r="3752" spans="10:10" s="10" customFormat="1">
      <c r="J3752"/>
    </row>
    <row r="3753" spans="10:10" s="10" customFormat="1">
      <c r="J3753"/>
    </row>
    <row r="3754" spans="10:10" s="10" customFormat="1">
      <c r="J3754"/>
    </row>
    <row r="3755" spans="10:10" s="10" customFormat="1">
      <c r="J3755"/>
    </row>
    <row r="3756" spans="10:10" s="10" customFormat="1">
      <c r="J3756"/>
    </row>
    <row r="3757" spans="10:10" s="10" customFormat="1">
      <c r="J3757"/>
    </row>
    <row r="3758" spans="10:10" s="10" customFormat="1">
      <c r="J3758"/>
    </row>
    <row r="3759" spans="10:10" s="10" customFormat="1">
      <c r="J3759"/>
    </row>
    <row r="3760" spans="10:10" s="10" customFormat="1">
      <c r="J3760"/>
    </row>
    <row r="3761" spans="10:10" s="10" customFormat="1">
      <c r="J3761"/>
    </row>
    <row r="3762" spans="10:10" s="10" customFormat="1">
      <c r="J3762"/>
    </row>
    <row r="3763" spans="10:10" s="10" customFormat="1">
      <c r="J3763"/>
    </row>
    <row r="3764" spans="10:10" s="10" customFormat="1">
      <c r="J3764"/>
    </row>
    <row r="3765" spans="10:10" s="10" customFormat="1">
      <c r="J3765"/>
    </row>
    <row r="3766" spans="10:10" s="10" customFormat="1">
      <c r="J3766"/>
    </row>
    <row r="3767" spans="10:10" s="10" customFormat="1">
      <c r="J3767"/>
    </row>
    <row r="3768" spans="10:10" s="10" customFormat="1">
      <c r="J3768"/>
    </row>
    <row r="3769" spans="10:10" s="10" customFormat="1">
      <c r="J3769"/>
    </row>
    <row r="3770" spans="10:10" s="10" customFormat="1">
      <c r="J3770"/>
    </row>
    <row r="3771" spans="10:10" s="10" customFormat="1">
      <c r="J3771"/>
    </row>
    <row r="3772" spans="10:10" s="10" customFormat="1">
      <c r="J3772"/>
    </row>
    <row r="3773" spans="10:10" s="10" customFormat="1">
      <c r="J3773"/>
    </row>
    <row r="3774" spans="10:10" s="10" customFormat="1">
      <c r="J3774"/>
    </row>
    <row r="3775" spans="10:10" s="10" customFormat="1">
      <c r="J3775"/>
    </row>
    <row r="3776" spans="10:10" s="10" customFormat="1">
      <c r="J3776"/>
    </row>
    <row r="3777" spans="10:10" s="10" customFormat="1">
      <c r="J3777"/>
    </row>
    <row r="3778" spans="10:10" s="10" customFormat="1">
      <c r="J3778"/>
    </row>
    <row r="3779" spans="10:10" s="10" customFormat="1">
      <c r="J3779"/>
    </row>
    <row r="3780" spans="10:10" s="10" customFormat="1">
      <c r="J3780"/>
    </row>
    <row r="3781" spans="10:10" s="10" customFormat="1">
      <c r="J3781"/>
    </row>
    <row r="3782" spans="10:10" s="10" customFormat="1">
      <c r="J3782"/>
    </row>
    <row r="3783" spans="10:10" s="10" customFormat="1">
      <c r="J3783"/>
    </row>
    <row r="3784" spans="10:10" s="10" customFormat="1">
      <c r="J3784"/>
    </row>
    <row r="3785" spans="10:10" s="10" customFormat="1">
      <c r="J3785"/>
    </row>
    <row r="3786" spans="10:10" s="10" customFormat="1">
      <c r="J3786"/>
    </row>
    <row r="3787" spans="10:10" s="10" customFormat="1">
      <c r="J3787"/>
    </row>
    <row r="3788" spans="10:10" s="10" customFormat="1">
      <c r="J3788"/>
    </row>
    <row r="3789" spans="10:10" s="10" customFormat="1">
      <c r="J3789"/>
    </row>
    <row r="3790" spans="10:10" s="10" customFormat="1">
      <c r="J3790"/>
    </row>
    <row r="3791" spans="10:10" s="10" customFormat="1">
      <c r="J3791"/>
    </row>
    <row r="3792" spans="10:10" s="10" customFormat="1">
      <c r="J3792"/>
    </row>
    <row r="3793" spans="10:10" s="10" customFormat="1">
      <c r="J3793"/>
    </row>
    <row r="3794" spans="10:10" s="10" customFormat="1">
      <c r="J3794"/>
    </row>
    <row r="3795" spans="10:10" s="10" customFormat="1">
      <c r="J3795"/>
    </row>
    <row r="3796" spans="10:10" s="10" customFormat="1">
      <c r="J3796"/>
    </row>
    <row r="3797" spans="10:10" s="10" customFormat="1">
      <c r="J3797"/>
    </row>
    <row r="3798" spans="10:10" s="10" customFormat="1">
      <c r="J3798"/>
    </row>
    <row r="3799" spans="10:10" s="10" customFormat="1">
      <c r="J3799"/>
    </row>
    <row r="3800" spans="10:10" s="10" customFormat="1">
      <c r="J3800"/>
    </row>
    <row r="3801" spans="10:10" s="10" customFormat="1">
      <c r="J3801"/>
    </row>
    <row r="3802" spans="10:10" s="10" customFormat="1">
      <c r="J3802"/>
    </row>
    <row r="3803" spans="10:10" s="10" customFormat="1">
      <c r="J3803"/>
    </row>
    <row r="3804" spans="10:10" s="10" customFormat="1">
      <c r="J3804"/>
    </row>
    <row r="3805" spans="10:10" s="10" customFormat="1">
      <c r="J3805"/>
    </row>
    <row r="3806" spans="10:10" s="10" customFormat="1">
      <c r="J3806"/>
    </row>
    <row r="3807" spans="10:10" s="10" customFormat="1">
      <c r="J3807"/>
    </row>
    <row r="3808" spans="10:10" s="10" customFormat="1">
      <c r="J3808"/>
    </row>
    <row r="3809" spans="10:10" s="10" customFormat="1">
      <c r="J3809"/>
    </row>
    <row r="3810" spans="10:10" s="10" customFormat="1">
      <c r="J3810"/>
    </row>
    <row r="3811" spans="10:10" s="10" customFormat="1">
      <c r="J3811"/>
    </row>
    <row r="3812" spans="10:10" s="10" customFormat="1">
      <c r="J3812"/>
    </row>
    <row r="3813" spans="10:10" s="10" customFormat="1">
      <c r="J3813"/>
    </row>
    <row r="3814" spans="10:10" s="10" customFormat="1">
      <c r="J3814"/>
    </row>
    <row r="3815" spans="10:10" s="10" customFormat="1">
      <c r="J3815"/>
    </row>
    <row r="3816" spans="10:10" s="10" customFormat="1">
      <c r="J3816"/>
    </row>
    <row r="3817" spans="10:10" s="10" customFormat="1">
      <c r="J3817"/>
    </row>
    <row r="3818" spans="10:10" s="10" customFormat="1">
      <c r="J3818"/>
    </row>
    <row r="3819" spans="10:10" s="10" customFormat="1">
      <c r="J3819"/>
    </row>
    <row r="3820" spans="10:10" s="10" customFormat="1">
      <c r="J3820"/>
    </row>
    <row r="3821" spans="10:10" s="10" customFormat="1">
      <c r="J3821"/>
    </row>
    <row r="3822" spans="10:10" s="10" customFormat="1">
      <c r="J3822"/>
    </row>
    <row r="3823" spans="10:10" s="10" customFormat="1">
      <c r="J3823"/>
    </row>
    <row r="3824" spans="10:10" s="10" customFormat="1">
      <c r="J3824"/>
    </row>
    <row r="3825" spans="10:10" s="10" customFormat="1">
      <c r="J3825"/>
    </row>
    <row r="3826" spans="10:10" s="10" customFormat="1">
      <c r="J3826"/>
    </row>
    <row r="3827" spans="10:10" s="10" customFormat="1">
      <c r="J3827"/>
    </row>
    <row r="3828" spans="10:10" s="10" customFormat="1">
      <c r="J3828"/>
    </row>
    <row r="3829" spans="10:10" s="10" customFormat="1">
      <c r="J3829"/>
    </row>
    <row r="3830" spans="10:10" s="10" customFormat="1">
      <c r="J3830"/>
    </row>
    <row r="3831" spans="10:10" s="10" customFormat="1">
      <c r="J3831"/>
    </row>
    <row r="3832" spans="10:10" s="10" customFormat="1">
      <c r="J3832"/>
    </row>
    <row r="3833" spans="10:10" s="10" customFormat="1">
      <c r="J3833"/>
    </row>
    <row r="3834" spans="10:10" s="10" customFormat="1">
      <c r="J3834"/>
    </row>
    <row r="3835" spans="10:10" s="10" customFormat="1">
      <c r="J3835"/>
    </row>
    <row r="3836" spans="10:10" s="10" customFormat="1">
      <c r="J3836"/>
    </row>
    <row r="3837" spans="10:10" s="10" customFormat="1">
      <c r="J3837"/>
    </row>
    <row r="3838" spans="10:10" s="10" customFormat="1">
      <c r="J3838"/>
    </row>
    <row r="3839" spans="10:10" s="10" customFormat="1">
      <c r="J3839"/>
    </row>
    <row r="3840" spans="10:10" s="10" customFormat="1">
      <c r="J3840"/>
    </row>
    <row r="3841" spans="10:10" s="10" customFormat="1">
      <c r="J3841"/>
    </row>
    <row r="3842" spans="10:10" s="10" customFormat="1">
      <c r="J3842"/>
    </row>
    <row r="3843" spans="10:10" s="10" customFormat="1">
      <c r="J3843"/>
    </row>
    <row r="3844" spans="10:10" s="10" customFormat="1">
      <c r="J3844"/>
    </row>
    <row r="3845" spans="10:10" s="10" customFormat="1">
      <c r="J3845"/>
    </row>
    <row r="3846" spans="10:10" s="10" customFormat="1">
      <c r="J3846"/>
    </row>
    <row r="3847" spans="10:10" s="10" customFormat="1">
      <c r="J3847"/>
    </row>
    <row r="3848" spans="10:10" s="10" customFormat="1">
      <c r="J3848"/>
    </row>
    <row r="3849" spans="10:10" s="10" customFormat="1">
      <c r="J3849"/>
    </row>
    <row r="3850" spans="10:10" s="10" customFormat="1">
      <c r="J3850"/>
    </row>
    <row r="3851" spans="10:10" s="10" customFormat="1">
      <c r="J3851"/>
    </row>
    <row r="3852" spans="10:10" s="10" customFormat="1">
      <c r="J3852"/>
    </row>
    <row r="3853" spans="10:10" s="10" customFormat="1">
      <c r="J3853"/>
    </row>
    <row r="3854" spans="10:10" s="10" customFormat="1">
      <c r="J3854"/>
    </row>
    <row r="3855" spans="10:10" s="10" customFormat="1">
      <c r="J3855"/>
    </row>
    <row r="3856" spans="10:10" s="10" customFormat="1">
      <c r="J3856"/>
    </row>
    <row r="3857" spans="10:10" s="10" customFormat="1">
      <c r="J3857"/>
    </row>
    <row r="3858" spans="10:10" s="10" customFormat="1">
      <c r="J3858"/>
    </row>
    <row r="3859" spans="10:10" s="10" customFormat="1">
      <c r="J3859"/>
    </row>
    <row r="3860" spans="10:10" s="10" customFormat="1">
      <c r="J3860"/>
    </row>
    <row r="3861" spans="10:10" s="10" customFormat="1">
      <c r="J3861"/>
    </row>
    <row r="3862" spans="10:10" s="10" customFormat="1">
      <c r="J3862"/>
    </row>
    <row r="3863" spans="10:10" s="10" customFormat="1">
      <c r="J3863"/>
    </row>
    <row r="3864" spans="10:10" s="10" customFormat="1">
      <c r="J3864"/>
    </row>
    <row r="3865" spans="10:10" s="10" customFormat="1">
      <c r="J3865"/>
    </row>
    <row r="3866" spans="10:10" s="10" customFormat="1">
      <c r="J3866"/>
    </row>
    <row r="3867" spans="10:10" s="10" customFormat="1">
      <c r="J3867"/>
    </row>
    <row r="3868" spans="10:10" s="10" customFormat="1">
      <c r="J3868"/>
    </row>
    <row r="3869" spans="10:10" s="10" customFormat="1">
      <c r="J3869"/>
    </row>
    <row r="3870" spans="10:10" s="10" customFormat="1">
      <c r="J3870"/>
    </row>
    <row r="3871" spans="10:10" s="10" customFormat="1">
      <c r="J3871"/>
    </row>
    <row r="3872" spans="10:10" s="10" customFormat="1">
      <c r="J3872"/>
    </row>
    <row r="3873" spans="10:10" s="10" customFormat="1">
      <c r="J3873"/>
    </row>
    <row r="3874" spans="10:10" s="10" customFormat="1">
      <c r="J3874"/>
    </row>
    <row r="3875" spans="10:10" s="10" customFormat="1">
      <c r="J3875"/>
    </row>
    <row r="3876" spans="10:10" s="10" customFormat="1">
      <c r="J3876"/>
    </row>
    <row r="3877" spans="10:10" s="10" customFormat="1">
      <c r="J3877"/>
    </row>
    <row r="3878" spans="10:10" s="10" customFormat="1">
      <c r="J3878"/>
    </row>
    <row r="3879" spans="10:10" s="10" customFormat="1">
      <c r="J3879"/>
    </row>
    <row r="3880" spans="10:10" s="10" customFormat="1">
      <c r="J3880"/>
    </row>
    <row r="3881" spans="10:10" s="10" customFormat="1">
      <c r="J3881"/>
    </row>
    <row r="3882" spans="10:10" s="10" customFormat="1">
      <c r="J3882"/>
    </row>
    <row r="3883" spans="10:10" s="10" customFormat="1">
      <c r="J3883"/>
    </row>
    <row r="3884" spans="10:10" s="10" customFormat="1">
      <c r="J3884"/>
    </row>
    <row r="3885" spans="10:10" s="10" customFormat="1">
      <c r="J3885"/>
    </row>
    <row r="3886" spans="10:10" s="10" customFormat="1">
      <c r="J3886"/>
    </row>
    <row r="3887" spans="10:10" s="10" customFormat="1">
      <c r="J3887"/>
    </row>
    <row r="3888" spans="10:10" s="10" customFormat="1">
      <c r="J3888"/>
    </row>
    <row r="3889" spans="10:10" s="10" customFormat="1">
      <c r="J3889"/>
    </row>
    <row r="3890" spans="10:10" s="10" customFormat="1">
      <c r="J3890"/>
    </row>
    <row r="3891" spans="10:10" s="10" customFormat="1">
      <c r="J3891"/>
    </row>
    <row r="3892" spans="10:10" s="10" customFormat="1">
      <c r="J3892"/>
    </row>
    <row r="3893" spans="10:10" s="10" customFormat="1">
      <c r="J3893"/>
    </row>
    <row r="3894" spans="10:10" s="10" customFormat="1">
      <c r="J3894"/>
    </row>
    <row r="3895" spans="10:10" s="10" customFormat="1">
      <c r="J3895"/>
    </row>
    <row r="3896" spans="10:10" s="10" customFormat="1">
      <c r="J3896"/>
    </row>
    <row r="3897" spans="10:10" s="10" customFormat="1">
      <c r="J3897"/>
    </row>
    <row r="3898" spans="10:10" s="10" customFormat="1">
      <c r="J3898"/>
    </row>
    <row r="3899" spans="10:10" s="10" customFormat="1">
      <c r="J3899"/>
    </row>
    <row r="3900" spans="10:10" s="10" customFormat="1">
      <c r="J3900"/>
    </row>
    <row r="3901" spans="10:10" s="10" customFormat="1">
      <c r="J3901"/>
    </row>
    <row r="3902" spans="10:10" s="10" customFormat="1">
      <c r="J3902"/>
    </row>
    <row r="3903" spans="10:10" s="10" customFormat="1">
      <c r="J3903"/>
    </row>
    <row r="3904" spans="10:10" s="10" customFormat="1">
      <c r="J3904"/>
    </row>
    <row r="3905" spans="10:10" s="10" customFormat="1">
      <c r="J3905"/>
    </row>
    <row r="3906" spans="10:10" s="10" customFormat="1">
      <c r="J3906"/>
    </row>
    <row r="3907" spans="10:10" s="10" customFormat="1">
      <c r="J3907"/>
    </row>
    <row r="3908" spans="10:10" s="10" customFormat="1">
      <c r="J3908"/>
    </row>
    <row r="3909" spans="10:10" s="10" customFormat="1">
      <c r="J3909"/>
    </row>
    <row r="3910" spans="10:10" s="10" customFormat="1">
      <c r="J3910"/>
    </row>
    <row r="3911" spans="10:10" s="10" customFormat="1">
      <c r="J3911"/>
    </row>
    <row r="3912" spans="10:10" s="10" customFormat="1">
      <c r="J3912"/>
    </row>
    <row r="3913" spans="10:10" s="10" customFormat="1">
      <c r="J3913"/>
    </row>
    <row r="3914" spans="10:10" s="10" customFormat="1">
      <c r="J3914"/>
    </row>
    <row r="3915" spans="10:10" s="10" customFormat="1">
      <c r="J3915"/>
    </row>
    <row r="3916" spans="10:10" s="10" customFormat="1">
      <c r="J3916"/>
    </row>
    <row r="3917" spans="10:10" s="10" customFormat="1">
      <c r="J3917"/>
    </row>
    <row r="3918" spans="10:10" s="10" customFormat="1">
      <c r="J3918"/>
    </row>
    <row r="3919" spans="10:10" s="10" customFormat="1">
      <c r="J3919"/>
    </row>
    <row r="3920" spans="10:10" s="10" customFormat="1">
      <c r="J3920"/>
    </row>
    <row r="3921" spans="10:10" s="10" customFormat="1">
      <c r="J3921"/>
    </row>
    <row r="3922" spans="10:10" s="10" customFormat="1">
      <c r="J3922"/>
    </row>
    <row r="3923" spans="10:10" s="10" customFormat="1">
      <c r="J3923"/>
    </row>
    <row r="3924" spans="10:10" s="10" customFormat="1">
      <c r="J3924"/>
    </row>
    <row r="3925" spans="10:10" s="10" customFormat="1">
      <c r="J3925"/>
    </row>
    <row r="3926" spans="10:10" s="10" customFormat="1">
      <c r="J3926"/>
    </row>
    <row r="3927" spans="10:10" s="10" customFormat="1">
      <c r="J3927"/>
    </row>
    <row r="3928" spans="10:10" s="10" customFormat="1">
      <c r="J3928"/>
    </row>
    <row r="3929" spans="10:10" s="10" customFormat="1">
      <c r="J3929"/>
    </row>
    <row r="3930" spans="10:10" s="10" customFormat="1">
      <c r="J3930"/>
    </row>
    <row r="3931" spans="10:10" s="10" customFormat="1">
      <c r="J3931"/>
    </row>
    <row r="3932" spans="10:10" s="10" customFormat="1">
      <c r="J3932"/>
    </row>
    <row r="3933" spans="10:10" s="10" customFormat="1">
      <c r="J3933"/>
    </row>
    <row r="3934" spans="10:10" s="10" customFormat="1">
      <c r="J3934"/>
    </row>
    <row r="3935" spans="10:10" s="10" customFormat="1">
      <c r="J3935"/>
    </row>
    <row r="3936" spans="10:10" s="10" customFormat="1">
      <c r="J3936"/>
    </row>
    <row r="3937" spans="10:10" s="10" customFormat="1">
      <c r="J3937"/>
    </row>
    <row r="3938" spans="10:10" s="10" customFormat="1">
      <c r="J3938"/>
    </row>
    <row r="3939" spans="10:10" s="10" customFormat="1">
      <c r="J3939"/>
    </row>
    <row r="3940" spans="10:10" s="10" customFormat="1">
      <c r="J3940"/>
    </row>
    <row r="3941" spans="10:10" s="10" customFormat="1">
      <c r="J3941"/>
    </row>
    <row r="3942" spans="10:10" s="10" customFormat="1">
      <c r="J3942"/>
    </row>
    <row r="3943" spans="10:10" s="10" customFormat="1">
      <c r="J3943"/>
    </row>
    <row r="3944" spans="10:10" s="10" customFormat="1">
      <c r="J3944"/>
    </row>
    <row r="3945" spans="10:10" s="10" customFormat="1">
      <c r="J3945"/>
    </row>
    <row r="3946" spans="10:10" s="10" customFormat="1">
      <c r="J3946"/>
    </row>
    <row r="3947" spans="10:10" s="10" customFormat="1">
      <c r="J3947"/>
    </row>
    <row r="3948" spans="10:10" s="10" customFormat="1">
      <c r="J3948"/>
    </row>
    <row r="3949" spans="10:10" s="10" customFormat="1">
      <c r="J3949"/>
    </row>
    <row r="3950" spans="10:10" s="10" customFormat="1">
      <c r="J3950"/>
    </row>
    <row r="3951" spans="10:10" s="10" customFormat="1">
      <c r="J3951"/>
    </row>
    <row r="3952" spans="10:10" s="10" customFormat="1">
      <c r="J3952"/>
    </row>
    <row r="3953" spans="10:10" s="10" customFormat="1">
      <c r="J3953"/>
    </row>
    <row r="3954" spans="10:10" s="10" customFormat="1">
      <c r="J3954"/>
    </row>
    <row r="3955" spans="10:10" s="10" customFormat="1">
      <c r="J3955"/>
    </row>
    <row r="3956" spans="10:10" s="10" customFormat="1">
      <c r="J3956"/>
    </row>
    <row r="3957" spans="10:10" s="10" customFormat="1">
      <c r="J3957"/>
    </row>
    <row r="3958" spans="10:10" s="10" customFormat="1">
      <c r="J3958"/>
    </row>
    <row r="3959" spans="10:10" s="10" customFormat="1">
      <c r="J3959"/>
    </row>
    <row r="3960" spans="10:10" s="10" customFormat="1">
      <c r="J3960"/>
    </row>
    <row r="3961" spans="10:10" s="10" customFormat="1">
      <c r="J3961"/>
    </row>
    <row r="3962" spans="10:10" s="10" customFormat="1">
      <c r="J3962"/>
    </row>
    <row r="3963" spans="10:10" s="10" customFormat="1">
      <c r="J3963"/>
    </row>
    <row r="3964" spans="10:10" s="10" customFormat="1">
      <c r="J3964"/>
    </row>
    <row r="3965" spans="10:10" s="10" customFormat="1">
      <c r="J3965"/>
    </row>
    <row r="3966" spans="10:10" s="10" customFormat="1">
      <c r="J3966"/>
    </row>
    <row r="3967" spans="10:10" s="10" customFormat="1">
      <c r="J3967"/>
    </row>
    <row r="3968" spans="10:10" s="10" customFormat="1">
      <c r="J3968"/>
    </row>
    <row r="3969" spans="10:10" s="10" customFormat="1">
      <c r="J3969"/>
    </row>
    <row r="3970" spans="10:10" s="10" customFormat="1">
      <c r="J3970"/>
    </row>
    <row r="3971" spans="10:10" s="10" customFormat="1">
      <c r="J3971"/>
    </row>
    <row r="3972" spans="10:10" s="10" customFormat="1">
      <c r="J3972"/>
    </row>
    <row r="3973" spans="10:10" s="10" customFormat="1">
      <c r="J3973"/>
    </row>
    <row r="3974" spans="10:10" s="10" customFormat="1">
      <c r="J3974"/>
    </row>
    <row r="3975" spans="10:10" s="10" customFormat="1">
      <c r="J3975"/>
    </row>
    <row r="3976" spans="10:10" s="10" customFormat="1">
      <c r="J3976"/>
    </row>
    <row r="3977" spans="10:10" s="10" customFormat="1">
      <c r="J3977"/>
    </row>
    <row r="3978" spans="10:10" s="10" customFormat="1">
      <c r="J3978"/>
    </row>
    <row r="3979" spans="10:10" s="10" customFormat="1">
      <c r="J3979"/>
    </row>
    <row r="3980" spans="10:10" s="10" customFormat="1">
      <c r="J3980"/>
    </row>
    <row r="3981" spans="10:10" s="10" customFormat="1">
      <c r="J3981"/>
    </row>
    <row r="3982" spans="10:10" s="10" customFormat="1">
      <c r="J3982"/>
    </row>
    <row r="3983" spans="10:10" s="10" customFormat="1">
      <c r="J3983"/>
    </row>
    <row r="3984" spans="10:10" s="10" customFormat="1">
      <c r="J3984"/>
    </row>
    <row r="3985" spans="10:10" s="10" customFormat="1">
      <c r="J3985"/>
    </row>
    <row r="3986" spans="10:10" s="10" customFormat="1">
      <c r="J3986"/>
    </row>
    <row r="3987" spans="10:10" s="10" customFormat="1">
      <c r="J3987"/>
    </row>
    <row r="3988" spans="10:10" s="10" customFormat="1">
      <c r="J3988"/>
    </row>
    <row r="3989" spans="10:10" s="10" customFormat="1">
      <c r="J3989"/>
    </row>
    <row r="3990" spans="10:10" s="10" customFormat="1">
      <c r="J3990"/>
    </row>
    <row r="3991" spans="10:10" s="10" customFormat="1">
      <c r="J3991"/>
    </row>
    <row r="3992" spans="10:10" s="10" customFormat="1">
      <c r="J3992"/>
    </row>
    <row r="3993" spans="10:10" s="10" customFormat="1">
      <c r="J3993"/>
    </row>
    <row r="3994" spans="10:10" s="10" customFormat="1">
      <c r="J3994"/>
    </row>
    <row r="3995" spans="10:10" s="10" customFormat="1">
      <c r="J3995"/>
    </row>
    <row r="3996" spans="10:10" s="10" customFormat="1">
      <c r="J3996"/>
    </row>
    <row r="3997" spans="10:10" s="10" customFormat="1">
      <c r="J3997"/>
    </row>
    <row r="3998" spans="10:10" s="10" customFormat="1">
      <c r="J3998"/>
    </row>
    <row r="3999" spans="10:10" s="10" customFormat="1">
      <c r="J3999"/>
    </row>
    <row r="4000" spans="10:10" s="10" customFormat="1">
      <c r="J4000"/>
    </row>
    <row r="4001" spans="10:10" s="10" customFormat="1">
      <c r="J4001"/>
    </row>
    <row r="4002" spans="10:10" s="10" customFormat="1">
      <c r="J4002"/>
    </row>
    <row r="4003" spans="10:10" s="10" customFormat="1">
      <c r="J4003"/>
    </row>
    <row r="4004" spans="10:10" s="10" customFormat="1">
      <c r="J4004"/>
    </row>
    <row r="4005" spans="10:10" s="10" customFormat="1">
      <c r="J4005"/>
    </row>
    <row r="4006" spans="10:10" s="10" customFormat="1">
      <c r="J4006"/>
    </row>
    <row r="4007" spans="10:10" s="10" customFormat="1">
      <c r="J4007"/>
    </row>
    <row r="4008" spans="10:10" s="10" customFormat="1">
      <c r="J4008"/>
    </row>
    <row r="4009" spans="10:10" s="10" customFormat="1">
      <c r="J4009"/>
    </row>
    <row r="4010" spans="10:10" s="10" customFormat="1">
      <c r="J4010"/>
    </row>
    <row r="4011" spans="10:10" s="10" customFormat="1">
      <c r="J4011"/>
    </row>
    <row r="4012" spans="10:10" s="10" customFormat="1">
      <c r="J4012"/>
    </row>
    <row r="4013" spans="10:10" s="10" customFormat="1">
      <c r="J4013"/>
    </row>
    <row r="4014" spans="10:10" s="10" customFormat="1">
      <c r="J4014"/>
    </row>
    <row r="4015" spans="10:10" s="10" customFormat="1">
      <c r="J4015"/>
    </row>
    <row r="4016" spans="10:10" s="10" customFormat="1">
      <c r="J4016"/>
    </row>
    <row r="4017" spans="10:10" s="10" customFormat="1">
      <c r="J4017"/>
    </row>
    <row r="4018" spans="10:10" s="10" customFormat="1">
      <c r="J4018"/>
    </row>
    <row r="4019" spans="10:10" s="10" customFormat="1">
      <c r="J4019"/>
    </row>
    <row r="4020" spans="10:10" s="10" customFormat="1">
      <c r="J4020"/>
    </row>
    <row r="4021" spans="10:10" s="10" customFormat="1">
      <c r="J4021"/>
    </row>
    <row r="4022" spans="10:10" s="10" customFormat="1">
      <c r="J4022"/>
    </row>
    <row r="4023" spans="10:10" s="10" customFormat="1">
      <c r="J4023"/>
    </row>
    <row r="4024" spans="10:10" s="10" customFormat="1">
      <c r="J4024"/>
    </row>
    <row r="4025" spans="10:10" s="10" customFormat="1">
      <c r="J4025"/>
    </row>
    <row r="4026" spans="10:10" s="10" customFormat="1">
      <c r="J4026"/>
    </row>
    <row r="4027" spans="10:10" s="10" customFormat="1">
      <c r="J4027"/>
    </row>
    <row r="4028" spans="10:10" s="10" customFormat="1">
      <c r="J4028"/>
    </row>
    <row r="4029" spans="10:10" s="10" customFormat="1">
      <c r="J4029"/>
    </row>
    <row r="4030" spans="10:10" s="10" customFormat="1">
      <c r="J4030"/>
    </row>
    <row r="4031" spans="10:10" s="10" customFormat="1">
      <c r="J4031"/>
    </row>
    <row r="4032" spans="10:10" s="10" customFormat="1">
      <c r="J4032"/>
    </row>
    <row r="4033" spans="10:10" s="10" customFormat="1">
      <c r="J4033"/>
    </row>
    <row r="4034" spans="10:10" s="10" customFormat="1">
      <c r="J4034"/>
    </row>
    <row r="4035" spans="10:10" s="10" customFormat="1">
      <c r="J4035"/>
    </row>
    <row r="4036" spans="10:10" s="10" customFormat="1">
      <c r="J4036"/>
    </row>
    <row r="4037" spans="10:10" s="10" customFormat="1">
      <c r="J4037"/>
    </row>
    <row r="4038" spans="10:10" s="10" customFormat="1">
      <c r="J4038"/>
    </row>
    <row r="4039" spans="10:10" s="10" customFormat="1">
      <c r="J4039"/>
    </row>
    <row r="4040" spans="10:10" s="10" customFormat="1">
      <c r="J4040"/>
    </row>
    <row r="4041" spans="10:10" s="10" customFormat="1">
      <c r="J4041"/>
    </row>
    <row r="4042" spans="10:10" s="10" customFormat="1">
      <c r="J4042"/>
    </row>
    <row r="4043" spans="10:10" s="10" customFormat="1">
      <c r="J4043"/>
    </row>
    <row r="4044" spans="10:10" s="10" customFormat="1">
      <c r="J4044"/>
    </row>
    <row r="4045" spans="10:10" s="10" customFormat="1">
      <c r="J4045"/>
    </row>
    <row r="4046" spans="10:10" s="10" customFormat="1">
      <c r="J4046"/>
    </row>
    <row r="4047" spans="10:10" s="10" customFormat="1">
      <c r="J4047"/>
    </row>
    <row r="4048" spans="10:10" s="10" customFormat="1">
      <c r="J4048"/>
    </row>
    <row r="4049" spans="10:10" s="10" customFormat="1">
      <c r="J4049"/>
    </row>
    <row r="4050" spans="10:10" s="10" customFormat="1">
      <c r="J4050"/>
    </row>
    <row r="4051" spans="10:10" s="10" customFormat="1">
      <c r="J4051"/>
    </row>
    <row r="4052" spans="10:10" s="10" customFormat="1">
      <c r="J4052"/>
    </row>
    <row r="4053" spans="10:10" s="10" customFormat="1">
      <c r="J4053"/>
    </row>
    <row r="4054" spans="10:10" s="10" customFormat="1">
      <c r="J4054"/>
    </row>
    <row r="4055" spans="10:10" s="10" customFormat="1">
      <c r="J4055"/>
    </row>
    <row r="4056" spans="10:10" s="10" customFormat="1">
      <c r="J4056"/>
    </row>
    <row r="4057" spans="10:10" s="10" customFormat="1">
      <c r="J4057"/>
    </row>
    <row r="4058" spans="10:10" s="10" customFormat="1">
      <c r="J4058"/>
    </row>
    <row r="4059" spans="10:10" s="10" customFormat="1">
      <c r="J4059"/>
    </row>
    <row r="4060" spans="10:10" s="10" customFormat="1">
      <c r="J4060"/>
    </row>
    <row r="4061" spans="10:10" s="10" customFormat="1">
      <c r="J4061"/>
    </row>
    <row r="4062" spans="10:10" s="10" customFormat="1">
      <c r="J4062"/>
    </row>
    <row r="4063" spans="10:10" s="10" customFormat="1">
      <c r="J4063"/>
    </row>
    <row r="4064" spans="10:10" s="10" customFormat="1">
      <c r="J4064"/>
    </row>
    <row r="4065" spans="10:10" s="10" customFormat="1">
      <c r="J4065"/>
    </row>
    <row r="4066" spans="10:10" s="10" customFormat="1">
      <c r="J4066"/>
    </row>
    <row r="4067" spans="10:10" s="10" customFormat="1">
      <c r="J4067"/>
    </row>
    <row r="4068" spans="10:10" s="10" customFormat="1">
      <c r="J4068"/>
    </row>
    <row r="4069" spans="10:10" s="10" customFormat="1">
      <c r="J4069"/>
    </row>
    <row r="4070" spans="10:10" s="10" customFormat="1">
      <c r="J4070"/>
    </row>
    <row r="4071" spans="10:10" s="10" customFormat="1">
      <c r="J4071"/>
    </row>
    <row r="4072" spans="10:10" s="10" customFormat="1">
      <c r="J4072"/>
    </row>
    <row r="4073" spans="10:10" s="10" customFormat="1">
      <c r="J4073"/>
    </row>
    <row r="4074" spans="10:10" s="10" customFormat="1">
      <c r="J4074"/>
    </row>
    <row r="4075" spans="10:10" s="10" customFormat="1">
      <c r="J4075"/>
    </row>
    <row r="4076" spans="10:10" s="10" customFormat="1">
      <c r="J4076"/>
    </row>
    <row r="4077" spans="10:10" s="10" customFormat="1">
      <c r="J4077"/>
    </row>
    <row r="4078" spans="10:10" s="10" customFormat="1">
      <c r="J4078"/>
    </row>
    <row r="4079" spans="10:10" s="10" customFormat="1">
      <c r="J4079"/>
    </row>
    <row r="4080" spans="10:10" s="10" customFormat="1">
      <c r="J4080"/>
    </row>
    <row r="4081" spans="10:10" s="10" customFormat="1">
      <c r="J4081"/>
    </row>
    <row r="4082" spans="10:10" s="10" customFormat="1">
      <c r="J4082"/>
    </row>
    <row r="4083" spans="10:10" s="10" customFormat="1">
      <c r="J4083"/>
    </row>
    <row r="4084" spans="10:10" s="10" customFormat="1">
      <c r="J4084"/>
    </row>
    <row r="4085" spans="10:10" s="10" customFormat="1">
      <c r="J4085"/>
    </row>
    <row r="4086" spans="10:10" s="10" customFormat="1">
      <c r="J4086"/>
    </row>
    <row r="4087" spans="10:10" s="10" customFormat="1">
      <c r="J4087"/>
    </row>
    <row r="4088" spans="10:10" s="10" customFormat="1">
      <c r="J4088"/>
    </row>
    <row r="4089" spans="10:10" s="10" customFormat="1">
      <c r="J4089"/>
    </row>
    <row r="4090" spans="10:10" s="10" customFormat="1">
      <c r="J4090"/>
    </row>
    <row r="4091" spans="10:10" s="10" customFormat="1">
      <c r="J4091"/>
    </row>
    <row r="4092" spans="10:10" s="10" customFormat="1">
      <c r="J4092"/>
    </row>
    <row r="4093" spans="10:10" s="10" customFormat="1">
      <c r="J4093"/>
    </row>
    <row r="4094" spans="10:10" s="10" customFormat="1">
      <c r="J4094"/>
    </row>
    <row r="4095" spans="10:10" s="10" customFormat="1">
      <c r="J4095"/>
    </row>
    <row r="4096" spans="10:10" s="10" customFormat="1">
      <c r="J4096"/>
    </row>
    <row r="4097" spans="10:10" s="10" customFormat="1">
      <c r="J4097"/>
    </row>
    <row r="4098" spans="10:10" s="10" customFormat="1">
      <c r="J4098"/>
    </row>
    <row r="4099" spans="10:10" s="10" customFormat="1">
      <c r="J4099"/>
    </row>
    <row r="4100" spans="10:10" s="10" customFormat="1">
      <c r="J4100"/>
    </row>
    <row r="4101" spans="10:10" s="10" customFormat="1">
      <c r="J4101"/>
    </row>
    <row r="4102" spans="10:10" s="10" customFormat="1">
      <c r="J4102"/>
    </row>
    <row r="4103" spans="10:10" s="10" customFormat="1">
      <c r="J4103"/>
    </row>
    <row r="4104" spans="10:10" s="10" customFormat="1">
      <c r="J4104"/>
    </row>
    <row r="4105" spans="10:10" s="10" customFormat="1">
      <c r="J4105"/>
    </row>
    <row r="4106" spans="10:10" s="10" customFormat="1">
      <c r="J4106"/>
    </row>
    <row r="4107" spans="10:10" s="10" customFormat="1">
      <c r="J4107"/>
    </row>
    <row r="4108" spans="10:10" s="10" customFormat="1">
      <c r="J4108"/>
    </row>
    <row r="4109" spans="10:10" s="10" customFormat="1">
      <c r="J4109"/>
    </row>
    <row r="4110" spans="10:10" s="10" customFormat="1">
      <c r="J4110"/>
    </row>
    <row r="4111" spans="10:10" s="10" customFormat="1">
      <c r="J4111"/>
    </row>
    <row r="4112" spans="10:10" s="10" customFormat="1">
      <c r="J4112"/>
    </row>
    <row r="4113" spans="10:10" s="10" customFormat="1">
      <c r="J4113"/>
    </row>
    <row r="4114" spans="10:10" s="10" customFormat="1">
      <c r="J4114"/>
    </row>
    <row r="4115" spans="10:10" s="10" customFormat="1">
      <c r="J4115"/>
    </row>
    <row r="4116" spans="10:10" s="10" customFormat="1">
      <c r="J4116"/>
    </row>
    <row r="4117" spans="10:10" s="10" customFormat="1">
      <c r="J4117"/>
    </row>
    <row r="4118" spans="10:10" s="10" customFormat="1">
      <c r="J4118"/>
    </row>
    <row r="4119" spans="10:10" s="10" customFormat="1">
      <c r="J4119"/>
    </row>
    <row r="4120" spans="10:10" s="10" customFormat="1">
      <c r="J4120"/>
    </row>
    <row r="4121" spans="10:10" s="10" customFormat="1">
      <c r="J4121"/>
    </row>
    <row r="4122" spans="10:10" s="10" customFormat="1">
      <c r="J4122"/>
    </row>
    <row r="4123" spans="10:10" s="10" customFormat="1">
      <c r="J4123"/>
    </row>
    <row r="4124" spans="10:10" s="10" customFormat="1">
      <c r="J4124"/>
    </row>
    <row r="4125" spans="10:10" s="10" customFormat="1">
      <c r="J4125"/>
    </row>
    <row r="4126" spans="10:10" s="10" customFormat="1">
      <c r="J4126"/>
    </row>
    <row r="4127" spans="10:10" s="10" customFormat="1">
      <c r="J4127"/>
    </row>
    <row r="4128" spans="10:10" s="10" customFormat="1">
      <c r="J4128"/>
    </row>
    <row r="4129" spans="10:10" s="10" customFormat="1">
      <c r="J4129"/>
    </row>
    <row r="4130" spans="10:10" s="10" customFormat="1">
      <c r="J4130"/>
    </row>
    <row r="4131" spans="10:10" s="10" customFormat="1">
      <c r="J4131"/>
    </row>
    <row r="4132" spans="10:10" s="10" customFormat="1">
      <c r="J4132"/>
    </row>
    <row r="4133" spans="10:10" s="10" customFormat="1">
      <c r="J4133"/>
    </row>
    <row r="4134" spans="10:10" s="10" customFormat="1">
      <c r="J4134"/>
    </row>
    <row r="4135" spans="10:10" s="10" customFormat="1">
      <c r="J4135"/>
    </row>
    <row r="4136" spans="10:10" s="10" customFormat="1">
      <c r="J4136"/>
    </row>
    <row r="4137" spans="10:10" s="10" customFormat="1">
      <c r="J4137"/>
    </row>
    <row r="4138" spans="10:10" s="10" customFormat="1">
      <c r="J4138"/>
    </row>
    <row r="4139" spans="10:10" s="10" customFormat="1">
      <c r="J4139"/>
    </row>
    <row r="4140" spans="10:10" s="10" customFormat="1">
      <c r="J4140"/>
    </row>
    <row r="4141" spans="10:10" s="10" customFormat="1">
      <c r="J4141"/>
    </row>
    <row r="4142" spans="10:10" s="10" customFormat="1">
      <c r="J4142"/>
    </row>
    <row r="4143" spans="10:10" s="10" customFormat="1">
      <c r="J4143"/>
    </row>
    <row r="4144" spans="10:10" s="10" customFormat="1">
      <c r="J4144"/>
    </row>
    <row r="4145" spans="10:10" s="10" customFormat="1">
      <c r="J4145"/>
    </row>
    <row r="4146" spans="10:10" s="10" customFormat="1">
      <c r="J4146"/>
    </row>
    <row r="4147" spans="10:10" s="10" customFormat="1">
      <c r="J4147"/>
    </row>
    <row r="4148" spans="10:10" s="10" customFormat="1">
      <c r="J4148"/>
    </row>
    <row r="4149" spans="10:10" s="10" customFormat="1">
      <c r="J4149"/>
    </row>
    <row r="4150" spans="10:10" s="10" customFormat="1">
      <c r="J4150"/>
    </row>
    <row r="4151" spans="10:10" s="10" customFormat="1">
      <c r="J4151"/>
    </row>
    <row r="4152" spans="10:10" s="10" customFormat="1">
      <c r="J4152"/>
    </row>
    <row r="4153" spans="10:10" s="10" customFormat="1">
      <c r="J4153"/>
    </row>
    <row r="4154" spans="10:10" s="10" customFormat="1">
      <c r="J4154"/>
    </row>
    <row r="4155" spans="10:10" s="10" customFormat="1">
      <c r="J4155"/>
    </row>
    <row r="4156" spans="10:10" s="10" customFormat="1">
      <c r="J4156"/>
    </row>
    <row r="4157" spans="10:10" s="10" customFormat="1">
      <c r="J4157"/>
    </row>
    <row r="4158" spans="10:10" s="10" customFormat="1">
      <c r="J4158"/>
    </row>
    <row r="4159" spans="10:10" s="10" customFormat="1">
      <c r="J4159"/>
    </row>
    <row r="4160" spans="10:10" s="10" customFormat="1">
      <c r="J4160"/>
    </row>
    <row r="4161" spans="10:10" s="10" customFormat="1">
      <c r="J4161"/>
    </row>
    <row r="4162" spans="10:10" s="10" customFormat="1">
      <c r="J4162"/>
    </row>
    <row r="4163" spans="10:10" s="10" customFormat="1">
      <c r="J4163"/>
    </row>
    <row r="4164" spans="10:10" s="10" customFormat="1">
      <c r="J4164"/>
    </row>
    <row r="4165" spans="10:10" s="10" customFormat="1">
      <c r="J4165"/>
    </row>
    <row r="4166" spans="10:10" s="10" customFormat="1">
      <c r="J4166"/>
    </row>
    <row r="4167" spans="10:10" s="10" customFormat="1">
      <c r="J4167"/>
    </row>
    <row r="4168" spans="10:10" s="10" customFormat="1">
      <c r="J4168"/>
    </row>
    <row r="4169" spans="10:10" s="10" customFormat="1">
      <c r="J4169"/>
    </row>
    <row r="4170" spans="10:10" s="10" customFormat="1">
      <c r="J4170"/>
    </row>
    <row r="4171" spans="10:10" s="10" customFormat="1">
      <c r="J4171"/>
    </row>
    <row r="4172" spans="10:10" s="10" customFormat="1">
      <c r="J4172"/>
    </row>
    <row r="4173" spans="10:10" s="10" customFormat="1">
      <c r="J4173"/>
    </row>
    <row r="4174" spans="10:10" s="10" customFormat="1">
      <c r="J4174"/>
    </row>
    <row r="4175" spans="10:10" s="10" customFormat="1">
      <c r="J4175"/>
    </row>
    <row r="4176" spans="10:10" s="10" customFormat="1">
      <c r="J4176"/>
    </row>
    <row r="4177" spans="10:10" s="10" customFormat="1">
      <c r="J4177"/>
    </row>
    <row r="4178" spans="10:10" s="10" customFormat="1">
      <c r="J4178"/>
    </row>
    <row r="4179" spans="10:10" s="10" customFormat="1">
      <c r="J4179"/>
    </row>
    <row r="4180" spans="10:10" s="10" customFormat="1">
      <c r="J4180"/>
    </row>
    <row r="4181" spans="10:10" s="10" customFormat="1">
      <c r="J4181"/>
    </row>
    <row r="4182" spans="10:10" s="10" customFormat="1">
      <c r="J4182"/>
    </row>
    <row r="4183" spans="10:10" s="10" customFormat="1">
      <c r="J4183"/>
    </row>
    <row r="4184" spans="10:10" s="10" customFormat="1">
      <c r="J4184"/>
    </row>
    <row r="4185" spans="10:10" s="10" customFormat="1">
      <c r="J4185"/>
    </row>
    <row r="4186" spans="10:10" s="10" customFormat="1">
      <c r="J4186"/>
    </row>
    <row r="4187" spans="10:10" s="10" customFormat="1">
      <c r="J4187"/>
    </row>
    <row r="4188" spans="10:10" s="10" customFormat="1">
      <c r="J4188"/>
    </row>
    <row r="4189" spans="10:10" s="10" customFormat="1">
      <c r="J4189"/>
    </row>
    <row r="4190" spans="10:10" s="10" customFormat="1">
      <c r="J4190"/>
    </row>
    <row r="4191" spans="10:10" s="10" customFormat="1">
      <c r="J4191"/>
    </row>
    <row r="4192" spans="10:10" s="10" customFormat="1">
      <c r="J4192"/>
    </row>
    <row r="4193" spans="10:10" s="10" customFormat="1">
      <c r="J4193"/>
    </row>
    <row r="4194" spans="10:10" s="10" customFormat="1">
      <c r="J4194"/>
    </row>
    <row r="4195" spans="10:10" s="10" customFormat="1">
      <c r="J4195"/>
    </row>
    <row r="4196" spans="10:10" s="10" customFormat="1">
      <c r="J4196"/>
    </row>
    <row r="4197" spans="10:10" s="10" customFormat="1">
      <c r="J4197"/>
    </row>
    <row r="4198" spans="10:10" s="10" customFormat="1">
      <c r="J4198"/>
    </row>
    <row r="4199" spans="10:10" s="10" customFormat="1">
      <c r="J4199"/>
    </row>
    <row r="4200" spans="10:10" s="10" customFormat="1">
      <c r="J4200"/>
    </row>
    <row r="4201" spans="10:10" s="10" customFormat="1">
      <c r="J4201"/>
    </row>
    <row r="4202" spans="10:10" s="10" customFormat="1">
      <c r="J4202"/>
    </row>
    <row r="4203" spans="10:10" s="10" customFormat="1">
      <c r="J4203"/>
    </row>
    <row r="4204" spans="10:10" s="10" customFormat="1">
      <c r="J4204"/>
    </row>
    <row r="4205" spans="10:10" s="10" customFormat="1">
      <c r="J4205"/>
    </row>
    <row r="4206" spans="10:10" s="10" customFormat="1">
      <c r="J4206"/>
    </row>
    <row r="4207" spans="10:10" s="10" customFormat="1">
      <c r="J4207"/>
    </row>
    <row r="4208" spans="10:10" s="10" customFormat="1">
      <c r="J4208"/>
    </row>
    <row r="4209" spans="10:10" s="10" customFormat="1">
      <c r="J4209"/>
    </row>
    <row r="4210" spans="10:10" s="10" customFormat="1">
      <c r="J4210"/>
    </row>
    <row r="4211" spans="10:10" s="10" customFormat="1">
      <c r="J4211"/>
    </row>
    <row r="4212" spans="10:10" s="10" customFormat="1">
      <c r="J4212"/>
    </row>
    <row r="4213" spans="10:10" s="10" customFormat="1">
      <c r="J4213"/>
    </row>
    <row r="4214" spans="10:10" s="10" customFormat="1">
      <c r="J4214"/>
    </row>
    <row r="4215" spans="10:10" s="10" customFormat="1">
      <c r="J4215"/>
    </row>
    <row r="4216" spans="10:10" s="10" customFormat="1">
      <c r="J4216"/>
    </row>
    <row r="4217" spans="10:10" s="10" customFormat="1">
      <c r="J4217"/>
    </row>
    <row r="4218" spans="10:10" s="10" customFormat="1">
      <c r="J4218"/>
    </row>
    <row r="4219" spans="10:10" s="10" customFormat="1">
      <c r="J4219"/>
    </row>
    <row r="4220" spans="10:10" s="10" customFormat="1">
      <c r="J4220"/>
    </row>
    <row r="4221" spans="10:10" s="10" customFormat="1">
      <c r="J4221"/>
    </row>
    <row r="4222" spans="10:10" s="10" customFormat="1">
      <c r="J4222"/>
    </row>
    <row r="4223" spans="10:10" s="10" customFormat="1">
      <c r="J4223"/>
    </row>
    <row r="4224" spans="10:10" s="10" customFormat="1">
      <c r="J4224"/>
    </row>
    <row r="4225" spans="10:10" s="10" customFormat="1">
      <c r="J4225"/>
    </row>
    <row r="4226" spans="10:10" s="10" customFormat="1">
      <c r="J4226"/>
    </row>
    <row r="4227" spans="10:10" s="10" customFormat="1">
      <c r="J4227"/>
    </row>
    <row r="4228" spans="10:10" s="10" customFormat="1">
      <c r="J4228"/>
    </row>
    <row r="4229" spans="10:10" s="10" customFormat="1">
      <c r="J4229"/>
    </row>
    <row r="4230" spans="10:10" s="10" customFormat="1">
      <c r="J4230"/>
    </row>
    <row r="4231" spans="10:10" s="10" customFormat="1">
      <c r="J4231"/>
    </row>
    <row r="4232" spans="10:10" s="10" customFormat="1">
      <c r="J4232"/>
    </row>
    <row r="4233" spans="10:10" s="10" customFormat="1">
      <c r="J4233"/>
    </row>
    <row r="4234" spans="10:10" s="10" customFormat="1">
      <c r="J4234"/>
    </row>
    <row r="4235" spans="10:10" s="10" customFormat="1">
      <c r="J4235"/>
    </row>
    <row r="4236" spans="10:10" s="10" customFormat="1">
      <c r="J4236"/>
    </row>
    <row r="4237" spans="10:10" s="10" customFormat="1">
      <c r="J4237"/>
    </row>
    <row r="4238" spans="10:10" s="10" customFormat="1">
      <c r="J4238"/>
    </row>
    <row r="4239" spans="10:10" s="10" customFormat="1">
      <c r="J4239"/>
    </row>
    <row r="4240" spans="10:10" s="10" customFormat="1">
      <c r="J4240"/>
    </row>
    <row r="4241" spans="10:10" s="10" customFormat="1">
      <c r="J4241"/>
    </row>
    <row r="4242" spans="10:10" s="10" customFormat="1">
      <c r="J4242"/>
    </row>
    <row r="4243" spans="10:10" s="10" customFormat="1">
      <c r="J4243"/>
    </row>
    <row r="4244" spans="10:10" s="10" customFormat="1">
      <c r="J4244"/>
    </row>
    <row r="4245" spans="10:10" s="10" customFormat="1">
      <c r="J4245"/>
    </row>
    <row r="4246" spans="10:10" s="10" customFormat="1">
      <c r="J4246"/>
    </row>
    <row r="4247" spans="10:10" s="10" customFormat="1">
      <c r="J4247"/>
    </row>
    <row r="4248" spans="10:10" s="10" customFormat="1">
      <c r="J4248"/>
    </row>
    <row r="4249" spans="10:10" s="10" customFormat="1">
      <c r="J4249"/>
    </row>
    <row r="4250" spans="10:10" s="10" customFormat="1">
      <c r="J4250"/>
    </row>
    <row r="4251" spans="10:10" s="10" customFormat="1">
      <c r="J4251"/>
    </row>
    <row r="4252" spans="10:10" s="10" customFormat="1">
      <c r="J4252"/>
    </row>
    <row r="4253" spans="10:10" s="10" customFormat="1">
      <c r="J4253"/>
    </row>
    <row r="4254" spans="10:10" s="10" customFormat="1">
      <c r="J4254"/>
    </row>
    <row r="4255" spans="10:10" s="10" customFormat="1">
      <c r="J4255"/>
    </row>
    <row r="4256" spans="10:10" s="10" customFormat="1">
      <c r="J4256"/>
    </row>
    <row r="4257" spans="10:10" s="10" customFormat="1">
      <c r="J4257"/>
    </row>
    <row r="4258" spans="10:10" s="10" customFormat="1">
      <c r="J4258"/>
    </row>
    <row r="4259" spans="10:10" s="10" customFormat="1">
      <c r="J4259"/>
    </row>
    <row r="4260" spans="10:10" s="10" customFormat="1">
      <c r="J4260"/>
    </row>
    <row r="4261" spans="10:10" s="10" customFormat="1">
      <c r="J4261"/>
    </row>
    <row r="4262" spans="10:10" s="10" customFormat="1">
      <c r="J4262"/>
    </row>
    <row r="4263" spans="10:10" s="10" customFormat="1">
      <c r="J4263"/>
    </row>
    <row r="4264" spans="10:10" s="10" customFormat="1">
      <c r="J4264"/>
    </row>
    <row r="4265" spans="10:10" s="10" customFormat="1">
      <c r="J4265"/>
    </row>
    <row r="4266" spans="10:10" s="10" customFormat="1">
      <c r="J4266"/>
    </row>
    <row r="4267" spans="10:10" s="10" customFormat="1">
      <c r="J4267"/>
    </row>
    <row r="4268" spans="10:10" s="10" customFormat="1">
      <c r="J4268"/>
    </row>
    <row r="4269" spans="10:10" s="10" customFormat="1">
      <c r="J4269"/>
    </row>
    <row r="4270" spans="10:10" s="10" customFormat="1">
      <c r="J4270"/>
    </row>
    <row r="4271" spans="10:10" s="10" customFormat="1">
      <c r="J4271"/>
    </row>
    <row r="4272" spans="10:10" s="10" customFormat="1">
      <c r="J4272"/>
    </row>
    <row r="4273" spans="10:10" s="10" customFormat="1">
      <c r="J4273"/>
    </row>
    <row r="4274" spans="10:10" s="10" customFormat="1">
      <c r="J4274"/>
    </row>
    <row r="4275" spans="10:10" s="10" customFormat="1">
      <c r="J4275"/>
    </row>
    <row r="4276" spans="10:10" s="10" customFormat="1">
      <c r="J4276"/>
    </row>
    <row r="4277" spans="10:10" s="10" customFormat="1">
      <c r="J4277"/>
    </row>
    <row r="4278" spans="10:10" s="10" customFormat="1">
      <c r="J4278"/>
    </row>
    <row r="4279" spans="10:10" s="10" customFormat="1">
      <c r="J4279"/>
    </row>
    <row r="4280" spans="10:10" s="10" customFormat="1">
      <c r="J4280"/>
    </row>
    <row r="4281" spans="10:10" s="10" customFormat="1">
      <c r="J4281"/>
    </row>
    <row r="4282" spans="10:10" s="10" customFormat="1">
      <c r="J4282"/>
    </row>
    <row r="4283" spans="10:10" s="10" customFormat="1">
      <c r="J4283"/>
    </row>
    <row r="4284" spans="10:10" s="10" customFormat="1">
      <c r="J4284"/>
    </row>
    <row r="4285" spans="10:10" s="10" customFormat="1">
      <c r="J4285"/>
    </row>
    <row r="4286" spans="10:10" s="10" customFormat="1">
      <c r="J4286"/>
    </row>
    <row r="4287" spans="10:10" s="10" customFormat="1">
      <c r="J4287"/>
    </row>
    <row r="4288" spans="10:10" s="10" customFormat="1">
      <c r="J4288"/>
    </row>
    <row r="4289" spans="10:10" s="10" customFormat="1">
      <c r="J4289"/>
    </row>
    <row r="4290" spans="10:10" s="10" customFormat="1">
      <c r="J4290"/>
    </row>
    <row r="4291" spans="10:10" s="10" customFormat="1">
      <c r="J4291"/>
    </row>
    <row r="4292" spans="10:10" s="10" customFormat="1">
      <c r="J4292"/>
    </row>
    <row r="4293" spans="10:10" s="10" customFormat="1">
      <c r="J4293"/>
    </row>
    <row r="4294" spans="10:10" s="10" customFormat="1">
      <c r="J4294"/>
    </row>
    <row r="4295" spans="10:10" s="10" customFormat="1">
      <c r="J4295"/>
    </row>
    <row r="4296" spans="10:10" s="10" customFormat="1">
      <c r="J4296"/>
    </row>
    <row r="4297" spans="10:10" s="10" customFormat="1">
      <c r="J4297"/>
    </row>
    <row r="4298" spans="10:10" s="10" customFormat="1">
      <c r="J4298"/>
    </row>
    <row r="4299" spans="10:10" s="10" customFormat="1">
      <c r="J4299"/>
    </row>
    <row r="4300" spans="10:10" s="10" customFormat="1">
      <c r="J4300"/>
    </row>
    <row r="4301" spans="10:10" s="10" customFormat="1">
      <c r="J4301"/>
    </row>
    <row r="4302" spans="10:10" s="10" customFormat="1">
      <c r="J4302"/>
    </row>
    <row r="4303" spans="10:10" s="10" customFormat="1">
      <c r="J4303"/>
    </row>
    <row r="4304" spans="10:10" s="10" customFormat="1">
      <c r="J4304"/>
    </row>
    <row r="4305" spans="10:10" s="10" customFormat="1">
      <c r="J4305"/>
    </row>
    <row r="4306" spans="10:10" s="10" customFormat="1">
      <c r="J4306"/>
    </row>
    <row r="4307" spans="10:10" s="10" customFormat="1">
      <c r="J4307"/>
    </row>
    <row r="4308" spans="10:10" s="10" customFormat="1">
      <c r="J4308"/>
    </row>
    <row r="4309" spans="10:10" s="10" customFormat="1">
      <c r="J4309"/>
    </row>
    <row r="4310" spans="10:10" s="10" customFormat="1">
      <c r="J4310"/>
    </row>
    <row r="4311" spans="10:10" s="10" customFormat="1">
      <c r="J4311"/>
    </row>
    <row r="4312" spans="10:10" s="10" customFormat="1">
      <c r="J4312"/>
    </row>
    <row r="4313" spans="10:10" s="10" customFormat="1">
      <c r="J4313"/>
    </row>
    <row r="4314" spans="10:10" s="10" customFormat="1">
      <c r="J4314"/>
    </row>
    <row r="4315" spans="10:10" s="10" customFormat="1">
      <c r="J4315"/>
    </row>
    <row r="4316" spans="10:10" s="10" customFormat="1">
      <c r="J4316"/>
    </row>
    <row r="4317" spans="10:10" s="10" customFormat="1">
      <c r="J4317"/>
    </row>
    <row r="4318" spans="10:10" s="10" customFormat="1">
      <c r="J4318"/>
    </row>
    <row r="4319" spans="10:10" s="10" customFormat="1">
      <c r="J4319"/>
    </row>
    <row r="4320" spans="10:10" s="10" customFormat="1">
      <c r="J4320"/>
    </row>
    <row r="4321" spans="10:10" s="10" customFormat="1">
      <c r="J4321"/>
    </row>
    <row r="4322" spans="10:10" s="10" customFormat="1">
      <c r="J4322"/>
    </row>
    <row r="4323" spans="10:10" s="10" customFormat="1">
      <c r="J4323"/>
    </row>
    <row r="4324" spans="10:10" s="10" customFormat="1">
      <c r="J4324"/>
    </row>
    <row r="4325" spans="10:10" s="10" customFormat="1">
      <c r="J4325"/>
    </row>
    <row r="4326" spans="10:10" s="10" customFormat="1">
      <c r="J4326"/>
    </row>
    <row r="4327" spans="10:10" s="10" customFormat="1">
      <c r="J4327"/>
    </row>
    <row r="4328" spans="10:10" s="10" customFormat="1">
      <c r="J4328"/>
    </row>
    <row r="4329" spans="10:10" s="10" customFormat="1">
      <c r="J4329"/>
    </row>
    <row r="4330" spans="10:10" s="10" customFormat="1">
      <c r="J4330"/>
    </row>
    <row r="4331" spans="10:10" s="10" customFormat="1">
      <c r="J4331"/>
    </row>
    <row r="4332" spans="10:10" s="10" customFormat="1">
      <c r="J4332"/>
    </row>
    <row r="4333" spans="10:10" s="10" customFormat="1">
      <c r="J4333"/>
    </row>
    <row r="4334" spans="10:10" s="10" customFormat="1">
      <c r="J4334"/>
    </row>
    <row r="4335" spans="10:10" s="10" customFormat="1">
      <c r="J4335"/>
    </row>
    <row r="4336" spans="10:10" s="10" customFormat="1">
      <c r="J4336"/>
    </row>
    <row r="4337" spans="10:10" s="10" customFormat="1">
      <c r="J4337"/>
    </row>
    <row r="4338" spans="10:10" s="10" customFormat="1">
      <c r="J4338"/>
    </row>
    <row r="4339" spans="10:10" s="10" customFormat="1">
      <c r="J4339"/>
    </row>
    <row r="4340" spans="10:10" s="10" customFormat="1">
      <c r="J4340"/>
    </row>
    <row r="4341" spans="10:10" s="10" customFormat="1">
      <c r="J4341"/>
    </row>
    <row r="4342" spans="10:10" s="10" customFormat="1">
      <c r="J4342"/>
    </row>
    <row r="4343" spans="10:10" s="10" customFormat="1">
      <c r="J4343"/>
    </row>
    <row r="4344" spans="10:10" s="10" customFormat="1">
      <c r="J4344"/>
    </row>
    <row r="4345" spans="10:10" s="10" customFormat="1">
      <c r="J4345"/>
    </row>
    <row r="4346" spans="10:10" s="10" customFormat="1">
      <c r="J4346"/>
    </row>
    <row r="4347" spans="10:10" s="10" customFormat="1">
      <c r="J4347"/>
    </row>
    <row r="4348" spans="10:10" s="10" customFormat="1">
      <c r="J4348"/>
    </row>
    <row r="4349" spans="10:10" s="10" customFormat="1">
      <c r="J4349"/>
    </row>
    <row r="4350" spans="10:10" s="10" customFormat="1">
      <c r="J4350"/>
    </row>
    <row r="4351" spans="10:10" s="10" customFormat="1">
      <c r="J4351"/>
    </row>
    <row r="4352" spans="10:10" s="10" customFormat="1">
      <c r="J4352"/>
    </row>
    <row r="4353" spans="10:10" s="10" customFormat="1">
      <c r="J4353"/>
    </row>
    <row r="4354" spans="10:10" s="10" customFormat="1">
      <c r="J4354"/>
    </row>
    <row r="4355" spans="10:10" s="10" customFormat="1">
      <c r="J4355"/>
    </row>
    <row r="4356" spans="10:10" s="10" customFormat="1">
      <c r="J4356"/>
    </row>
    <row r="4357" spans="10:10" s="10" customFormat="1">
      <c r="J4357"/>
    </row>
    <row r="4358" spans="10:10" s="10" customFormat="1">
      <c r="J4358"/>
    </row>
    <row r="4359" spans="10:10" s="10" customFormat="1">
      <c r="J4359"/>
    </row>
    <row r="4360" spans="10:10" s="10" customFormat="1">
      <c r="J4360"/>
    </row>
    <row r="4361" spans="10:10" s="10" customFormat="1">
      <c r="J4361"/>
    </row>
    <row r="4362" spans="10:10" s="10" customFormat="1">
      <c r="J4362"/>
    </row>
    <row r="4363" spans="10:10" s="10" customFormat="1">
      <c r="J4363"/>
    </row>
    <row r="4364" spans="10:10" s="10" customFormat="1">
      <c r="J4364"/>
    </row>
    <row r="4365" spans="10:10" s="10" customFormat="1">
      <c r="J4365"/>
    </row>
    <row r="4366" spans="10:10" s="10" customFormat="1">
      <c r="J4366"/>
    </row>
    <row r="4367" spans="10:10" s="10" customFormat="1">
      <c r="J4367"/>
    </row>
    <row r="4368" spans="10:10" s="10" customFormat="1">
      <c r="J4368"/>
    </row>
    <row r="4369" spans="10:10" s="10" customFormat="1">
      <c r="J4369"/>
    </row>
    <row r="4370" spans="10:10" s="10" customFormat="1">
      <c r="J4370"/>
    </row>
    <row r="4371" spans="10:10" s="10" customFormat="1">
      <c r="J4371"/>
    </row>
    <row r="4372" spans="10:10" s="10" customFormat="1">
      <c r="J4372"/>
    </row>
    <row r="4373" spans="10:10" s="10" customFormat="1">
      <c r="J4373"/>
    </row>
    <row r="4374" spans="10:10" s="10" customFormat="1">
      <c r="J4374"/>
    </row>
    <row r="4375" spans="10:10" s="10" customFormat="1">
      <c r="J4375"/>
    </row>
    <row r="4376" spans="10:10" s="10" customFormat="1">
      <c r="J4376"/>
    </row>
    <row r="4377" spans="10:10" s="10" customFormat="1">
      <c r="J4377"/>
    </row>
    <row r="4378" spans="10:10" s="10" customFormat="1">
      <c r="J4378"/>
    </row>
    <row r="4379" spans="10:10" s="10" customFormat="1">
      <c r="J4379"/>
    </row>
    <row r="4380" spans="10:10" s="10" customFormat="1">
      <c r="J4380"/>
    </row>
    <row r="4381" spans="10:10" s="10" customFormat="1">
      <c r="J4381"/>
    </row>
    <row r="4382" spans="10:10" s="10" customFormat="1">
      <c r="J4382"/>
    </row>
    <row r="4383" spans="10:10" s="10" customFormat="1">
      <c r="J4383"/>
    </row>
    <row r="4384" spans="10:10" s="10" customFormat="1">
      <c r="J4384"/>
    </row>
    <row r="4385" spans="10:10" s="10" customFormat="1">
      <c r="J4385"/>
    </row>
    <row r="4386" spans="10:10" s="10" customFormat="1">
      <c r="J4386"/>
    </row>
    <row r="4387" spans="10:10" s="10" customFormat="1">
      <c r="J4387"/>
    </row>
    <row r="4388" spans="10:10" s="10" customFormat="1">
      <c r="J4388"/>
    </row>
    <row r="4389" spans="10:10" s="10" customFormat="1">
      <c r="J4389"/>
    </row>
    <row r="4390" spans="10:10" s="10" customFormat="1">
      <c r="J4390"/>
    </row>
    <row r="4391" spans="10:10" s="10" customFormat="1">
      <c r="J4391"/>
    </row>
    <row r="4392" spans="10:10" s="10" customFormat="1">
      <c r="J4392"/>
    </row>
    <row r="4393" spans="10:10" s="10" customFormat="1">
      <c r="J4393"/>
    </row>
    <row r="4394" spans="10:10" s="10" customFormat="1">
      <c r="J4394"/>
    </row>
    <row r="4395" spans="10:10" s="10" customFormat="1">
      <c r="J4395"/>
    </row>
    <row r="4396" spans="10:10" s="10" customFormat="1">
      <c r="J4396"/>
    </row>
    <row r="4397" spans="10:10" s="10" customFormat="1">
      <c r="J4397"/>
    </row>
    <row r="4398" spans="10:10" s="10" customFormat="1">
      <c r="J4398"/>
    </row>
    <row r="4399" spans="10:10" s="10" customFormat="1">
      <c r="J4399"/>
    </row>
    <row r="4400" spans="10:10" s="10" customFormat="1">
      <c r="J4400"/>
    </row>
    <row r="4401" spans="10:10" s="10" customFormat="1">
      <c r="J4401"/>
    </row>
    <row r="4402" spans="10:10" s="10" customFormat="1">
      <c r="J4402"/>
    </row>
    <row r="4403" spans="10:10" s="10" customFormat="1">
      <c r="J4403"/>
    </row>
    <row r="4404" spans="10:10" s="10" customFormat="1">
      <c r="J4404"/>
    </row>
    <row r="4405" spans="10:10" s="10" customFormat="1">
      <c r="J4405"/>
    </row>
    <row r="4406" spans="10:10" s="10" customFormat="1">
      <c r="J4406"/>
    </row>
    <row r="4407" spans="10:10" s="10" customFormat="1">
      <c r="J4407"/>
    </row>
    <row r="4408" spans="10:10" s="10" customFormat="1">
      <c r="J4408"/>
    </row>
    <row r="4409" spans="10:10" s="10" customFormat="1">
      <c r="J4409"/>
    </row>
    <row r="4410" spans="10:10" s="10" customFormat="1">
      <c r="J4410"/>
    </row>
    <row r="4411" spans="10:10" s="10" customFormat="1">
      <c r="J4411"/>
    </row>
    <row r="4412" spans="10:10" s="10" customFormat="1">
      <c r="J4412"/>
    </row>
    <row r="4413" spans="10:10" s="10" customFormat="1">
      <c r="J4413"/>
    </row>
    <row r="4414" spans="10:10" s="10" customFormat="1">
      <c r="J4414"/>
    </row>
    <row r="4415" spans="10:10" s="10" customFormat="1">
      <c r="J4415"/>
    </row>
    <row r="4416" spans="10:10" s="10" customFormat="1">
      <c r="J4416"/>
    </row>
    <row r="4417" spans="10:10" s="10" customFormat="1">
      <c r="J4417"/>
    </row>
    <row r="4418" spans="10:10" s="10" customFormat="1">
      <c r="J4418"/>
    </row>
    <row r="4419" spans="10:10" s="10" customFormat="1">
      <c r="J4419"/>
    </row>
    <row r="4420" spans="10:10" s="10" customFormat="1">
      <c r="J4420"/>
    </row>
    <row r="4421" spans="10:10" s="10" customFormat="1">
      <c r="J4421"/>
    </row>
    <row r="4422" spans="10:10" s="10" customFormat="1">
      <c r="J4422"/>
    </row>
    <row r="4423" spans="10:10" s="10" customFormat="1">
      <c r="J4423"/>
    </row>
    <row r="4424" spans="10:10" s="10" customFormat="1">
      <c r="J4424"/>
    </row>
    <row r="4425" spans="10:10" s="10" customFormat="1">
      <c r="J4425"/>
    </row>
    <row r="4426" spans="10:10" s="10" customFormat="1">
      <c r="J4426"/>
    </row>
    <row r="4427" spans="10:10" s="10" customFormat="1">
      <c r="J4427"/>
    </row>
    <row r="4428" spans="10:10" s="10" customFormat="1">
      <c r="J4428"/>
    </row>
    <row r="4429" spans="10:10" s="10" customFormat="1">
      <c r="J4429"/>
    </row>
    <row r="4430" spans="10:10" s="10" customFormat="1">
      <c r="J4430"/>
    </row>
    <row r="4431" spans="10:10" s="10" customFormat="1">
      <c r="J4431"/>
    </row>
    <row r="4432" spans="10:10" s="10" customFormat="1">
      <c r="J4432"/>
    </row>
    <row r="4433" spans="10:10" s="10" customFormat="1">
      <c r="J4433"/>
    </row>
    <row r="4434" spans="10:10" s="10" customFormat="1">
      <c r="J4434"/>
    </row>
    <row r="4435" spans="10:10" s="10" customFormat="1">
      <c r="J4435"/>
    </row>
    <row r="4436" spans="10:10" s="10" customFormat="1">
      <c r="J4436"/>
    </row>
    <row r="4437" spans="10:10" s="10" customFormat="1">
      <c r="J4437"/>
    </row>
    <row r="4438" spans="10:10" s="10" customFormat="1">
      <c r="J4438"/>
    </row>
    <row r="4439" spans="10:10" s="10" customFormat="1">
      <c r="J4439"/>
    </row>
    <row r="4440" spans="10:10" s="10" customFormat="1">
      <c r="J4440"/>
    </row>
    <row r="4441" spans="10:10" s="10" customFormat="1">
      <c r="J4441"/>
    </row>
    <row r="4442" spans="10:10" s="10" customFormat="1">
      <c r="J4442"/>
    </row>
    <row r="4443" spans="10:10" s="10" customFormat="1">
      <c r="J4443"/>
    </row>
    <row r="4444" spans="10:10" s="10" customFormat="1">
      <c r="J4444"/>
    </row>
    <row r="4445" spans="10:10" s="10" customFormat="1">
      <c r="J4445"/>
    </row>
    <row r="4446" spans="10:10" s="10" customFormat="1">
      <c r="J4446"/>
    </row>
    <row r="4447" spans="10:10" s="10" customFormat="1">
      <c r="J4447"/>
    </row>
    <row r="4448" spans="10:10" s="10" customFormat="1">
      <c r="J4448"/>
    </row>
    <row r="4449" spans="10:10" s="10" customFormat="1">
      <c r="J4449"/>
    </row>
    <row r="4450" spans="10:10" s="10" customFormat="1">
      <c r="J4450"/>
    </row>
    <row r="4451" spans="10:10" s="10" customFormat="1">
      <c r="J4451"/>
    </row>
    <row r="4452" spans="10:10" s="10" customFormat="1">
      <c r="J4452"/>
    </row>
    <row r="4453" spans="10:10" s="10" customFormat="1">
      <c r="J4453"/>
    </row>
    <row r="4454" spans="10:10" s="10" customFormat="1">
      <c r="J4454"/>
    </row>
    <row r="4455" spans="10:10" s="10" customFormat="1">
      <c r="J4455"/>
    </row>
    <row r="4456" spans="10:10" s="10" customFormat="1">
      <c r="J4456"/>
    </row>
    <row r="4457" spans="10:10" s="10" customFormat="1">
      <c r="J4457"/>
    </row>
    <row r="4458" spans="10:10" s="10" customFormat="1">
      <c r="J4458"/>
    </row>
    <row r="4459" spans="10:10" s="10" customFormat="1">
      <c r="J4459"/>
    </row>
    <row r="4460" spans="10:10" s="10" customFormat="1">
      <c r="J4460"/>
    </row>
    <row r="4461" spans="10:10" s="10" customFormat="1">
      <c r="J4461"/>
    </row>
    <row r="4462" spans="10:10" s="10" customFormat="1">
      <c r="J4462"/>
    </row>
    <row r="4463" spans="10:10" s="10" customFormat="1">
      <c r="J4463"/>
    </row>
    <row r="4464" spans="10:10" s="10" customFormat="1">
      <c r="J4464"/>
    </row>
    <row r="4465" spans="10:10" s="10" customFormat="1">
      <c r="J4465"/>
    </row>
    <row r="4466" spans="10:10" s="10" customFormat="1">
      <c r="J4466"/>
    </row>
    <row r="4467" spans="10:10" s="10" customFormat="1">
      <c r="J4467"/>
    </row>
    <row r="4468" spans="10:10" s="10" customFormat="1">
      <c r="J4468"/>
    </row>
    <row r="4469" spans="10:10" s="10" customFormat="1">
      <c r="J4469"/>
    </row>
    <row r="4470" spans="10:10" s="10" customFormat="1">
      <c r="J4470"/>
    </row>
    <row r="4471" spans="10:10" s="10" customFormat="1">
      <c r="J4471"/>
    </row>
    <row r="4472" spans="10:10" s="10" customFormat="1">
      <c r="J4472"/>
    </row>
    <row r="4473" spans="10:10" s="10" customFormat="1">
      <c r="J4473"/>
    </row>
    <row r="4474" spans="10:10" s="10" customFormat="1">
      <c r="J4474"/>
    </row>
    <row r="4475" spans="10:10" s="10" customFormat="1">
      <c r="J4475"/>
    </row>
    <row r="4476" spans="10:10" s="10" customFormat="1">
      <c r="J4476"/>
    </row>
    <row r="4477" spans="10:10" s="10" customFormat="1">
      <c r="J4477"/>
    </row>
    <row r="4478" spans="10:10" s="10" customFormat="1">
      <c r="J4478"/>
    </row>
    <row r="4479" spans="10:10" s="10" customFormat="1">
      <c r="J4479"/>
    </row>
    <row r="4480" spans="10:10" s="10" customFormat="1">
      <c r="J4480"/>
    </row>
    <row r="4481" spans="10:10" s="10" customFormat="1">
      <c r="J4481"/>
    </row>
    <row r="4482" spans="10:10" s="10" customFormat="1">
      <c r="J4482"/>
    </row>
    <row r="4483" spans="10:10" s="10" customFormat="1">
      <c r="J4483"/>
    </row>
    <row r="4484" spans="10:10" s="10" customFormat="1">
      <c r="J4484"/>
    </row>
    <row r="4485" spans="10:10" s="10" customFormat="1">
      <c r="J4485"/>
    </row>
    <row r="4486" spans="10:10" s="10" customFormat="1">
      <c r="J4486"/>
    </row>
    <row r="4487" spans="10:10" s="10" customFormat="1">
      <c r="J4487"/>
    </row>
    <row r="4488" spans="10:10" s="10" customFormat="1">
      <c r="J4488"/>
    </row>
    <row r="4489" spans="10:10" s="10" customFormat="1">
      <c r="J4489"/>
    </row>
    <row r="4490" spans="10:10" s="10" customFormat="1">
      <c r="J4490"/>
    </row>
    <row r="4491" spans="10:10" s="10" customFormat="1">
      <c r="J4491"/>
    </row>
    <row r="4492" spans="10:10" s="10" customFormat="1">
      <c r="J4492"/>
    </row>
    <row r="4493" spans="10:10" s="10" customFormat="1">
      <c r="J4493"/>
    </row>
    <row r="4494" spans="10:10" s="10" customFormat="1">
      <c r="J4494"/>
    </row>
    <row r="4495" spans="10:10" s="10" customFormat="1">
      <c r="J4495"/>
    </row>
    <row r="4496" spans="10:10" s="10" customFormat="1">
      <c r="J4496"/>
    </row>
    <row r="4497" spans="10:10" s="10" customFormat="1">
      <c r="J4497"/>
    </row>
    <row r="4498" spans="10:10" s="10" customFormat="1">
      <c r="J4498"/>
    </row>
    <row r="4499" spans="10:10" s="10" customFormat="1">
      <c r="J4499"/>
    </row>
    <row r="4500" spans="10:10" s="10" customFormat="1">
      <c r="J4500"/>
    </row>
    <row r="4501" spans="10:10" s="10" customFormat="1">
      <c r="J4501"/>
    </row>
    <row r="4502" spans="10:10" s="10" customFormat="1">
      <c r="J4502"/>
    </row>
    <row r="4503" spans="10:10" s="10" customFormat="1">
      <c r="J4503"/>
    </row>
    <row r="4504" spans="10:10" s="10" customFormat="1">
      <c r="J4504"/>
    </row>
    <row r="4505" spans="10:10" s="10" customFormat="1">
      <c r="J4505"/>
    </row>
    <row r="4506" spans="10:10" s="10" customFormat="1">
      <c r="J4506"/>
    </row>
    <row r="4507" spans="10:10" s="10" customFormat="1">
      <c r="J4507"/>
    </row>
    <row r="4508" spans="10:10" s="10" customFormat="1">
      <c r="J4508"/>
    </row>
    <row r="4509" spans="10:10" s="10" customFormat="1">
      <c r="J4509"/>
    </row>
    <row r="4510" spans="10:10" s="10" customFormat="1">
      <c r="J4510"/>
    </row>
    <row r="4511" spans="10:10" s="10" customFormat="1">
      <c r="J4511"/>
    </row>
    <row r="4512" spans="10:10" s="10" customFormat="1">
      <c r="J4512"/>
    </row>
    <row r="4513" spans="10:10" s="10" customFormat="1">
      <c r="J4513"/>
    </row>
    <row r="4514" spans="10:10" s="10" customFormat="1">
      <c r="J4514"/>
    </row>
    <row r="4515" spans="10:10" s="10" customFormat="1">
      <c r="J4515"/>
    </row>
    <row r="4516" spans="10:10" s="10" customFormat="1">
      <c r="J4516"/>
    </row>
    <row r="4517" spans="10:10" s="10" customFormat="1">
      <c r="J4517"/>
    </row>
    <row r="4518" spans="10:10" s="10" customFormat="1">
      <c r="J4518"/>
    </row>
    <row r="4519" spans="10:10" s="10" customFormat="1">
      <c r="J4519"/>
    </row>
    <row r="4520" spans="10:10" s="10" customFormat="1">
      <c r="J4520"/>
    </row>
    <row r="4521" spans="10:10" s="10" customFormat="1">
      <c r="J4521"/>
    </row>
    <row r="4522" spans="10:10" s="10" customFormat="1">
      <c r="J4522"/>
    </row>
    <row r="4523" spans="10:10" s="10" customFormat="1">
      <c r="J4523"/>
    </row>
    <row r="4524" spans="10:10" s="10" customFormat="1">
      <c r="J4524"/>
    </row>
    <row r="4525" spans="10:10" s="10" customFormat="1">
      <c r="J4525"/>
    </row>
    <row r="4526" spans="10:10" s="10" customFormat="1">
      <c r="J4526"/>
    </row>
    <row r="4527" spans="10:10" s="10" customFormat="1">
      <c r="J4527"/>
    </row>
    <row r="4528" spans="10:10" s="10" customFormat="1">
      <c r="J4528"/>
    </row>
    <row r="4529" spans="10:10" s="10" customFormat="1">
      <c r="J4529"/>
    </row>
    <row r="4530" spans="10:10" s="10" customFormat="1">
      <c r="J4530"/>
    </row>
    <row r="4531" spans="10:10" s="10" customFormat="1">
      <c r="J4531"/>
    </row>
    <row r="4532" spans="10:10" s="10" customFormat="1">
      <c r="J4532"/>
    </row>
    <row r="4533" spans="10:10" s="10" customFormat="1">
      <c r="J4533"/>
    </row>
    <row r="4534" spans="10:10" s="10" customFormat="1">
      <c r="J4534"/>
    </row>
    <row r="4535" spans="10:10" s="10" customFormat="1">
      <c r="J4535"/>
    </row>
    <row r="4536" spans="10:10" s="10" customFormat="1">
      <c r="J4536"/>
    </row>
    <row r="4537" spans="10:10" s="10" customFormat="1">
      <c r="J4537"/>
    </row>
    <row r="4538" spans="10:10" s="10" customFormat="1">
      <c r="J4538"/>
    </row>
    <row r="4539" spans="10:10" s="10" customFormat="1">
      <c r="J4539"/>
    </row>
    <row r="4540" spans="10:10" s="10" customFormat="1">
      <c r="J4540"/>
    </row>
    <row r="4541" spans="10:10" s="10" customFormat="1">
      <c r="J4541"/>
    </row>
    <row r="4542" spans="10:10" s="10" customFormat="1">
      <c r="J4542"/>
    </row>
    <row r="4543" spans="10:10" s="10" customFormat="1">
      <c r="J4543"/>
    </row>
    <row r="4544" spans="10:10" s="10" customFormat="1">
      <c r="J4544"/>
    </row>
    <row r="4545" spans="10:10" s="10" customFormat="1">
      <c r="J4545"/>
    </row>
    <row r="4546" spans="10:10" s="10" customFormat="1">
      <c r="J4546"/>
    </row>
    <row r="4547" spans="10:10" s="10" customFormat="1">
      <c r="J4547"/>
    </row>
    <row r="4548" spans="10:10" s="10" customFormat="1">
      <c r="J4548"/>
    </row>
    <row r="4549" spans="10:10" s="10" customFormat="1">
      <c r="J4549"/>
    </row>
    <row r="4550" spans="10:10" s="10" customFormat="1">
      <c r="J4550"/>
    </row>
    <row r="4551" spans="10:10" s="10" customFormat="1">
      <c r="J4551"/>
    </row>
    <row r="4552" spans="10:10" s="10" customFormat="1">
      <c r="J4552"/>
    </row>
    <row r="4553" spans="10:10" s="10" customFormat="1">
      <c r="J4553"/>
    </row>
    <row r="4554" spans="10:10" s="10" customFormat="1">
      <c r="J4554"/>
    </row>
    <row r="4555" spans="10:10" s="10" customFormat="1">
      <c r="J4555"/>
    </row>
    <row r="4556" spans="10:10" s="10" customFormat="1">
      <c r="J4556"/>
    </row>
    <row r="4557" spans="10:10" s="10" customFormat="1">
      <c r="J4557"/>
    </row>
    <row r="4558" spans="10:10" s="10" customFormat="1">
      <c r="J4558"/>
    </row>
    <row r="4559" spans="10:10" s="10" customFormat="1">
      <c r="J4559"/>
    </row>
    <row r="4560" spans="10:10" s="10" customFormat="1">
      <c r="J4560"/>
    </row>
    <row r="4561" spans="10:10" s="10" customFormat="1">
      <c r="J4561"/>
    </row>
    <row r="4562" spans="10:10" s="10" customFormat="1">
      <c r="J4562"/>
    </row>
    <row r="4563" spans="10:10" s="10" customFormat="1">
      <c r="J4563"/>
    </row>
    <row r="4564" spans="10:10" s="10" customFormat="1">
      <c r="J4564"/>
    </row>
    <row r="4565" spans="10:10" s="10" customFormat="1">
      <c r="J4565"/>
    </row>
    <row r="4566" spans="10:10" s="10" customFormat="1">
      <c r="J4566"/>
    </row>
    <row r="4567" spans="10:10" s="10" customFormat="1">
      <c r="J4567"/>
    </row>
    <row r="4568" spans="10:10" s="10" customFormat="1">
      <c r="J4568"/>
    </row>
    <row r="4569" spans="10:10" s="10" customFormat="1">
      <c r="J4569"/>
    </row>
    <row r="4570" spans="10:10" s="10" customFormat="1">
      <c r="J4570"/>
    </row>
    <row r="4571" spans="10:10" s="10" customFormat="1">
      <c r="J4571"/>
    </row>
    <row r="4572" spans="10:10" s="10" customFormat="1">
      <c r="J4572"/>
    </row>
    <row r="4573" spans="10:10" s="10" customFormat="1">
      <c r="J4573"/>
    </row>
    <row r="4574" spans="10:10" s="10" customFormat="1">
      <c r="J4574"/>
    </row>
    <row r="4575" spans="10:10" s="10" customFormat="1">
      <c r="J4575"/>
    </row>
    <row r="4576" spans="10:10" s="10" customFormat="1">
      <c r="J4576"/>
    </row>
    <row r="4577" spans="10:10" s="10" customFormat="1">
      <c r="J4577"/>
    </row>
    <row r="4578" spans="10:10" s="10" customFormat="1">
      <c r="J4578"/>
    </row>
    <row r="4579" spans="10:10" s="10" customFormat="1">
      <c r="J4579"/>
    </row>
    <row r="4580" spans="10:10" s="10" customFormat="1">
      <c r="J4580"/>
    </row>
    <row r="4581" spans="10:10" s="10" customFormat="1">
      <c r="J4581"/>
    </row>
    <row r="4582" spans="10:10" s="10" customFormat="1">
      <c r="J4582"/>
    </row>
    <row r="4583" spans="10:10" s="10" customFormat="1">
      <c r="J4583"/>
    </row>
    <row r="4584" spans="10:10" s="10" customFormat="1">
      <c r="J4584"/>
    </row>
    <row r="4585" spans="10:10" s="10" customFormat="1">
      <c r="J4585"/>
    </row>
    <row r="4586" spans="10:10" s="10" customFormat="1">
      <c r="J4586"/>
    </row>
    <row r="4587" spans="10:10" s="10" customFormat="1">
      <c r="J4587"/>
    </row>
    <row r="4588" spans="10:10" s="10" customFormat="1">
      <c r="J4588"/>
    </row>
    <row r="4589" spans="10:10" s="10" customFormat="1">
      <c r="J4589"/>
    </row>
    <row r="4590" spans="10:10" s="10" customFormat="1">
      <c r="J4590"/>
    </row>
    <row r="4591" spans="10:10" s="10" customFormat="1">
      <c r="J4591"/>
    </row>
    <row r="4592" spans="10:10" s="10" customFormat="1">
      <c r="J4592"/>
    </row>
    <row r="4593" spans="10:10" s="10" customFormat="1">
      <c r="J4593"/>
    </row>
    <row r="4594" spans="10:10" s="10" customFormat="1">
      <c r="J4594"/>
    </row>
    <row r="4595" spans="10:10" s="10" customFormat="1">
      <c r="J4595"/>
    </row>
    <row r="4596" spans="10:10" s="10" customFormat="1">
      <c r="J4596"/>
    </row>
    <row r="4597" spans="10:10" s="10" customFormat="1">
      <c r="J4597"/>
    </row>
    <row r="4598" spans="10:10" s="10" customFormat="1">
      <c r="J4598"/>
    </row>
    <row r="4599" spans="10:10" s="10" customFormat="1">
      <c r="J4599"/>
    </row>
    <row r="4600" spans="10:10" s="10" customFormat="1">
      <c r="J4600"/>
    </row>
    <row r="4601" spans="10:10" s="10" customFormat="1">
      <c r="J4601"/>
    </row>
    <row r="4602" spans="10:10" s="10" customFormat="1">
      <c r="J4602"/>
    </row>
    <row r="4603" spans="10:10" s="10" customFormat="1">
      <c r="J4603"/>
    </row>
    <row r="4604" spans="10:10" s="10" customFormat="1">
      <c r="J4604"/>
    </row>
    <row r="4605" spans="10:10" s="10" customFormat="1">
      <c r="J4605"/>
    </row>
    <row r="4606" spans="10:10" s="10" customFormat="1">
      <c r="J4606"/>
    </row>
    <row r="4607" spans="10:10" s="10" customFormat="1">
      <c r="J4607"/>
    </row>
    <row r="4608" spans="10:10" s="10" customFormat="1">
      <c r="J4608"/>
    </row>
    <row r="4609" spans="10:10" s="10" customFormat="1">
      <c r="J4609"/>
    </row>
    <row r="4610" spans="10:10" s="10" customFormat="1">
      <c r="J4610"/>
    </row>
    <row r="4611" spans="10:10" s="10" customFormat="1">
      <c r="J4611"/>
    </row>
    <row r="4612" spans="10:10" s="10" customFormat="1">
      <c r="J4612"/>
    </row>
    <row r="4613" spans="10:10" s="10" customFormat="1">
      <c r="J4613"/>
    </row>
    <row r="4614" spans="10:10" s="10" customFormat="1">
      <c r="J4614"/>
    </row>
    <row r="4615" spans="10:10" s="10" customFormat="1">
      <c r="J4615"/>
    </row>
    <row r="4616" spans="10:10" s="10" customFormat="1">
      <c r="J4616"/>
    </row>
    <row r="4617" spans="10:10" s="10" customFormat="1">
      <c r="J4617"/>
    </row>
    <row r="4618" spans="10:10" s="10" customFormat="1">
      <c r="J4618"/>
    </row>
    <row r="4619" spans="10:10" s="10" customFormat="1">
      <c r="J4619"/>
    </row>
    <row r="4620" spans="10:10" s="10" customFormat="1">
      <c r="J4620"/>
    </row>
    <row r="4621" spans="10:10" s="10" customFormat="1">
      <c r="J4621"/>
    </row>
    <row r="4622" spans="10:10" s="10" customFormat="1">
      <c r="J4622"/>
    </row>
    <row r="4623" spans="10:10" s="10" customFormat="1">
      <c r="J4623"/>
    </row>
    <row r="4624" spans="10:10" s="10" customFormat="1">
      <c r="J4624"/>
    </row>
    <row r="4625" spans="10:10" s="10" customFormat="1">
      <c r="J4625"/>
    </row>
    <row r="4626" spans="10:10" s="10" customFormat="1">
      <c r="J4626"/>
    </row>
    <row r="4627" spans="10:10" s="10" customFormat="1">
      <c r="J4627"/>
    </row>
    <row r="4628" spans="10:10" s="10" customFormat="1">
      <c r="J4628"/>
    </row>
    <row r="4629" spans="10:10" s="10" customFormat="1">
      <c r="J4629"/>
    </row>
    <row r="4630" spans="10:10" s="10" customFormat="1">
      <c r="J4630"/>
    </row>
    <row r="4631" spans="10:10" s="10" customFormat="1">
      <c r="J4631"/>
    </row>
    <row r="4632" spans="10:10" s="10" customFormat="1">
      <c r="J4632"/>
    </row>
    <row r="4633" spans="10:10" s="10" customFormat="1">
      <c r="J4633"/>
    </row>
    <row r="4634" spans="10:10" s="10" customFormat="1">
      <c r="J4634"/>
    </row>
    <row r="4635" spans="10:10" s="10" customFormat="1">
      <c r="J4635"/>
    </row>
    <row r="4636" spans="10:10" s="10" customFormat="1">
      <c r="J4636"/>
    </row>
    <row r="4637" spans="10:10" s="10" customFormat="1">
      <c r="J4637"/>
    </row>
    <row r="4638" spans="10:10" s="10" customFormat="1">
      <c r="J4638"/>
    </row>
    <row r="4639" spans="10:10" s="10" customFormat="1">
      <c r="J4639"/>
    </row>
    <row r="4640" spans="10:10" s="10" customFormat="1">
      <c r="J4640"/>
    </row>
    <row r="4641" spans="10:10" s="10" customFormat="1">
      <c r="J4641"/>
    </row>
    <row r="4642" spans="10:10" s="10" customFormat="1">
      <c r="J4642"/>
    </row>
    <row r="4643" spans="10:10" s="10" customFormat="1">
      <c r="J4643"/>
    </row>
    <row r="4644" spans="10:10" s="10" customFormat="1">
      <c r="J4644"/>
    </row>
    <row r="4645" spans="10:10" s="10" customFormat="1">
      <c r="J4645"/>
    </row>
    <row r="4646" spans="10:10" s="10" customFormat="1">
      <c r="J4646"/>
    </row>
    <row r="4647" spans="10:10" s="10" customFormat="1">
      <c r="J4647"/>
    </row>
    <row r="4648" spans="10:10" s="10" customFormat="1">
      <c r="J4648"/>
    </row>
    <row r="4649" spans="10:10" s="10" customFormat="1">
      <c r="J4649"/>
    </row>
    <row r="4650" spans="10:10" s="10" customFormat="1">
      <c r="J4650"/>
    </row>
    <row r="4651" spans="10:10" s="10" customFormat="1">
      <c r="J4651"/>
    </row>
    <row r="4652" spans="10:10" s="10" customFormat="1">
      <c r="J4652"/>
    </row>
    <row r="4653" spans="10:10" s="10" customFormat="1">
      <c r="J4653"/>
    </row>
    <row r="4654" spans="10:10" s="10" customFormat="1">
      <c r="J4654"/>
    </row>
    <row r="4655" spans="10:10" s="10" customFormat="1">
      <c r="J4655"/>
    </row>
    <row r="4656" spans="10:10" s="10" customFormat="1">
      <c r="J4656"/>
    </row>
    <row r="4657" spans="10:10" s="10" customFormat="1">
      <c r="J4657"/>
    </row>
    <row r="4658" spans="10:10" s="10" customFormat="1">
      <c r="J4658"/>
    </row>
    <row r="4659" spans="10:10" s="10" customFormat="1">
      <c r="J4659"/>
    </row>
    <row r="4660" spans="10:10" s="10" customFormat="1">
      <c r="J4660"/>
    </row>
    <row r="4661" spans="10:10" s="10" customFormat="1">
      <c r="J4661"/>
    </row>
    <row r="4662" spans="10:10" s="10" customFormat="1">
      <c r="J4662"/>
    </row>
    <row r="4663" spans="10:10" s="10" customFormat="1">
      <c r="J4663"/>
    </row>
    <row r="4664" spans="10:10" s="10" customFormat="1">
      <c r="J4664"/>
    </row>
    <row r="4665" spans="10:10" s="10" customFormat="1">
      <c r="J4665"/>
    </row>
    <row r="4666" spans="10:10" s="10" customFormat="1">
      <c r="J4666"/>
    </row>
    <row r="4667" spans="10:10" s="10" customFormat="1">
      <c r="J4667"/>
    </row>
    <row r="4668" spans="10:10" s="10" customFormat="1">
      <c r="J4668"/>
    </row>
    <row r="4669" spans="10:10" s="10" customFormat="1">
      <c r="J4669"/>
    </row>
    <row r="4670" spans="10:10" s="10" customFormat="1">
      <c r="J4670"/>
    </row>
    <row r="4671" spans="10:10" s="10" customFormat="1">
      <c r="J4671"/>
    </row>
    <row r="4672" spans="10:10" s="10" customFormat="1">
      <c r="J4672"/>
    </row>
    <row r="4673" spans="10:10" s="10" customFormat="1">
      <c r="J4673"/>
    </row>
    <row r="4674" spans="10:10" s="10" customFormat="1">
      <c r="J4674"/>
    </row>
    <row r="4675" spans="10:10" s="10" customFormat="1">
      <c r="J4675"/>
    </row>
    <row r="4676" spans="10:10" s="10" customFormat="1">
      <c r="J4676"/>
    </row>
    <row r="4677" spans="10:10" s="10" customFormat="1">
      <c r="J4677"/>
    </row>
    <row r="4678" spans="10:10" s="10" customFormat="1">
      <c r="J4678"/>
    </row>
    <row r="4679" spans="10:10" s="10" customFormat="1">
      <c r="J4679"/>
    </row>
    <row r="4680" spans="10:10" s="10" customFormat="1">
      <c r="J4680"/>
    </row>
    <row r="4681" spans="10:10" s="10" customFormat="1">
      <c r="J4681"/>
    </row>
    <row r="4682" spans="10:10" s="10" customFormat="1">
      <c r="J4682"/>
    </row>
    <row r="4683" spans="10:10" s="10" customFormat="1">
      <c r="J4683"/>
    </row>
    <row r="4684" spans="10:10" s="10" customFormat="1">
      <c r="J4684"/>
    </row>
    <row r="4685" spans="10:10" s="10" customFormat="1">
      <c r="J4685"/>
    </row>
    <row r="4686" spans="10:10" s="10" customFormat="1">
      <c r="J4686"/>
    </row>
    <row r="4687" spans="10:10" s="10" customFormat="1">
      <c r="J4687"/>
    </row>
    <row r="4688" spans="10:10" s="10" customFormat="1">
      <c r="J4688"/>
    </row>
    <row r="4689" spans="10:10" s="10" customFormat="1">
      <c r="J4689"/>
    </row>
    <row r="4690" spans="10:10" s="10" customFormat="1">
      <c r="J4690"/>
    </row>
    <row r="4691" spans="10:10" s="10" customFormat="1">
      <c r="J4691"/>
    </row>
    <row r="4692" spans="10:10" s="10" customFormat="1">
      <c r="J4692"/>
    </row>
    <row r="4693" spans="10:10" s="10" customFormat="1">
      <c r="J4693"/>
    </row>
    <row r="4694" spans="10:10" s="10" customFormat="1">
      <c r="J4694"/>
    </row>
    <row r="4695" spans="10:10" s="10" customFormat="1">
      <c r="J4695"/>
    </row>
    <row r="4696" spans="10:10" s="10" customFormat="1">
      <c r="J4696"/>
    </row>
    <row r="4697" spans="10:10" s="10" customFormat="1">
      <c r="J4697"/>
    </row>
    <row r="4698" spans="10:10" s="10" customFormat="1">
      <c r="J4698"/>
    </row>
    <row r="4699" spans="10:10" s="10" customFormat="1">
      <c r="J4699"/>
    </row>
    <row r="4700" spans="10:10" s="10" customFormat="1">
      <c r="J4700"/>
    </row>
    <row r="4701" spans="10:10" s="10" customFormat="1">
      <c r="J4701"/>
    </row>
    <row r="4702" spans="10:10" s="10" customFormat="1">
      <c r="J4702"/>
    </row>
    <row r="4703" spans="10:10" s="10" customFormat="1">
      <c r="J4703"/>
    </row>
    <row r="4704" spans="10:10" s="10" customFormat="1">
      <c r="J4704"/>
    </row>
    <row r="4705" spans="10:10" s="10" customFormat="1">
      <c r="J4705"/>
    </row>
    <row r="4706" spans="10:10" s="10" customFormat="1">
      <c r="J4706"/>
    </row>
    <row r="4707" spans="10:10" s="10" customFormat="1">
      <c r="J4707"/>
    </row>
    <row r="4708" spans="10:10" s="10" customFormat="1">
      <c r="J4708"/>
    </row>
    <row r="4709" spans="10:10" s="10" customFormat="1">
      <c r="J4709"/>
    </row>
    <row r="4710" spans="10:10" s="10" customFormat="1">
      <c r="J4710"/>
    </row>
    <row r="4711" spans="10:10" s="10" customFormat="1">
      <c r="J4711"/>
    </row>
    <row r="4712" spans="10:10" s="10" customFormat="1">
      <c r="J4712"/>
    </row>
    <row r="4713" spans="10:10" s="10" customFormat="1">
      <c r="J4713"/>
    </row>
    <row r="4714" spans="10:10" s="10" customFormat="1">
      <c r="J4714"/>
    </row>
    <row r="4715" spans="10:10" s="10" customFormat="1">
      <c r="J4715"/>
    </row>
    <row r="4716" spans="10:10" s="10" customFormat="1">
      <c r="J4716"/>
    </row>
    <row r="4717" spans="10:10" s="10" customFormat="1">
      <c r="J4717"/>
    </row>
    <row r="4718" spans="10:10" s="10" customFormat="1">
      <c r="J4718"/>
    </row>
    <row r="4719" spans="10:10" s="10" customFormat="1">
      <c r="J4719"/>
    </row>
    <row r="4720" spans="10:10" s="10" customFormat="1">
      <c r="J4720"/>
    </row>
    <row r="4721" spans="10:10" s="10" customFormat="1">
      <c r="J4721"/>
    </row>
    <row r="4722" spans="10:10" s="10" customFormat="1">
      <c r="J4722"/>
    </row>
    <row r="4723" spans="10:10" s="10" customFormat="1">
      <c r="J4723"/>
    </row>
    <row r="4724" spans="10:10" s="10" customFormat="1">
      <c r="J4724"/>
    </row>
    <row r="4725" spans="10:10" s="10" customFormat="1">
      <c r="J4725"/>
    </row>
    <row r="4726" spans="10:10" s="10" customFormat="1">
      <c r="J4726"/>
    </row>
    <row r="4727" spans="10:10" s="10" customFormat="1">
      <c r="J4727"/>
    </row>
    <row r="4728" spans="10:10" s="10" customFormat="1">
      <c r="J4728"/>
    </row>
    <row r="4729" spans="10:10" s="10" customFormat="1">
      <c r="J4729"/>
    </row>
    <row r="4730" spans="10:10" s="10" customFormat="1">
      <c r="J4730"/>
    </row>
    <row r="4731" spans="10:10" s="10" customFormat="1">
      <c r="J4731"/>
    </row>
    <row r="4732" spans="10:10" s="10" customFormat="1">
      <c r="J4732"/>
    </row>
    <row r="4733" spans="10:10" s="10" customFormat="1">
      <c r="J4733"/>
    </row>
    <row r="4734" spans="10:10" s="10" customFormat="1">
      <c r="J4734"/>
    </row>
    <row r="4735" spans="10:10" s="10" customFormat="1">
      <c r="J4735"/>
    </row>
    <row r="4736" spans="10:10" s="10" customFormat="1">
      <c r="J4736"/>
    </row>
    <row r="4737" spans="10:10" s="10" customFormat="1">
      <c r="J4737"/>
    </row>
    <row r="4738" spans="10:10" s="10" customFormat="1">
      <c r="J4738"/>
    </row>
    <row r="4739" spans="10:10" s="10" customFormat="1">
      <c r="J4739"/>
    </row>
    <row r="4740" spans="10:10" s="10" customFormat="1">
      <c r="J4740"/>
    </row>
    <row r="4741" spans="10:10" s="10" customFormat="1">
      <c r="J4741"/>
    </row>
    <row r="4742" spans="10:10" s="10" customFormat="1">
      <c r="J4742"/>
    </row>
    <row r="4743" spans="10:10" s="10" customFormat="1">
      <c r="J4743"/>
    </row>
    <row r="4744" spans="10:10" s="10" customFormat="1">
      <c r="J4744"/>
    </row>
    <row r="4745" spans="10:10" s="10" customFormat="1">
      <c r="J4745"/>
    </row>
    <row r="4746" spans="10:10" s="10" customFormat="1">
      <c r="J4746"/>
    </row>
    <row r="4747" spans="10:10" s="10" customFormat="1">
      <c r="J4747"/>
    </row>
    <row r="4748" spans="10:10" s="10" customFormat="1">
      <c r="J4748"/>
    </row>
    <row r="4749" spans="10:10" s="10" customFormat="1">
      <c r="J4749"/>
    </row>
    <row r="4750" spans="10:10" s="10" customFormat="1">
      <c r="J4750"/>
    </row>
    <row r="4751" spans="10:10" s="10" customFormat="1">
      <c r="J4751"/>
    </row>
    <row r="4752" spans="10:10" s="10" customFormat="1">
      <c r="J4752"/>
    </row>
    <row r="4753" spans="10:10" s="10" customFormat="1">
      <c r="J4753"/>
    </row>
    <row r="4754" spans="10:10" s="10" customFormat="1">
      <c r="J4754"/>
    </row>
    <row r="4755" spans="10:10" s="10" customFormat="1">
      <c r="J4755"/>
    </row>
    <row r="4756" spans="10:10" s="10" customFormat="1">
      <c r="J4756"/>
    </row>
    <row r="4757" spans="10:10" s="10" customFormat="1">
      <c r="J4757"/>
    </row>
    <row r="4758" spans="10:10" s="10" customFormat="1">
      <c r="J4758"/>
    </row>
    <row r="4759" spans="10:10" s="10" customFormat="1">
      <c r="J4759"/>
    </row>
    <row r="4760" spans="10:10" s="10" customFormat="1">
      <c r="J4760"/>
    </row>
    <row r="4761" spans="10:10" s="10" customFormat="1">
      <c r="J4761"/>
    </row>
    <row r="4762" spans="10:10" s="10" customFormat="1">
      <c r="J4762"/>
    </row>
    <row r="4763" spans="10:10" s="10" customFormat="1">
      <c r="J4763"/>
    </row>
    <row r="4764" spans="10:10" s="10" customFormat="1">
      <c r="J4764"/>
    </row>
    <row r="4765" spans="10:10" s="10" customFormat="1">
      <c r="J4765"/>
    </row>
    <row r="4766" spans="10:10" s="10" customFormat="1">
      <c r="J4766"/>
    </row>
    <row r="4767" spans="10:10" s="10" customFormat="1">
      <c r="J4767"/>
    </row>
    <row r="4768" spans="10:10" s="10" customFormat="1">
      <c r="J4768"/>
    </row>
    <row r="4769" spans="10:10" s="10" customFormat="1">
      <c r="J4769"/>
    </row>
    <row r="4770" spans="10:10" s="10" customFormat="1">
      <c r="J4770"/>
    </row>
    <row r="4771" spans="10:10" s="10" customFormat="1">
      <c r="J4771"/>
    </row>
    <row r="4772" spans="10:10" s="10" customFormat="1">
      <c r="J4772"/>
    </row>
    <row r="4773" spans="10:10" s="10" customFormat="1">
      <c r="J4773"/>
    </row>
    <row r="4774" spans="10:10" s="10" customFormat="1">
      <c r="J4774"/>
    </row>
    <row r="4775" spans="10:10" s="10" customFormat="1">
      <c r="J4775"/>
    </row>
    <row r="4776" spans="10:10" s="10" customFormat="1">
      <c r="J4776"/>
    </row>
    <row r="4777" spans="10:10" s="10" customFormat="1">
      <c r="J4777"/>
    </row>
    <row r="4778" spans="10:10" s="10" customFormat="1">
      <c r="J4778"/>
    </row>
    <row r="4779" spans="10:10" s="10" customFormat="1">
      <c r="J4779"/>
    </row>
    <row r="4780" spans="10:10" s="10" customFormat="1">
      <c r="J4780"/>
    </row>
    <row r="4781" spans="10:10" s="10" customFormat="1">
      <c r="J4781"/>
    </row>
    <row r="4782" spans="10:10" s="10" customFormat="1">
      <c r="J4782"/>
    </row>
    <row r="4783" spans="10:10" s="10" customFormat="1">
      <c r="J4783"/>
    </row>
    <row r="4784" spans="10:10" s="10" customFormat="1">
      <c r="J4784"/>
    </row>
    <row r="4785" spans="10:10" s="10" customFormat="1">
      <c r="J4785"/>
    </row>
    <row r="4786" spans="10:10" s="10" customFormat="1">
      <c r="J4786"/>
    </row>
    <row r="4787" spans="10:10" s="10" customFormat="1">
      <c r="J4787"/>
    </row>
    <row r="4788" spans="10:10" s="10" customFormat="1">
      <c r="J4788"/>
    </row>
    <row r="4789" spans="10:10" s="10" customFormat="1">
      <c r="J4789"/>
    </row>
    <row r="4790" spans="10:10" s="10" customFormat="1">
      <c r="J4790"/>
    </row>
    <row r="4791" spans="10:10" s="10" customFormat="1">
      <c r="J4791"/>
    </row>
    <row r="4792" spans="10:10" s="10" customFormat="1">
      <c r="J4792"/>
    </row>
    <row r="4793" spans="10:10" s="10" customFormat="1">
      <c r="J4793"/>
    </row>
    <row r="4794" spans="10:10" s="10" customFormat="1">
      <c r="J4794"/>
    </row>
    <row r="4795" spans="10:10" s="10" customFormat="1">
      <c r="J4795"/>
    </row>
    <row r="4796" spans="10:10" s="10" customFormat="1">
      <c r="J4796"/>
    </row>
    <row r="4797" spans="10:10" s="10" customFormat="1">
      <c r="J4797"/>
    </row>
    <row r="4798" spans="10:10" s="10" customFormat="1">
      <c r="J4798"/>
    </row>
    <row r="4799" spans="10:10" s="10" customFormat="1">
      <c r="J4799"/>
    </row>
    <row r="4800" spans="10:10" s="10" customFormat="1">
      <c r="J4800"/>
    </row>
    <row r="4801" spans="10:10" s="10" customFormat="1">
      <c r="J4801"/>
    </row>
    <row r="4802" spans="10:10" s="10" customFormat="1">
      <c r="J4802"/>
    </row>
    <row r="4803" spans="10:10" s="10" customFormat="1">
      <c r="J4803"/>
    </row>
    <row r="4804" spans="10:10" s="10" customFormat="1">
      <c r="J4804"/>
    </row>
    <row r="4805" spans="10:10" s="10" customFormat="1">
      <c r="J4805"/>
    </row>
    <row r="4806" spans="10:10" s="10" customFormat="1">
      <c r="J4806"/>
    </row>
    <row r="4807" spans="10:10" s="10" customFormat="1">
      <c r="J4807"/>
    </row>
    <row r="4808" spans="10:10" s="10" customFormat="1">
      <c r="J4808"/>
    </row>
    <row r="4809" spans="10:10" s="10" customFormat="1">
      <c r="J4809"/>
    </row>
    <row r="4810" spans="10:10" s="10" customFormat="1">
      <c r="J4810"/>
    </row>
    <row r="4811" spans="10:10" s="10" customFormat="1">
      <c r="J4811"/>
    </row>
    <row r="4812" spans="10:10" s="10" customFormat="1">
      <c r="J4812"/>
    </row>
    <row r="4813" spans="10:10" s="10" customFormat="1">
      <c r="J4813"/>
    </row>
    <row r="4814" spans="10:10" s="10" customFormat="1">
      <c r="J4814"/>
    </row>
    <row r="4815" spans="10:10" s="10" customFormat="1">
      <c r="J4815"/>
    </row>
    <row r="4816" spans="10:10" s="10" customFormat="1">
      <c r="J4816"/>
    </row>
    <row r="4817" spans="10:10" s="10" customFormat="1">
      <c r="J4817"/>
    </row>
    <row r="4818" spans="10:10" s="10" customFormat="1">
      <c r="J4818"/>
    </row>
    <row r="4819" spans="10:10" s="10" customFormat="1">
      <c r="J4819"/>
    </row>
    <row r="4820" spans="10:10" s="10" customFormat="1">
      <c r="J4820"/>
    </row>
    <row r="4821" spans="10:10" s="10" customFormat="1">
      <c r="J4821"/>
    </row>
    <row r="4822" spans="10:10" s="10" customFormat="1">
      <c r="J4822"/>
    </row>
    <row r="4823" spans="10:10" s="10" customFormat="1">
      <c r="J4823"/>
    </row>
    <row r="4824" spans="10:10" s="10" customFormat="1">
      <c r="J4824"/>
    </row>
    <row r="4825" spans="10:10" s="10" customFormat="1">
      <c r="J4825"/>
    </row>
    <row r="4826" spans="10:10" s="10" customFormat="1">
      <c r="J4826"/>
    </row>
    <row r="4827" spans="10:10" s="10" customFormat="1">
      <c r="J4827"/>
    </row>
    <row r="4828" spans="10:10" s="10" customFormat="1">
      <c r="J4828"/>
    </row>
    <row r="4829" spans="10:10" s="10" customFormat="1">
      <c r="J4829"/>
    </row>
    <row r="4830" spans="10:10" s="10" customFormat="1">
      <c r="J4830"/>
    </row>
    <row r="4831" spans="10:10" s="10" customFormat="1">
      <c r="J4831"/>
    </row>
    <row r="4832" spans="10:10" s="10" customFormat="1">
      <c r="J4832"/>
    </row>
    <row r="4833" spans="10:10" s="10" customFormat="1">
      <c r="J4833"/>
    </row>
    <row r="4834" spans="10:10" s="10" customFormat="1">
      <c r="J4834"/>
    </row>
    <row r="4835" spans="10:10" s="10" customFormat="1">
      <c r="J4835"/>
    </row>
    <row r="4836" spans="10:10" s="10" customFormat="1">
      <c r="J4836"/>
    </row>
    <row r="4837" spans="10:10" s="10" customFormat="1">
      <c r="J4837"/>
    </row>
    <row r="4838" spans="10:10" s="10" customFormat="1">
      <c r="J4838"/>
    </row>
    <row r="4839" spans="10:10" s="10" customFormat="1">
      <c r="J4839"/>
    </row>
    <row r="4840" spans="10:10" s="10" customFormat="1">
      <c r="J4840"/>
    </row>
    <row r="4841" spans="10:10" s="10" customFormat="1">
      <c r="J4841"/>
    </row>
    <row r="4842" spans="10:10" s="10" customFormat="1">
      <c r="J4842"/>
    </row>
    <row r="4843" spans="10:10" s="10" customFormat="1">
      <c r="J4843"/>
    </row>
    <row r="4844" spans="10:10" s="10" customFormat="1">
      <c r="J4844"/>
    </row>
    <row r="4845" spans="10:10" s="10" customFormat="1">
      <c r="J4845"/>
    </row>
    <row r="4846" spans="10:10" s="10" customFormat="1">
      <c r="J4846"/>
    </row>
    <row r="4847" spans="10:10" s="10" customFormat="1">
      <c r="J4847"/>
    </row>
    <row r="4848" spans="10:10" s="10" customFormat="1">
      <c r="J4848"/>
    </row>
    <row r="4849" spans="10:10" s="10" customFormat="1">
      <c r="J4849"/>
    </row>
    <row r="4850" spans="10:10" s="10" customFormat="1">
      <c r="J4850"/>
    </row>
    <row r="4851" spans="10:10" s="10" customFormat="1">
      <c r="J4851"/>
    </row>
    <row r="4852" spans="10:10" s="10" customFormat="1">
      <c r="J4852"/>
    </row>
    <row r="4853" spans="10:10" s="10" customFormat="1">
      <c r="J4853"/>
    </row>
    <row r="4854" spans="10:10" s="10" customFormat="1">
      <c r="J4854"/>
    </row>
    <row r="4855" spans="10:10" s="10" customFormat="1">
      <c r="J4855"/>
    </row>
    <row r="4856" spans="10:10" s="10" customFormat="1">
      <c r="J4856"/>
    </row>
    <row r="4857" spans="10:10" s="10" customFormat="1">
      <c r="J4857"/>
    </row>
    <row r="4858" spans="10:10" s="10" customFormat="1">
      <c r="J4858"/>
    </row>
    <row r="4859" spans="10:10" s="10" customFormat="1">
      <c r="J4859"/>
    </row>
    <row r="4860" spans="10:10" s="10" customFormat="1">
      <c r="J4860"/>
    </row>
    <row r="4861" spans="10:10" s="10" customFormat="1">
      <c r="J4861"/>
    </row>
    <row r="4862" spans="10:10" s="10" customFormat="1">
      <c r="J4862"/>
    </row>
    <row r="4863" spans="10:10" s="10" customFormat="1">
      <c r="J4863"/>
    </row>
    <row r="4864" spans="10:10" s="10" customFormat="1">
      <c r="J4864"/>
    </row>
    <row r="4865" spans="10:10" s="10" customFormat="1">
      <c r="J4865"/>
    </row>
    <row r="4866" spans="10:10" s="10" customFormat="1">
      <c r="J4866"/>
    </row>
    <row r="4867" spans="10:10" s="10" customFormat="1">
      <c r="J4867"/>
    </row>
    <row r="4868" spans="10:10" s="10" customFormat="1">
      <c r="J4868"/>
    </row>
    <row r="4869" spans="10:10" s="10" customFormat="1">
      <c r="J4869"/>
    </row>
    <row r="4870" spans="10:10" s="10" customFormat="1">
      <c r="J4870"/>
    </row>
    <row r="4871" spans="10:10" s="10" customFormat="1">
      <c r="J4871"/>
    </row>
    <row r="4872" spans="10:10" s="10" customFormat="1">
      <c r="J4872"/>
    </row>
    <row r="4873" spans="10:10" s="10" customFormat="1">
      <c r="J4873"/>
    </row>
    <row r="4874" spans="10:10" s="10" customFormat="1">
      <c r="J4874"/>
    </row>
    <row r="4875" spans="10:10" s="10" customFormat="1">
      <c r="J4875"/>
    </row>
    <row r="4876" spans="10:10" s="10" customFormat="1">
      <c r="J4876"/>
    </row>
    <row r="4877" spans="10:10" s="10" customFormat="1">
      <c r="J4877"/>
    </row>
    <row r="4878" spans="10:10" s="10" customFormat="1">
      <c r="J4878"/>
    </row>
    <row r="4879" spans="10:10" s="10" customFormat="1">
      <c r="J4879"/>
    </row>
    <row r="4880" spans="10:10" s="10" customFormat="1">
      <c r="J4880"/>
    </row>
    <row r="4881" spans="10:10" s="10" customFormat="1">
      <c r="J4881"/>
    </row>
    <row r="4882" spans="10:10" s="10" customFormat="1">
      <c r="J4882"/>
    </row>
    <row r="4883" spans="10:10" s="10" customFormat="1">
      <c r="J4883"/>
    </row>
    <row r="4884" spans="10:10" s="10" customFormat="1">
      <c r="J4884"/>
    </row>
    <row r="4885" spans="10:10" s="10" customFormat="1">
      <c r="J4885"/>
    </row>
    <row r="4886" spans="10:10" s="10" customFormat="1">
      <c r="J4886"/>
    </row>
    <row r="4887" spans="10:10" s="10" customFormat="1">
      <c r="J4887"/>
    </row>
    <row r="4888" spans="10:10" s="10" customFormat="1">
      <c r="J4888"/>
    </row>
    <row r="4889" spans="10:10" s="10" customFormat="1">
      <c r="J4889"/>
    </row>
    <row r="4890" spans="10:10" s="10" customFormat="1">
      <c r="J4890"/>
    </row>
    <row r="4891" spans="10:10" s="10" customFormat="1">
      <c r="J4891"/>
    </row>
    <row r="4892" spans="10:10" s="10" customFormat="1">
      <c r="J4892"/>
    </row>
    <row r="4893" spans="10:10" s="10" customFormat="1">
      <c r="J4893"/>
    </row>
    <row r="4894" spans="10:10" s="10" customFormat="1">
      <c r="J4894"/>
    </row>
    <row r="4895" spans="10:10" s="10" customFormat="1">
      <c r="J4895"/>
    </row>
    <row r="4896" spans="10:10" s="10" customFormat="1">
      <c r="J4896"/>
    </row>
    <row r="4897" spans="10:10" s="10" customFormat="1">
      <c r="J4897"/>
    </row>
    <row r="4898" spans="10:10" s="10" customFormat="1">
      <c r="J4898"/>
    </row>
    <row r="4899" spans="10:10" s="10" customFormat="1">
      <c r="J4899"/>
    </row>
    <row r="4900" spans="10:10" s="10" customFormat="1">
      <c r="J4900"/>
    </row>
    <row r="4901" spans="10:10" s="10" customFormat="1">
      <c r="J4901"/>
    </row>
    <row r="4902" spans="10:10" s="10" customFormat="1">
      <c r="J4902"/>
    </row>
    <row r="4903" spans="10:10" s="10" customFormat="1">
      <c r="J4903"/>
    </row>
    <row r="4904" spans="10:10" s="10" customFormat="1">
      <c r="J4904"/>
    </row>
    <row r="4905" spans="10:10" s="10" customFormat="1">
      <c r="J4905"/>
    </row>
    <row r="4906" spans="10:10" s="10" customFormat="1">
      <c r="J4906"/>
    </row>
    <row r="4907" spans="10:10" s="10" customFormat="1">
      <c r="J4907"/>
    </row>
    <row r="4908" spans="10:10" s="10" customFormat="1">
      <c r="J4908"/>
    </row>
    <row r="4909" spans="10:10" s="10" customFormat="1">
      <c r="J4909"/>
    </row>
    <row r="4910" spans="10:10" s="10" customFormat="1">
      <c r="J4910"/>
    </row>
    <row r="4911" spans="10:10" s="10" customFormat="1">
      <c r="J4911"/>
    </row>
    <row r="4912" spans="10:10" s="10" customFormat="1">
      <c r="J4912"/>
    </row>
    <row r="4913" spans="10:10" s="10" customFormat="1">
      <c r="J4913"/>
    </row>
    <row r="4914" spans="10:10" s="10" customFormat="1">
      <c r="J4914"/>
    </row>
    <row r="4915" spans="10:10" s="10" customFormat="1">
      <c r="J4915"/>
    </row>
    <row r="4916" spans="10:10" s="10" customFormat="1">
      <c r="J4916"/>
    </row>
    <row r="4917" spans="10:10" s="10" customFormat="1">
      <c r="J4917"/>
    </row>
    <row r="4918" spans="10:10" s="10" customFormat="1">
      <c r="J4918"/>
    </row>
    <row r="4919" spans="10:10" s="10" customFormat="1">
      <c r="J4919"/>
    </row>
    <row r="4920" spans="10:10" s="10" customFormat="1">
      <c r="J4920"/>
    </row>
    <row r="4921" spans="10:10" s="10" customFormat="1">
      <c r="J4921"/>
    </row>
    <row r="4922" spans="10:10" s="10" customFormat="1">
      <c r="J4922"/>
    </row>
    <row r="4923" spans="10:10" s="10" customFormat="1">
      <c r="J4923"/>
    </row>
    <row r="4924" spans="10:10" s="10" customFormat="1">
      <c r="J4924"/>
    </row>
    <row r="4925" spans="10:10" s="10" customFormat="1">
      <c r="J4925"/>
    </row>
    <row r="4926" spans="10:10" s="10" customFormat="1">
      <c r="J4926"/>
    </row>
    <row r="4927" spans="10:10" s="10" customFormat="1">
      <c r="J4927"/>
    </row>
    <row r="4928" spans="10:10" s="10" customFormat="1">
      <c r="J4928"/>
    </row>
    <row r="4929" spans="10:10" s="10" customFormat="1">
      <c r="J4929"/>
    </row>
    <row r="4930" spans="10:10" s="10" customFormat="1">
      <c r="J4930"/>
    </row>
    <row r="4931" spans="10:10" s="10" customFormat="1">
      <c r="J4931"/>
    </row>
    <row r="4932" spans="10:10" s="10" customFormat="1">
      <c r="J4932"/>
    </row>
    <row r="4933" spans="10:10" s="10" customFormat="1">
      <c r="J4933"/>
    </row>
    <row r="4934" spans="10:10" s="10" customFormat="1">
      <c r="J4934"/>
    </row>
    <row r="4935" spans="10:10" s="10" customFormat="1">
      <c r="J4935"/>
    </row>
    <row r="4936" spans="10:10" s="10" customFormat="1">
      <c r="J4936"/>
    </row>
    <row r="4937" spans="10:10" s="10" customFormat="1">
      <c r="J4937"/>
    </row>
    <row r="4938" spans="10:10" s="10" customFormat="1">
      <c r="J4938"/>
    </row>
    <row r="4939" spans="10:10" s="10" customFormat="1">
      <c r="J4939"/>
    </row>
    <row r="4940" spans="10:10" s="10" customFormat="1">
      <c r="J4940"/>
    </row>
    <row r="4941" spans="10:10" s="10" customFormat="1">
      <c r="J4941"/>
    </row>
    <row r="4942" spans="10:10" s="10" customFormat="1">
      <c r="J4942"/>
    </row>
    <row r="4943" spans="10:10" s="10" customFormat="1">
      <c r="J4943"/>
    </row>
    <row r="4944" spans="10:10" s="10" customFormat="1">
      <c r="J4944"/>
    </row>
    <row r="4945" spans="10:10" s="10" customFormat="1">
      <c r="J4945"/>
    </row>
    <row r="4946" spans="10:10" s="10" customFormat="1">
      <c r="J4946"/>
    </row>
    <row r="4947" spans="10:10" s="10" customFormat="1">
      <c r="J4947"/>
    </row>
    <row r="4948" spans="10:10" s="10" customFormat="1">
      <c r="J4948"/>
    </row>
    <row r="4949" spans="10:10" s="10" customFormat="1">
      <c r="J4949"/>
    </row>
    <row r="4950" spans="10:10" s="10" customFormat="1">
      <c r="J4950"/>
    </row>
    <row r="4951" spans="10:10" s="10" customFormat="1">
      <c r="J4951"/>
    </row>
    <row r="4952" spans="10:10" s="10" customFormat="1">
      <c r="J4952"/>
    </row>
    <row r="4953" spans="10:10" s="10" customFormat="1">
      <c r="J4953"/>
    </row>
    <row r="4954" spans="10:10" s="10" customFormat="1">
      <c r="J4954"/>
    </row>
    <row r="4955" spans="10:10" s="10" customFormat="1">
      <c r="J4955"/>
    </row>
    <row r="4956" spans="10:10" s="10" customFormat="1">
      <c r="J4956"/>
    </row>
    <row r="4957" spans="10:10" s="10" customFormat="1">
      <c r="J4957"/>
    </row>
    <row r="4958" spans="10:10" s="10" customFormat="1">
      <c r="J4958"/>
    </row>
    <row r="4959" spans="10:10" s="10" customFormat="1">
      <c r="J4959"/>
    </row>
    <row r="4960" spans="10:10" s="10" customFormat="1">
      <c r="J4960"/>
    </row>
    <row r="4961" spans="10:10" s="10" customFormat="1">
      <c r="J4961"/>
    </row>
    <row r="4962" spans="10:10" s="10" customFormat="1">
      <c r="J4962"/>
    </row>
    <row r="4963" spans="10:10" s="10" customFormat="1">
      <c r="J4963"/>
    </row>
    <row r="4964" spans="10:10" s="10" customFormat="1">
      <c r="J4964"/>
    </row>
    <row r="4965" spans="10:10" s="10" customFormat="1">
      <c r="J4965"/>
    </row>
    <row r="4966" spans="10:10" s="10" customFormat="1">
      <c r="J4966"/>
    </row>
    <row r="4967" spans="10:10" s="10" customFormat="1">
      <c r="J4967"/>
    </row>
    <row r="4968" spans="10:10" s="10" customFormat="1">
      <c r="J4968"/>
    </row>
    <row r="4969" spans="10:10" s="10" customFormat="1">
      <c r="J4969"/>
    </row>
    <row r="4970" spans="10:10" s="10" customFormat="1">
      <c r="J4970"/>
    </row>
    <row r="4971" spans="10:10" s="10" customFormat="1">
      <c r="J4971"/>
    </row>
    <row r="4972" spans="10:10" s="10" customFormat="1">
      <c r="J4972"/>
    </row>
    <row r="4973" spans="10:10" s="10" customFormat="1">
      <c r="J4973"/>
    </row>
    <row r="4974" spans="10:10" s="10" customFormat="1">
      <c r="J4974"/>
    </row>
    <row r="4975" spans="10:10" s="10" customFormat="1">
      <c r="J4975"/>
    </row>
    <row r="4976" spans="10:10" s="10" customFormat="1">
      <c r="J4976"/>
    </row>
    <row r="4977" spans="10:10" s="10" customFormat="1">
      <c r="J4977"/>
    </row>
    <row r="4978" spans="10:10" s="10" customFormat="1">
      <c r="J4978"/>
    </row>
    <row r="4979" spans="10:10" s="10" customFormat="1">
      <c r="J4979"/>
    </row>
    <row r="4980" spans="10:10" s="10" customFormat="1">
      <c r="J4980"/>
    </row>
    <row r="4981" spans="10:10" s="10" customFormat="1">
      <c r="J4981"/>
    </row>
    <row r="4982" spans="10:10" s="10" customFormat="1">
      <c r="J4982"/>
    </row>
    <row r="4983" spans="10:10" s="10" customFormat="1">
      <c r="J4983"/>
    </row>
    <row r="4984" spans="10:10" s="10" customFormat="1">
      <c r="J4984"/>
    </row>
    <row r="4985" spans="10:10" s="10" customFormat="1">
      <c r="J4985"/>
    </row>
    <row r="4986" spans="10:10" s="10" customFormat="1">
      <c r="J4986"/>
    </row>
    <row r="4987" spans="10:10" s="10" customFormat="1">
      <c r="J4987"/>
    </row>
    <row r="4988" spans="10:10" s="10" customFormat="1">
      <c r="J4988"/>
    </row>
    <row r="4989" spans="10:10" s="10" customFormat="1">
      <c r="J4989"/>
    </row>
    <row r="4990" spans="10:10" s="10" customFormat="1">
      <c r="J4990"/>
    </row>
    <row r="4991" spans="10:10" s="10" customFormat="1">
      <c r="J4991"/>
    </row>
    <row r="4992" spans="10:10" s="10" customFormat="1">
      <c r="J4992"/>
    </row>
    <row r="4993" spans="10:10" s="10" customFormat="1">
      <c r="J4993"/>
    </row>
    <row r="4994" spans="10:10" s="10" customFormat="1">
      <c r="J4994"/>
    </row>
    <row r="4995" spans="10:10" s="10" customFormat="1">
      <c r="J4995"/>
    </row>
    <row r="4996" spans="10:10" s="10" customFormat="1">
      <c r="J4996"/>
    </row>
    <row r="4997" spans="10:10" s="10" customFormat="1">
      <c r="J4997"/>
    </row>
    <row r="4998" spans="10:10" s="10" customFormat="1">
      <c r="J4998"/>
    </row>
    <row r="4999" spans="10:10" s="10" customFormat="1">
      <c r="J4999"/>
    </row>
    <row r="5000" spans="10:10" s="10" customFormat="1">
      <c r="J5000"/>
    </row>
    <row r="5001" spans="10:10" s="10" customFormat="1">
      <c r="J5001"/>
    </row>
    <row r="5002" spans="10:10" s="10" customFormat="1">
      <c r="J5002"/>
    </row>
    <row r="5003" spans="10:10" s="10" customFormat="1">
      <c r="J5003"/>
    </row>
    <row r="5004" spans="10:10" s="10" customFormat="1">
      <c r="J5004"/>
    </row>
    <row r="5005" spans="10:10" s="10" customFormat="1">
      <c r="J5005"/>
    </row>
    <row r="5006" spans="10:10" s="10" customFormat="1">
      <c r="J5006"/>
    </row>
    <row r="5007" spans="10:10" s="10" customFormat="1">
      <c r="J5007"/>
    </row>
    <row r="5008" spans="10:10" s="10" customFormat="1">
      <c r="J5008"/>
    </row>
    <row r="5009" spans="10:10" s="10" customFormat="1">
      <c r="J5009"/>
    </row>
    <row r="5010" spans="10:10" s="10" customFormat="1">
      <c r="J5010"/>
    </row>
    <row r="5011" spans="10:10" s="10" customFormat="1">
      <c r="J5011"/>
    </row>
    <row r="5012" spans="10:10" s="10" customFormat="1">
      <c r="J5012"/>
    </row>
    <row r="5013" spans="10:10" s="10" customFormat="1">
      <c r="J5013"/>
    </row>
    <row r="5014" spans="10:10" s="10" customFormat="1">
      <c r="J5014"/>
    </row>
    <row r="5015" spans="10:10" s="10" customFormat="1">
      <c r="J5015"/>
    </row>
    <row r="5016" spans="10:10" s="10" customFormat="1">
      <c r="J5016"/>
    </row>
    <row r="5017" spans="10:10" s="10" customFormat="1">
      <c r="J5017"/>
    </row>
    <row r="5018" spans="10:10" s="10" customFormat="1">
      <c r="J5018"/>
    </row>
    <row r="5019" spans="10:10" s="10" customFormat="1">
      <c r="J5019"/>
    </row>
    <row r="5020" spans="10:10" s="10" customFormat="1">
      <c r="J5020"/>
    </row>
    <row r="5021" spans="10:10" s="10" customFormat="1">
      <c r="J5021"/>
    </row>
    <row r="5022" spans="10:10" s="10" customFormat="1">
      <c r="J5022"/>
    </row>
    <row r="5023" spans="10:10" s="10" customFormat="1">
      <c r="J5023"/>
    </row>
    <row r="5024" spans="10:10" s="10" customFormat="1">
      <c r="J5024"/>
    </row>
    <row r="5025" spans="10:10" s="10" customFormat="1">
      <c r="J5025"/>
    </row>
    <row r="5026" spans="10:10" s="10" customFormat="1">
      <c r="J5026"/>
    </row>
    <row r="5027" spans="10:10" s="10" customFormat="1">
      <c r="J5027"/>
    </row>
    <row r="5028" spans="10:10" s="10" customFormat="1">
      <c r="J5028"/>
    </row>
    <row r="5029" spans="10:10" s="10" customFormat="1">
      <c r="J5029"/>
    </row>
    <row r="5030" spans="10:10" s="10" customFormat="1">
      <c r="J5030"/>
    </row>
    <row r="5031" spans="10:10" s="10" customFormat="1">
      <c r="J5031"/>
    </row>
    <row r="5032" spans="10:10" s="10" customFormat="1">
      <c r="J5032"/>
    </row>
    <row r="5033" spans="10:10" s="10" customFormat="1">
      <c r="J5033"/>
    </row>
    <row r="5034" spans="10:10" s="10" customFormat="1">
      <c r="J5034"/>
    </row>
    <row r="5035" spans="10:10" s="10" customFormat="1">
      <c r="J5035"/>
    </row>
    <row r="5036" spans="10:10" s="10" customFormat="1">
      <c r="J5036"/>
    </row>
    <row r="5037" spans="10:10" s="10" customFormat="1">
      <c r="J5037"/>
    </row>
    <row r="5038" spans="10:10" s="10" customFormat="1">
      <c r="J5038"/>
    </row>
    <row r="5039" spans="10:10" s="10" customFormat="1">
      <c r="J5039"/>
    </row>
    <row r="5040" spans="10:10" s="10" customFormat="1">
      <c r="J5040"/>
    </row>
    <row r="5041" spans="10:10" s="10" customFormat="1">
      <c r="J5041"/>
    </row>
    <row r="5042" spans="10:10" s="10" customFormat="1">
      <c r="J5042"/>
    </row>
    <row r="5043" spans="10:10" s="10" customFormat="1">
      <c r="J5043"/>
    </row>
    <row r="5044" spans="10:10" s="10" customFormat="1">
      <c r="J5044"/>
    </row>
    <row r="5045" spans="10:10" s="10" customFormat="1">
      <c r="J5045"/>
    </row>
    <row r="5046" spans="10:10" s="10" customFormat="1">
      <c r="J5046"/>
    </row>
    <row r="5047" spans="10:10" s="10" customFormat="1">
      <c r="J5047"/>
    </row>
    <row r="5048" spans="10:10" s="10" customFormat="1">
      <c r="J5048"/>
    </row>
    <row r="5049" spans="10:10" s="10" customFormat="1">
      <c r="J5049"/>
    </row>
    <row r="5050" spans="10:10" s="10" customFormat="1">
      <c r="J5050"/>
    </row>
    <row r="5051" spans="10:10" s="10" customFormat="1">
      <c r="J5051"/>
    </row>
    <row r="5052" spans="10:10" s="10" customFormat="1">
      <c r="J5052"/>
    </row>
    <row r="5053" spans="10:10" s="10" customFormat="1">
      <c r="J5053"/>
    </row>
    <row r="5054" spans="10:10" s="10" customFormat="1">
      <c r="J5054"/>
    </row>
    <row r="5055" spans="10:10" s="10" customFormat="1">
      <c r="J5055"/>
    </row>
    <row r="5056" spans="10:10" s="10" customFormat="1">
      <c r="J5056"/>
    </row>
    <row r="5057" spans="10:10" s="10" customFormat="1">
      <c r="J5057"/>
    </row>
    <row r="5058" spans="10:10" s="10" customFormat="1">
      <c r="J5058"/>
    </row>
    <row r="5059" spans="10:10" s="10" customFormat="1">
      <c r="J5059"/>
    </row>
    <row r="5060" spans="10:10" s="10" customFormat="1">
      <c r="J5060"/>
    </row>
    <row r="5061" spans="10:10" s="10" customFormat="1">
      <c r="J5061"/>
    </row>
    <row r="5062" spans="10:10" s="10" customFormat="1">
      <c r="J5062"/>
    </row>
    <row r="5063" spans="10:10" s="10" customFormat="1">
      <c r="J5063"/>
    </row>
    <row r="5064" spans="10:10" s="10" customFormat="1">
      <c r="J5064"/>
    </row>
    <row r="5065" spans="10:10" s="10" customFormat="1">
      <c r="J5065"/>
    </row>
    <row r="5066" spans="10:10" s="10" customFormat="1">
      <c r="J5066"/>
    </row>
    <row r="5067" spans="10:10" s="10" customFormat="1">
      <c r="J5067"/>
    </row>
    <row r="5068" spans="10:10" s="10" customFormat="1">
      <c r="J5068"/>
    </row>
    <row r="5069" spans="10:10" s="10" customFormat="1">
      <c r="J5069"/>
    </row>
    <row r="5070" spans="10:10" s="10" customFormat="1">
      <c r="J5070"/>
    </row>
    <row r="5071" spans="10:10" s="10" customFormat="1">
      <c r="J5071"/>
    </row>
    <row r="5072" spans="10:10" s="10" customFormat="1">
      <c r="J5072"/>
    </row>
    <row r="5073" spans="10:10" s="10" customFormat="1">
      <c r="J5073"/>
    </row>
    <row r="5074" spans="10:10" s="10" customFormat="1">
      <c r="J5074"/>
    </row>
    <row r="5075" spans="10:10" s="10" customFormat="1">
      <c r="J5075"/>
    </row>
    <row r="5076" spans="10:10" s="10" customFormat="1">
      <c r="J5076"/>
    </row>
    <row r="5077" spans="10:10" s="10" customFormat="1">
      <c r="J5077"/>
    </row>
    <row r="5078" spans="10:10" s="10" customFormat="1">
      <c r="J5078"/>
    </row>
    <row r="5079" spans="10:10" s="10" customFormat="1">
      <c r="J5079"/>
    </row>
    <row r="5080" spans="10:10" s="10" customFormat="1">
      <c r="J5080"/>
    </row>
    <row r="5081" spans="10:10" s="10" customFormat="1">
      <c r="J5081"/>
    </row>
    <row r="5082" spans="10:10" s="10" customFormat="1">
      <c r="J5082"/>
    </row>
    <row r="5083" spans="10:10" s="10" customFormat="1">
      <c r="J5083"/>
    </row>
    <row r="5084" spans="10:10" s="10" customFormat="1">
      <c r="J5084"/>
    </row>
    <row r="5085" spans="10:10" s="10" customFormat="1">
      <c r="J5085"/>
    </row>
    <row r="5086" spans="10:10" s="10" customFormat="1">
      <c r="J5086"/>
    </row>
    <row r="5087" spans="10:10" s="10" customFormat="1">
      <c r="J5087"/>
    </row>
    <row r="5088" spans="10:10" s="10" customFormat="1">
      <c r="J5088"/>
    </row>
    <row r="5089" spans="10:10" s="10" customFormat="1">
      <c r="J5089"/>
    </row>
    <row r="5090" spans="10:10" s="10" customFormat="1">
      <c r="J5090"/>
    </row>
    <row r="5091" spans="10:10" s="10" customFormat="1">
      <c r="J5091"/>
    </row>
    <row r="5092" spans="10:10" s="10" customFormat="1">
      <c r="J5092"/>
    </row>
    <row r="5093" spans="10:10" s="10" customFormat="1">
      <c r="J5093"/>
    </row>
    <row r="5094" spans="10:10" s="10" customFormat="1">
      <c r="J5094"/>
    </row>
    <row r="5095" spans="10:10" s="10" customFormat="1">
      <c r="J5095"/>
    </row>
    <row r="5096" spans="10:10" s="10" customFormat="1">
      <c r="J5096"/>
    </row>
    <row r="5097" spans="10:10" s="10" customFormat="1">
      <c r="J5097"/>
    </row>
    <row r="5098" spans="10:10" s="10" customFormat="1">
      <c r="J5098"/>
    </row>
    <row r="5099" spans="10:10" s="10" customFormat="1">
      <c r="J5099"/>
    </row>
    <row r="5100" spans="10:10" s="10" customFormat="1">
      <c r="J5100"/>
    </row>
    <row r="5101" spans="10:10" s="10" customFormat="1">
      <c r="J5101"/>
    </row>
    <row r="5102" spans="10:10" s="10" customFormat="1">
      <c r="J5102"/>
    </row>
    <row r="5103" spans="10:10" s="10" customFormat="1">
      <c r="J5103"/>
    </row>
    <row r="5104" spans="10:10" s="10" customFormat="1">
      <c r="J5104"/>
    </row>
    <row r="5105" spans="10:10" s="10" customFormat="1">
      <c r="J5105"/>
    </row>
    <row r="5106" spans="10:10" s="10" customFormat="1">
      <c r="J5106"/>
    </row>
    <row r="5107" spans="10:10" s="10" customFormat="1">
      <c r="J5107"/>
    </row>
    <row r="5108" spans="10:10" s="10" customFormat="1">
      <c r="J5108"/>
    </row>
    <row r="5109" spans="10:10" s="10" customFormat="1">
      <c r="J5109"/>
    </row>
    <row r="5110" spans="10:10" s="10" customFormat="1">
      <c r="J5110"/>
    </row>
    <row r="5111" spans="10:10" s="10" customFormat="1">
      <c r="J5111"/>
    </row>
    <row r="5112" spans="10:10" s="10" customFormat="1">
      <c r="J5112"/>
    </row>
    <row r="5113" spans="10:10" s="10" customFormat="1">
      <c r="J5113"/>
    </row>
    <row r="5114" spans="10:10" s="10" customFormat="1">
      <c r="J5114"/>
    </row>
    <row r="5115" spans="10:10" s="10" customFormat="1">
      <c r="J5115"/>
    </row>
    <row r="5116" spans="10:10" s="10" customFormat="1">
      <c r="J5116"/>
    </row>
    <row r="5117" spans="10:10" s="10" customFormat="1">
      <c r="J5117"/>
    </row>
    <row r="5118" spans="10:10" s="10" customFormat="1">
      <c r="J5118"/>
    </row>
    <row r="5119" spans="10:10" s="10" customFormat="1">
      <c r="J5119"/>
    </row>
    <row r="5120" spans="10:10" s="10" customFormat="1">
      <c r="J5120"/>
    </row>
    <row r="5121" spans="10:10" s="10" customFormat="1">
      <c r="J5121"/>
    </row>
    <row r="5122" spans="10:10" s="10" customFormat="1">
      <c r="J5122"/>
    </row>
    <row r="5123" spans="10:10" s="10" customFormat="1">
      <c r="J5123"/>
    </row>
    <row r="5124" spans="10:10" s="10" customFormat="1">
      <c r="J5124"/>
    </row>
    <row r="5125" spans="10:10" s="10" customFormat="1">
      <c r="J5125"/>
    </row>
    <row r="5126" spans="10:10" s="10" customFormat="1">
      <c r="J5126"/>
    </row>
    <row r="5127" spans="10:10" s="10" customFormat="1">
      <c r="J5127"/>
    </row>
    <row r="5128" spans="10:10" s="10" customFormat="1">
      <c r="J5128"/>
    </row>
    <row r="5129" spans="10:10" s="10" customFormat="1">
      <c r="J5129"/>
    </row>
    <row r="5130" spans="10:10" s="10" customFormat="1">
      <c r="J5130"/>
    </row>
    <row r="5131" spans="10:10" s="10" customFormat="1">
      <c r="J5131"/>
    </row>
    <row r="5132" spans="10:10" s="10" customFormat="1">
      <c r="J5132"/>
    </row>
    <row r="5133" spans="10:10" s="10" customFormat="1">
      <c r="J5133"/>
    </row>
    <row r="5134" spans="10:10" s="10" customFormat="1">
      <c r="J5134"/>
    </row>
    <row r="5135" spans="10:10" s="10" customFormat="1">
      <c r="J5135"/>
    </row>
    <row r="5136" spans="10:10" s="10" customFormat="1">
      <c r="J5136"/>
    </row>
    <row r="5137" spans="10:10" s="10" customFormat="1">
      <c r="J5137"/>
    </row>
    <row r="5138" spans="10:10" s="10" customFormat="1">
      <c r="J5138"/>
    </row>
    <row r="5139" spans="10:10" s="10" customFormat="1">
      <c r="J5139"/>
    </row>
    <row r="5140" spans="10:10" s="10" customFormat="1">
      <c r="J5140"/>
    </row>
    <row r="5141" spans="10:10" s="10" customFormat="1">
      <c r="J5141"/>
    </row>
    <row r="5142" spans="10:10" s="10" customFormat="1">
      <c r="J5142"/>
    </row>
    <row r="5143" spans="10:10" s="10" customFormat="1">
      <c r="J5143"/>
    </row>
    <row r="5144" spans="10:10" s="10" customFormat="1">
      <c r="J5144"/>
    </row>
    <row r="5145" spans="10:10" s="10" customFormat="1">
      <c r="J5145"/>
    </row>
    <row r="5146" spans="10:10" s="10" customFormat="1">
      <c r="J5146"/>
    </row>
    <row r="5147" spans="10:10" s="10" customFormat="1">
      <c r="J5147"/>
    </row>
    <row r="5148" spans="10:10" s="10" customFormat="1">
      <c r="J5148"/>
    </row>
    <row r="5149" spans="10:10" s="10" customFormat="1">
      <c r="J5149"/>
    </row>
    <row r="5150" spans="10:10" s="10" customFormat="1">
      <c r="J5150"/>
    </row>
    <row r="5151" spans="10:10" s="10" customFormat="1">
      <c r="J5151"/>
    </row>
    <row r="5152" spans="10:10" s="10" customFormat="1">
      <c r="J5152"/>
    </row>
    <row r="5153" spans="10:10" s="10" customFormat="1">
      <c r="J5153"/>
    </row>
    <row r="5154" spans="10:10" s="10" customFormat="1">
      <c r="J5154"/>
    </row>
    <row r="5155" spans="10:10" s="10" customFormat="1">
      <c r="J5155"/>
    </row>
    <row r="5156" spans="10:10" s="10" customFormat="1">
      <c r="J5156"/>
    </row>
    <row r="5157" spans="10:10" s="10" customFormat="1">
      <c r="J5157"/>
    </row>
    <row r="5158" spans="10:10" s="10" customFormat="1">
      <c r="J5158"/>
    </row>
    <row r="5159" spans="10:10" s="10" customFormat="1">
      <c r="J5159"/>
    </row>
    <row r="5160" spans="10:10" s="10" customFormat="1">
      <c r="J5160"/>
    </row>
    <row r="5161" spans="10:10" s="10" customFormat="1">
      <c r="J5161"/>
    </row>
    <row r="5162" spans="10:10" s="10" customFormat="1">
      <c r="J5162"/>
    </row>
    <row r="5163" spans="10:10" s="10" customFormat="1">
      <c r="J5163"/>
    </row>
    <row r="5164" spans="10:10" s="10" customFormat="1">
      <c r="J5164"/>
    </row>
    <row r="5165" spans="10:10" s="10" customFormat="1">
      <c r="J5165"/>
    </row>
    <row r="5166" spans="10:10" s="10" customFormat="1">
      <c r="J5166"/>
    </row>
    <row r="5167" spans="10:10" s="10" customFormat="1">
      <c r="J5167"/>
    </row>
    <row r="5168" spans="10:10" s="10" customFormat="1">
      <c r="J5168"/>
    </row>
    <row r="5169" spans="10:10" s="10" customFormat="1">
      <c r="J5169"/>
    </row>
    <row r="5170" spans="10:10" s="10" customFormat="1">
      <c r="J5170"/>
    </row>
    <row r="5171" spans="10:10" s="10" customFormat="1">
      <c r="J5171"/>
    </row>
    <row r="5172" spans="10:10" s="10" customFormat="1">
      <c r="J5172"/>
    </row>
    <row r="5173" spans="10:10" s="10" customFormat="1">
      <c r="J5173"/>
    </row>
    <row r="5174" spans="10:10" s="10" customFormat="1">
      <c r="J5174"/>
    </row>
    <row r="5175" spans="10:10" s="10" customFormat="1">
      <c r="J5175"/>
    </row>
    <row r="5176" spans="10:10" s="10" customFormat="1">
      <c r="J5176"/>
    </row>
    <row r="5177" spans="10:10" s="10" customFormat="1">
      <c r="J5177"/>
    </row>
    <row r="5178" spans="10:10" s="10" customFormat="1">
      <c r="J5178"/>
    </row>
    <row r="5179" spans="10:10" s="10" customFormat="1">
      <c r="J5179"/>
    </row>
    <row r="5180" spans="10:10" s="10" customFormat="1">
      <c r="J5180"/>
    </row>
    <row r="5181" spans="10:10" s="10" customFormat="1">
      <c r="J5181"/>
    </row>
    <row r="5182" spans="10:10" s="10" customFormat="1">
      <c r="J5182"/>
    </row>
    <row r="5183" spans="10:10" s="10" customFormat="1">
      <c r="J5183"/>
    </row>
    <row r="5184" spans="10:10" s="10" customFormat="1">
      <c r="J5184"/>
    </row>
    <row r="5185" spans="10:10" s="10" customFormat="1">
      <c r="J5185"/>
    </row>
    <row r="5186" spans="10:10" s="10" customFormat="1">
      <c r="J5186"/>
    </row>
    <row r="5187" spans="10:10" s="10" customFormat="1">
      <c r="J5187"/>
    </row>
    <row r="5188" spans="10:10" s="10" customFormat="1">
      <c r="J5188"/>
    </row>
    <row r="5189" spans="10:10" s="10" customFormat="1">
      <c r="J5189"/>
    </row>
    <row r="5190" spans="10:10" s="10" customFormat="1">
      <c r="J5190"/>
    </row>
    <row r="5191" spans="10:10" s="10" customFormat="1">
      <c r="J5191"/>
    </row>
    <row r="5192" spans="10:10" s="10" customFormat="1">
      <c r="J5192"/>
    </row>
    <row r="5193" spans="10:10" s="10" customFormat="1">
      <c r="J5193"/>
    </row>
    <row r="5194" spans="10:10" s="10" customFormat="1">
      <c r="J5194"/>
    </row>
    <row r="5195" spans="10:10" s="10" customFormat="1">
      <c r="J5195"/>
    </row>
    <row r="5196" spans="10:10" s="10" customFormat="1">
      <c r="J5196"/>
    </row>
    <row r="5197" spans="10:10" s="10" customFormat="1">
      <c r="J5197"/>
    </row>
    <row r="5198" spans="10:10" s="10" customFormat="1">
      <c r="J5198"/>
    </row>
    <row r="5199" spans="10:10" s="10" customFormat="1">
      <c r="J5199"/>
    </row>
    <row r="5200" spans="10:10" s="10" customFormat="1">
      <c r="J5200"/>
    </row>
    <row r="5201" spans="10:10" s="10" customFormat="1">
      <c r="J5201"/>
    </row>
    <row r="5202" spans="10:10" s="10" customFormat="1">
      <c r="J5202"/>
    </row>
    <row r="5203" spans="10:10" s="10" customFormat="1">
      <c r="J5203"/>
    </row>
    <row r="5204" spans="10:10" s="10" customFormat="1">
      <c r="J5204"/>
    </row>
    <row r="5205" spans="10:10" s="10" customFormat="1">
      <c r="J5205"/>
    </row>
    <row r="5206" spans="10:10" s="10" customFormat="1">
      <c r="J5206"/>
    </row>
    <row r="5207" spans="10:10" s="10" customFormat="1">
      <c r="J5207"/>
    </row>
    <row r="5208" spans="10:10" s="10" customFormat="1">
      <c r="J5208"/>
    </row>
    <row r="5209" spans="10:10" s="10" customFormat="1">
      <c r="J5209"/>
    </row>
    <row r="5210" spans="10:10" s="10" customFormat="1">
      <c r="J5210"/>
    </row>
    <row r="5211" spans="10:10" s="10" customFormat="1">
      <c r="J5211"/>
    </row>
    <row r="5212" spans="10:10" s="10" customFormat="1">
      <c r="J5212"/>
    </row>
    <row r="5213" spans="10:10" s="10" customFormat="1">
      <c r="J5213"/>
    </row>
    <row r="5214" spans="10:10" s="10" customFormat="1">
      <c r="J5214"/>
    </row>
    <row r="5215" spans="10:10" s="10" customFormat="1">
      <c r="J5215"/>
    </row>
    <row r="5216" spans="10:10" s="10" customFormat="1">
      <c r="J5216"/>
    </row>
    <row r="5217" spans="10:10" s="10" customFormat="1">
      <c r="J5217"/>
    </row>
    <row r="5218" spans="10:10" s="10" customFormat="1">
      <c r="J5218"/>
    </row>
    <row r="5219" spans="10:10" s="10" customFormat="1">
      <c r="J5219"/>
    </row>
    <row r="5220" spans="10:10" s="10" customFormat="1">
      <c r="J5220"/>
    </row>
    <row r="5221" spans="10:10" s="10" customFormat="1">
      <c r="J5221"/>
    </row>
    <row r="5222" spans="10:10" s="10" customFormat="1">
      <c r="J5222"/>
    </row>
    <row r="5223" spans="10:10" s="10" customFormat="1">
      <c r="J5223"/>
    </row>
    <row r="5224" spans="10:10" s="10" customFormat="1">
      <c r="J5224"/>
    </row>
    <row r="5225" spans="10:10" s="10" customFormat="1">
      <c r="J5225"/>
    </row>
    <row r="5226" spans="10:10" s="10" customFormat="1">
      <c r="J5226"/>
    </row>
    <row r="5227" spans="10:10" s="10" customFormat="1">
      <c r="J5227"/>
    </row>
    <row r="5228" spans="10:10" s="10" customFormat="1">
      <c r="J5228"/>
    </row>
    <row r="5229" spans="10:10" s="10" customFormat="1">
      <c r="J5229"/>
    </row>
    <row r="5230" spans="10:10" s="10" customFormat="1">
      <c r="J5230"/>
    </row>
    <row r="5231" spans="10:10" s="10" customFormat="1">
      <c r="J5231"/>
    </row>
    <row r="5232" spans="10:10" s="10" customFormat="1">
      <c r="J5232"/>
    </row>
    <row r="5233" spans="10:10" s="10" customFormat="1">
      <c r="J5233"/>
    </row>
    <row r="5234" spans="10:10" s="10" customFormat="1">
      <c r="J5234"/>
    </row>
    <row r="5235" spans="10:10" s="10" customFormat="1">
      <c r="J5235"/>
    </row>
    <row r="5236" spans="10:10" s="10" customFormat="1">
      <c r="J5236"/>
    </row>
    <row r="5237" spans="10:10" s="10" customFormat="1">
      <c r="J5237"/>
    </row>
    <row r="5238" spans="10:10" s="10" customFormat="1">
      <c r="J5238"/>
    </row>
    <row r="5239" spans="10:10" s="10" customFormat="1">
      <c r="J5239"/>
    </row>
    <row r="5240" spans="10:10" s="10" customFormat="1">
      <c r="J5240"/>
    </row>
    <row r="5241" spans="10:10" s="10" customFormat="1">
      <c r="J5241"/>
    </row>
    <row r="5242" spans="10:10" s="10" customFormat="1">
      <c r="J5242"/>
    </row>
    <row r="5243" spans="10:10" s="10" customFormat="1">
      <c r="J5243"/>
    </row>
    <row r="5244" spans="10:10" s="10" customFormat="1">
      <c r="J5244"/>
    </row>
    <row r="5245" spans="10:10" s="10" customFormat="1">
      <c r="J5245"/>
    </row>
    <row r="5246" spans="10:10" s="10" customFormat="1">
      <c r="J5246"/>
    </row>
    <row r="5247" spans="10:10" s="10" customFormat="1">
      <c r="J5247"/>
    </row>
    <row r="5248" spans="10:10" s="10" customFormat="1">
      <c r="J5248"/>
    </row>
    <row r="5249" spans="10:10" s="10" customFormat="1">
      <c r="J5249"/>
    </row>
    <row r="5250" spans="10:10" s="10" customFormat="1">
      <c r="J5250"/>
    </row>
    <row r="5251" spans="10:10" s="10" customFormat="1">
      <c r="J5251"/>
    </row>
    <row r="5252" spans="10:10" s="10" customFormat="1">
      <c r="J5252"/>
    </row>
    <row r="5253" spans="10:10" s="10" customFormat="1">
      <c r="J5253"/>
    </row>
    <row r="5254" spans="10:10" s="10" customFormat="1">
      <c r="J5254"/>
    </row>
    <row r="5255" spans="10:10" s="10" customFormat="1">
      <c r="J5255"/>
    </row>
    <row r="5256" spans="10:10" s="10" customFormat="1">
      <c r="J5256"/>
    </row>
    <row r="5257" spans="10:10" s="10" customFormat="1">
      <c r="J5257"/>
    </row>
    <row r="5258" spans="10:10" s="10" customFormat="1">
      <c r="J5258"/>
    </row>
    <row r="5259" spans="10:10" s="10" customFormat="1">
      <c r="J5259"/>
    </row>
    <row r="5260" spans="10:10" s="10" customFormat="1">
      <c r="J5260"/>
    </row>
    <row r="5261" spans="10:10" s="10" customFormat="1">
      <c r="J5261"/>
    </row>
    <row r="5262" spans="10:10" s="10" customFormat="1">
      <c r="J5262"/>
    </row>
    <row r="5263" spans="10:10" s="10" customFormat="1">
      <c r="J5263"/>
    </row>
    <row r="5264" spans="10:10" s="10" customFormat="1">
      <c r="J5264"/>
    </row>
    <row r="5265" spans="10:10" s="10" customFormat="1">
      <c r="J5265"/>
    </row>
    <row r="5266" spans="10:10" s="10" customFormat="1">
      <c r="J5266"/>
    </row>
    <row r="5267" spans="10:10" s="10" customFormat="1">
      <c r="J5267"/>
    </row>
    <row r="5268" spans="10:10" s="10" customFormat="1">
      <c r="J5268"/>
    </row>
    <row r="5269" spans="10:10" s="10" customFormat="1">
      <c r="J5269"/>
    </row>
    <row r="5270" spans="10:10" s="10" customFormat="1">
      <c r="J5270"/>
    </row>
    <row r="5271" spans="10:10" s="10" customFormat="1">
      <c r="J5271"/>
    </row>
    <row r="5272" spans="10:10" s="10" customFormat="1">
      <c r="J5272"/>
    </row>
    <row r="5273" spans="10:10" s="10" customFormat="1">
      <c r="J5273"/>
    </row>
    <row r="5274" spans="10:10" s="10" customFormat="1">
      <c r="J5274"/>
    </row>
    <row r="5275" spans="10:10" s="10" customFormat="1">
      <c r="J5275"/>
    </row>
    <row r="5276" spans="10:10" s="10" customFormat="1">
      <c r="J5276"/>
    </row>
    <row r="5277" spans="10:10" s="10" customFormat="1">
      <c r="J5277"/>
    </row>
    <row r="5278" spans="10:10" s="10" customFormat="1">
      <c r="J5278"/>
    </row>
    <row r="5279" spans="10:10" s="10" customFormat="1">
      <c r="J5279"/>
    </row>
    <row r="5280" spans="10:10" s="10" customFormat="1">
      <c r="J5280"/>
    </row>
    <row r="5281" spans="10:10" s="10" customFormat="1">
      <c r="J5281"/>
    </row>
    <row r="5282" spans="10:10" s="10" customFormat="1">
      <c r="J5282"/>
    </row>
    <row r="5283" spans="10:10" s="10" customFormat="1">
      <c r="J5283"/>
    </row>
    <row r="5284" spans="10:10" s="10" customFormat="1">
      <c r="J5284"/>
    </row>
    <row r="5285" spans="10:10" s="10" customFormat="1">
      <c r="J5285"/>
    </row>
    <row r="5286" spans="10:10" s="10" customFormat="1">
      <c r="J5286"/>
    </row>
    <row r="5287" spans="10:10" s="10" customFormat="1">
      <c r="J5287"/>
    </row>
    <row r="5288" spans="10:10" s="10" customFormat="1">
      <c r="J5288"/>
    </row>
    <row r="5289" spans="10:10" s="10" customFormat="1">
      <c r="J5289"/>
    </row>
    <row r="5290" spans="10:10" s="10" customFormat="1">
      <c r="J5290"/>
    </row>
    <row r="5291" spans="10:10" s="10" customFormat="1">
      <c r="J5291"/>
    </row>
    <row r="5292" spans="10:10" s="10" customFormat="1">
      <c r="J5292"/>
    </row>
    <row r="5293" spans="10:10" s="10" customFormat="1">
      <c r="J5293"/>
    </row>
    <row r="5294" spans="10:10" s="10" customFormat="1">
      <c r="J5294"/>
    </row>
    <row r="5295" spans="10:10" s="10" customFormat="1">
      <c r="J5295"/>
    </row>
    <row r="5296" spans="10:10" s="10" customFormat="1">
      <c r="J5296"/>
    </row>
    <row r="5297" spans="10:10" s="10" customFormat="1">
      <c r="J5297"/>
    </row>
    <row r="5298" spans="10:10" s="10" customFormat="1">
      <c r="J5298"/>
    </row>
    <row r="5299" spans="10:10" s="10" customFormat="1">
      <c r="J5299"/>
    </row>
    <row r="5300" spans="10:10" s="10" customFormat="1">
      <c r="J5300"/>
    </row>
    <row r="5301" spans="10:10" s="10" customFormat="1">
      <c r="J5301"/>
    </row>
    <row r="5302" spans="10:10" s="10" customFormat="1">
      <c r="J5302"/>
    </row>
    <row r="5303" spans="10:10" s="10" customFormat="1">
      <c r="J5303"/>
    </row>
    <row r="5304" spans="10:10" s="10" customFormat="1">
      <c r="J5304"/>
    </row>
    <row r="5305" spans="10:10" s="10" customFormat="1">
      <c r="J5305"/>
    </row>
    <row r="5306" spans="10:10" s="10" customFormat="1">
      <c r="J5306"/>
    </row>
    <row r="5307" spans="10:10" s="10" customFormat="1">
      <c r="J5307"/>
    </row>
    <row r="5308" spans="10:10" s="10" customFormat="1">
      <c r="J5308"/>
    </row>
    <row r="5309" spans="10:10" s="10" customFormat="1">
      <c r="J5309"/>
    </row>
    <row r="5310" spans="10:10" s="10" customFormat="1">
      <c r="J5310"/>
    </row>
    <row r="5311" spans="10:10" s="10" customFormat="1">
      <c r="J5311"/>
    </row>
    <row r="5312" spans="10:10" s="10" customFormat="1">
      <c r="J5312"/>
    </row>
    <row r="5313" spans="10:10" s="10" customFormat="1">
      <c r="J5313"/>
    </row>
    <row r="5314" spans="10:10" s="10" customFormat="1">
      <c r="J5314"/>
    </row>
    <row r="5315" spans="10:10" s="10" customFormat="1">
      <c r="J5315"/>
    </row>
    <row r="5316" spans="10:10" s="10" customFormat="1">
      <c r="J5316"/>
    </row>
    <row r="5317" spans="10:10" s="10" customFormat="1">
      <c r="J5317"/>
    </row>
    <row r="5318" spans="10:10" s="10" customFormat="1">
      <c r="J5318"/>
    </row>
    <row r="5319" spans="10:10" s="10" customFormat="1">
      <c r="J5319"/>
    </row>
    <row r="5320" spans="10:10" s="10" customFormat="1">
      <c r="J5320"/>
    </row>
    <row r="5321" spans="10:10" s="10" customFormat="1">
      <c r="J5321"/>
    </row>
    <row r="5322" spans="10:10" s="10" customFormat="1">
      <c r="J5322"/>
    </row>
    <row r="5323" spans="10:10" s="10" customFormat="1">
      <c r="J5323"/>
    </row>
    <row r="5324" spans="10:10" s="10" customFormat="1">
      <c r="J5324"/>
    </row>
    <row r="5325" spans="10:10" s="10" customFormat="1">
      <c r="J5325"/>
    </row>
    <row r="5326" spans="10:10" s="10" customFormat="1">
      <c r="J5326"/>
    </row>
    <row r="5327" spans="10:10" s="10" customFormat="1">
      <c r="J5327"/>
    </row>
    <row r="5328" spans="10:10" s="10" customFormat="1">
      <c r="J5328"/>
    </row>
    <row r="5329" spans="10:10" s="10" customFormat="1">
      <c r="J5329"/>
    </row>
    <row r="5330" spans="10:10" s="10" customFormat="1">
      <c r="J5330"/>
    </row>
    <row r="5331" spans="10:10" s="10" customFormat="1">
      <c r="J5331"/>
    </row>
    <row r="5332" spans="10:10" s="10" customFormat="1">
      <c r="J5332"/>
    </row>
    <row r="5333" spans="10:10" s="10" customFormat="1">
      <c r="J5333"/>
    </row>
    <row r="5334" spans="10:10" s="10" customFormat="1">
      <c r="J5334"/>
    </row>
    <row r="5335" spans="10:10" s="10" customFormat="1">
      <c r="J5335"/>
    </row>
    <row r="5336" spans="10:10" s="10" customFormat="1">
      <c r="J5336"/>
    </row>
    <row r="5337" spans="10:10" s="10" customFormat="1">
      <c r="J5337"/>
    </row>
    <row r="5338" spans="10:10" s="10" customFormat="1">
      <c r="J5338"/>
    </row>
    <row r="5339" spans="10:10" s="10" customFormat="1">
      <c r="J5339"/>
    </row>
    <row r="5340" spans="10:10" s="10" customFormat="1">
      <c r="J5340"/>
    </row>
    <row r="5341" spans="10:10" s="10" customFormat="1">
      <c r="J5341"/>
    </row>
    <row r="5342" spans="10:10" s="10" customFormat="1">
      <c r="J5342"/>
    </row>
    <row r="5343" spans="10:10" s="10" customFormat="1">
      <c r="J5343"/>
    </row>
    <row r="5344" spans="10:10" s="10" customFormat="1">
      <c r="J5344"/>
    </row>
    <row r="5345" spans="10:10" s="10" customFormat="1">
      <c r="J5345"/>
    </row>
    <row r="5346" spans="10:10" s="10" customFormat="1">
      <c r="J5346"/>
    </row>
    <row r="5347" spans="10:10" s="10" customFormat="1">
      <c r="J5347"/>
    </row>
    <row r="5348" spans="10:10" s="10" customFormat="1">
      <c r="J5348"/>
    </row>
    <row r="5349" spans="10:10" s="10" customFormat="1">
      <c r="J5349"/>
    </row>
    <row r="5350" spans="10:10" s="10" customFormat="1">
      <c r="J5350"/>
    </row>
    <row r="5351" spans="10:10" s="10" customFormat="1">
      <c r="J5351"/>
    </row>
    <row r="5352" spans="10:10" s="10" customFormat="1">
      <c r="J5352"/>
    </row>
    <row r="5353" spans="10:10" s="10" customFormat="1">
      <c r="J5353"/>
    </row>
    <row r="5354" spans="10:10" s="10" customFormat="1">
      <c r="J5354"/>
    </row>
    <row r="5355" spans="10:10" s="10" customFormat="1">
      <c r="J5355"/>
    </row>
    <row r="5356" spans="10:10" s="10" customFormat="1">
      <c r="J5356"/>
    </row>
    <row r="5357" spans="10:10" s="10" customFormat="1">
      <c r="J5357"/>
    </row>
    <row r="5358" spans="10:10" s="10" customFormat="1">
      <c r="J5358"/>
    </row>
    <row r="5359" spans="10:10" s="10" customFormat="1">
      <c r="J5359"/>
    </row>
    <row r="5360" spans="10:10" s="10" customFormat="1">
      <c r="J5360"/>
    </row>
    <row r="5361" spans="10:10" s="10" customFormat="1">
      <c r="J5361"/>
    </row>
    <row r="5362" spans="10:10" s="10" customFormat="1">
      <c r="J5362"/>
    </row>
    <row r="5363" spans="10:10" s="10" customFormat="1">
      <c r="J5363"/>
    </row>
    <row r="5364" spans="10:10" s="10" customFormat="1">
      <c r="J5364"/>
    </row>
    <row r="5365" spans="10:10" s="10" customFormat="1">
      <c r="J5365"/>
    </row>
    <row r="5366" spans="10:10" s="10" customFormat="1">
      <c r="J5366"/>
    </row>
    <row r="5367" spans="10:10" s="10" customFormat="1">
      <c r="J5367"/>
    </row>
    <row r="5368" spans="10:10" s="10" customFormat="1">
      <c r="J5368"/>
    </row>
    <row r="5369" spans="10:10" s="10" customFormat="1">
      <c r="J5369"/>
    </row>
    <row r="5370" spans="10:10" s="10" customFormat="1">
      <c r="J5370"/>
    </row>
    <row r="5371" spans="10:10" s="10" customFormat="1">
      <c r="J5371"/>
    </row>
    <row r="5372" spans="10:10" s="10" customFormat="1">
      <c r="J5372"/>
    </row>
    <row r="5373" spans="10:10" s="10" customFormat="1">
      <c r="J5373"/>
    </row>
    <row r="5374" spans="10:10" s="10" customFormat="1">
      <c r="J5374"/>
    </row>
    <row r="5375" spans="10:10" s="10" customFormat="1">
      <c r="J5375"/>
    </row>
    <row r="5376" spans="10:10" s="10" customFormat="1">
      <c r="J5376"/>
    </row>
    <row r="5377" spans="10:10" s="10" customFormat="1">
      <c r="J5377"/>
    </row>
    <row r="5378" spans="10:10" s="10" customFormat="1">
      <c r="J5378"/>
    </row>
    <row r="5379" spans="10:10" s="10" customFormat="1">
      <c r="J5379"/>
    </row>
    <row r="5380" spans="10:10" s="10" customFormat="1">
      <c r="J5380"/>
    </row>
    <row r="5381" spans="10:10" s="10" customFormat="1">
      <c r="J5381"/>
    </row>
    <row r="5382" spans="10:10" s="10" customFormat="1">
      <c r="J5382"/>
    </row>
    <row r="5383" spans="10:10" s="10" customFormat="1">
      <c r="J5383"/>
    </row>
    <row r="5384" spans="10:10" s="10" customFormat="1">
      <c r="J5384"/>
    </row>
    <row r="5385" spans="10:10" s="10" customFormat="1">
      <c r="J5385"/>
    </row>
    <row r="5386" spans="10:10" s="10" customFormat="1">
      <c r="J5386"/>
    </row>
    <row r="5387" spans="10:10" s="10" customFormat="1">
      <c r="J5387"/>
    </row>
    <row r="5388" spans="10:10" s="10" customFormat="1">
      <c r="J5388"/>
    </row>
    <row r="5389" spans="10:10" s="10" customFormat="1">
      <c r="J5389"/>
    </row>
    <row r="5390" spans="10:10" s="10" customFormat="1">
      <c r="J5390"/>
    </row>
    <row r="5391" spans="10:10" s="10" customFormat="1">
      <c r="J5391"/>
    </row>
    <row r="5392" spans="10:10" s="10" customFormat="1">
      <c r="J5392"/>
    </row>
    <row r="5393" spans="10:10" s="10" customFormat="1">
      <c r="J5393"/>
    </row>
    <row r="5394" spans="10:10" s="10" customFormat="1">
      <c r="J5394"/>
    </row>
    <row r="5395" spans="10:10" s="10" customFormat="1">
      <c r="J5395"/>
    </row>
    <row r="5396" spans="10:10" s="10" customFormat="1">
      <c r="J5396"/>
    </row>
    <row r="5397" spans="10:10" s="10" customFormat="1">
      <c r="J5397"/>
    </row>
    <row r="5398" spans="10:10" s="10" customFormat="1">
      <c r="J5398"/>
    </row>
    <row r="5399" spans="10:10" s="10" customFormat="1">
      <c r="J5399"/>
    </row>
    <row r="5400" spans="10:10" s="10" customFormat="1">
      <c r="J5400"/>
    </row>
    <row r="5401" spans="10:10" s="10" customFormat="1">
      <c r="J5401"/>
    </row>
    <row r="5402" spans="10:10" s="10" customFormat="1">
      <c r="J5402"/>
    </row>
    <row r="5403" spans="10:10" s="10" customFormat="1">
      <c r="J5403"/>
    </row>
    <row r="5404" spans="10:10" s="10" customFormat="1">
      <c r="J5404"/>
    </row>
    <row r="5405" spans="10:10" s="10" customFormat="1">
      <c r="J5405"/>
    </row>
    <row r="5406" spans="10:10" s="10" customFormat="1">
      <c r="J5406"/>
    </row>
    <row r="5407" spans="10:10" s="10" customFormat="1">
      <c r="J5407"/>
    </row>
    <row r="5408" spans="10:10" s="10" customFormat="1">
      <c r="J5408"/>
    </row>
    <row r="5409" spans="10:10" s="10" customFormat="1">
      <c r="J5409"/>
    </row>
    <row r="5410" spans="10:10" s="10" customFormat="1">
      <c r="J5410"/>
    </row>
    <row r="5411" spans="10:10" s="10" customFormat="1">
      <c r="J5411"/>
    </row>
    <row r="5412" spans="10:10" s="10" customFormat="1">
      <c r="J5412"/>
    </row>
    <row r="5413" spans="10:10" s="10" customFormat="1">
      <c r="J5413"/>
    </row>
    <row r="5414" spans="10:10" s="10" customFormat="1">
      <c r="J5414"/>
    </row>
    <row r="5415" spans="10:10" s="10" customFormat="1">
      <c r="J5415"/>
    </row>
    <row r="5416" spans="10:10" s="10" customFormat="1">
      <c r="J5416"/>
    </row>
    <row r="5417" spans="10:10" s="10" customFormat="1">
      <c r="J5417"/>
    </row>
    <row r="5418" spans="10:10" s="10" customFormat="1">
      <c r="J5418"/>
    </row>
    <row r="5419" spans="10:10" s="10" customFormat="1">
      <c r="J5419"/>
    </row>
    <row r="5420" spans="10:10" s="10" customFormat="1">
      <c r="J5420"/>
    </row>
    <row r="5421" spans="10:10" s="10" customFormat="1">
      <c r="J5421"/>
    </row>
    <row r="5422" spans="10:10" s="10" customFormat="1">
      <c r="J5422"/>
    </row>
    <row r="5423" spans="10:10" s="10" customFormat="1">
      <c r="J5423"/>
    </row>
    <row r="5424" spans="10:10" s="10" customFormat="1">
      <c r="J5424"/>
    </row>
    <row r="5425" spans="10:10" s="10" customFormat="1">
      <c r="J5425"/>
    </row>
    <row r="5426" spans="10:10" s="10" customFormat="1">
      <c r="J5426"/>
    </row>
    <row r="5427" spans="10:10" s="10" customFormat="1">
      <c r="J5427"/>
    </row>
    <row r="5428" spans="10:10" s="10" customFormat="1">
      <c r="J5428"/>
    </row>
    <row r="5429" spans="10:10" s="10" customFormat="1">
      <c r="J5429"/>
    </row>
    <row r="5430" spans="10:10" s="10" customFormat="1">
      <c r="J5430"/>
    </row>
    <row r="5431" spans="10:10" s="10" customFormat="1">
      <c r="J5431"/>
    </row>
    <row r="5432" spans="10:10" s="10" customFormat="1">
      <c r="J5432"/>
    </row>
    <row r="5433" spans="10:10" s="10" customFormat="1">
      <c r="J5433"/>
    </row>
    <row r="5434" spans="10:10" s="10" customFormat="1">
      <c r="J5434"/>
    </row>
    <row r="5435" spans="10:10" s="10" customFormat="1">
      <c r="J5435"/>
    </row>
    <row r="5436" spans="10:10" s="10" customFormat="1">
      <c r="J5436"/>
    </row>
    <row r="5437" spans="10:10" s="10" customFormat="1">
      <c r="J5437"/>
    </row>
    <row r="5438" spans="10:10" s="10" customFormat="1">
      <c r="J5438"/>
    </row>
    <row r="5439" spans="10:10" s="10" customFormat="1">
      <c r="J5439"/>
    </row>
    <row r="5440" spans="10:10" s="10" customFormat="1">
      <c r="J5440"/>
    </row>
    <row r="5441" spans="10:10" s="10" customFormat="1">
      <c r="J5441"/>
    </row>
    <row r="5442" spans="10:10" s="10" customFormat="1">
      <c r="J5442"/>
    </row>
    <row r="5443" spans="10:10" s="10" customFormat="1">
      <c r="J5443"/>
    </row>
    <row r="5444" spans="10:10" s="10" customFormat="1">
      <c r="J5444"/>
    </row>
    <row r="5445" spans="10:10" s="10" customFormat="1">
      <c r="J5445"/>
    </row>
    <row r="5446" spans="10:10" s="10" customFormat="1">
      <c r="J5446"/>
    </row>
    <row r="5447" spans="10:10" s="10" customFormat="1">
      <c r="J5447"/>
    </row>
    <row r="5448" spans="10:10" s="10" customFormat="1">
      <c r="J5448"/>
    </row>
    <row r="5449" spans="10:10" s="10" customFormat="1">
      <c r="J5449"/>
    </row>
    <row r="5450" spans="10:10" s="10" customFormat="1">
      <c r="J5450"/>
    </row>
    <row r="5451" spans="10:10" s="10" customFormat="1">
      <c r="J5451"/>
    </row>
    <row r="5452" spans="10:10" s="10" customFormat="1">
      <c r="J5452"/>
    </row>
    <row r="5453" spans="10:10" s="10" customFormat="1">
      <c r="J5453"/>
    </row>
    <row r="5454" spans="10:10" s="10" customFormat="1">
      <c r="J5454"/>
    </row>
    <row r="5455" spans="10:10" s="10" customFormat="1">
      <c r="J5455"/>
    </row>
    <row r="5456" spans="10:10" s="10" customFormat="1">
      <c r="J5456"/>
    </row>
    <row r="5457" spans="10:10" s="10" customFormat="1">
      <c r="J5457"/>
    </row>
    <row r="5458" spans="10:10" s="10" customFormat="1">
      <c r="J5458"/>
    </row>
    <row r="5459" spans="10:10" s="10" customFormat="1">
      <c r="J5459"/>
    </row>
    <row r="5460" spans="10:10" s="10" customFormat="1">
      <c r="J5460"/>
    </row>
    <row r="5461" spans="10:10" s="10" customFormat="1">
      <c r="J5461"/>
    </row>
    <row r="5462" spans="10:10" s="10" customFormat="1">
      <c r="J5462"/>
    </row>
    <row r="5463" spans="10:10" s="10" customFormat="1">
      <c r="J5463"/>
    </row>
    <row r="5464" spans="10:10" s="10" customFormat="1">
      <c r="J5464"/>
    </row>
    <row r="5465" spans="10:10" s="10" customFormat="1">
      <c r="J5465"/>
    </row>
    <row r="5466" spans="10:10" s="10" customFormat="1">
      <c r="J5466"/>
    </row>
    <row r="5467" spans="10:10" s="10" customFormat="1">
      <c r="J5467"/>
    </row>
    <row r="5468" spans="10:10" s="10" customFormat="1">
      <c r="J5468"/>
    </row>
    <row r="5469" spans="10:10" s="10" customFormat="1">
      <c r="J5469"/>
    </row>
    <row r="5470" spans="10:10" s="10" customFormat="1">
      <c r="J5470"/>
    </row>
    <row r="5471" spans="10:10" s="10" customFormat="1">
      <c r="J5471"/>
    </row>
    <row r="5472" spans="10:10" s="10" customFormat="1">
      <c r="J5472"/>
    </row>
    <row r="5473" spans="10:10" s="10" customFormat="1">
      <c r="J5473"/>
    </row>
    <row r="5474" spans="10:10" s="10" customFormat="1">
      <c r="J5474"/>
    </row>
    <row r="5475" spans="10:10" s="10" customFormat="1">
      <c r="J5475"/>
    </row>
    <row r="5476" spans="10:10" s="10" customFormat="1">
      <c r="J5476"/>
    </row>
    <row r="5477" spans="10:10" s="10" customFormat="1">
      <c r="J5477"/>
    </row>
    <row r="5478" spans="10:10" s="10" customFormat="1">
      <c r="J5478"/>
    </row>
    <row r="5479" spans="10:10" s="10" customFormat="1">
      <c r="J5479"/>
    </row>
    <row r="5480" spans="10:10" s="10" customFormat="1">
      <c r="J5480"/>
    </row>
    <row r="5481" spans="10:10" s="10" customFormat="1">
      <c r="J5481"/>
    </row>
    <row r="5482" spans="10:10" s="10" customFormat="1">
      <c r="J5482"/>
    </row>
    <row r="5483" spans="10:10" s="10" customFormat="1">
      <c r="J5483"/>
    </row>
    <row r="5484" spans="10:10" s="10" customFormat="1">
      <c r="J5484"/>
    </row>
    <row r="5485" spans="10:10" s="10" customFormat="1">
      <c r="J5485"/>
    </row>
    <row r="5486" spans="10:10" s="10" customFormat="1">
      <c r="J5486"/>
    </row>
    <row r="5487" spans="10:10" s="10" customFormat="1">
      <c r="J5487"/>
    </row>
    <row r="5488" spans="10:10" s="10" customFormat="1">
      <c r="J5488"/>
    </row>
    <row r="5489" spans="10:10" s="10" customFormat="1">
      <c r="J5489"/>
    </row>
    <row r="5490" spans="10:10" s="10" customFormat="1">
      <c r="J5490"/>
    </row>
    <row r="5491" spans="10:10" s="10" customFormat="1">
      <c r="J5491"/>
    </row>
    <row r="5492" spans="10:10" s="10" customFormat="1">
      <c r="J5492"/>
    </row>
    <row r="5493" spans="10:10" s="10" customFormat="1">
      <c r="J5493"/>
    </row>
    <row r="5494" spans="10:10" s="10" customFormat="1">
      <c r="J5494"/>
    </row>
    <row r="5495" spans="10:10" s="10" customFormat="1">
      <c r="J5495"/>
    </row>
    <row r="5496" spans="10:10" s="10" customFormat="1">
      <c r="J5496"/>
    </row>
    <row r="5497" spans="10:10" s="10" customFormat="1">
      <c r="J5497"/>
    </row>
    <row r="5498" spans="10:10" s="10" customFormat="1">
      <c r="J5498"/>
    </row>
    <row r="5499" spans="10:10" s="10" customFormat="1">
      <c r="J5499"/>
    </row>
    <row r="5500" spans="10:10" s="10" customFormat="1">
      <c r="J5500"/>
    </row>
    <row r="5501" spans="10:10" s="10" customFormat="1">
      <c r="J5501"/>
    </row>
    <row r="5502" spans="10:10" s="10" customFormat="1">
      <c r="J5502"/>
    </row>
    <row r="5503" spans="10:10" s="10" customFormat="1">
      <c r="J5503"/>
    </row>
    <row r="5504" spans="10:10" s="10" customFormat="1">
      <c r="J5504"/>
    </row>
    <row r="5505" spans="10:10" s="10" customFormat="1">
      <c r="J5505"/>
    </row>
    <row r="5506" spans="10:10" s="10" customFormat="1">
      <c r="J5506"/>
    </row>
    <row r="5507" spans="10:10" s="10" customFormat="1">
      <c r="J5507"/>
    </row>
    <row r="5508" spans="10:10" s="10" customFormat="1">
      <c r="J5508"/>
    </row>
    <row r="5509" spans="10:10" s="10" customFormat="1">
      <c r="J5509"/>
    </row>
    <row r="5510" spans="10:10" s="10" customFormat="1">
      <c r="J5510"/>
    </row>
    <row r="5511" spans="10:10" s="10" customFormat="1">
      <c r="J5511"/>
    </row>
    <row r="5512" spans="10:10" s="10" customFormat="1">
      <c r="J5512"/>
    </row>
    <row r="5513" spans="10:10" s="10" customFormat="1">
      <c r="J5513"/>
    </row>
    <row r="5514" spans="10:10" s="10" customFormat="1">
      <c r="J5514"/>
    </row>
    <row r="5515" spans="10:10" s="10" customFormat="1">
      <c r="J5515"/>
    </row>
    <row r="5516" spans="10:10" s="10" customFormat="1">
      <c r="J5516"/>
    </row>
    <row r="5517" spans="10:10" s="10" customFormat="1">
      <c r="J5517"/>
    </row>
    <row r="5518" spans="10:10" s="10" customFormat="1">
      <c r="J5518"/>
    </row>
    <row r="5519" spans="10:10" s="10" customFormat="1">
      <c r="J5519"/>
    </row>
    <row r="5520" spans="10:10" s="10" customFormat="1">
      <c r="J5520"/>
    </row>
    <row r="5521" spans="10:10" s="10" customFormat="1">
      <c r="J5521"/>
    </row>
    <row r="5522" spans="10:10" s="10" customFormat="1">
      <c r="J5522"/>
    </row>
    <row r="5523" spans="10:10" s="10" customFormat="1">
      <c r="J5523"/>
    </row>
    <row r="5524" spans="10:10" s="10" customFormat="1">
      <c r="J5524"/>
    </row>
    <row r="5525" spans="10:10" s="10" customFormat="1">
      <c r="J5525"/>
    </row>
    <row r="5526" spans="10:10" s="10" customFormat="1">
      <c r="J5526"/>
    </row>
    <row r="5527" spans="10:10" s="10" customFormat="1">
      <c r="J5527"/>
    </row>
    <row r="5528" spans="10:10" s="10" customFormat="1">
      <c r="J5528"/>
    </row>
    <row r="5529" spans="10:10" s="10" customFormat="1">
      <c r="J5529"/>
    </row>
    <row r="5530" spans="10:10" s="10" customFormat="1">
      <c r="J5530"/>
    </row>
    <row r="5531" spans="10:10" s="10" customFormat="1">
      <c r="J5531"/>
    </row>
    <row r="5532" spans="10:10" s="10" customFormat="1">
      <c r="J5532"/>
    </row>
    <row r="5533" spans="10:10" s="10" customFormat="1">
      <c r="J5533"/>
    </row>
    <row r="5534" spans="10:10" s="10" customFormat="1">
      <c r="J5534"/>
    </row>
    <row r="5535" spans="10:10" s="10" customFormat="1">
      <c r="J5535"/>
    </row>
    <row r="5536" spans="10:10" s="10" customFormat="1">
      <c r="J5536"/>
    </row>
    <row r="5537" spans="10:10" s="10" customFormat="1">
      <c r="J5537"/>
    </row>
    <row r="5538" spans="10:10" s="10" customFormat="1">
      <c r="J5538"/>
    </row>
    <row r="5539" spans="10:10" s="10" customFormat="1">
      <c r="J5539"/>
    </row>
    <row r="5540" spans="10:10" s="10" customFormat="1">
      <c r="J5540"/>
    </row>
    <row r="5541" spans="10:10" s="10" customFormat="1">
      <c r="J5541"/>
    </row>
    <row r="5542" spans="10:10" s="10" customFormat="1">
      <c r="J5542"/>
    </row>
    <row r="5543" spans="10:10" s="10" customFormat="1">
      <c r="J5543"/>
    </row>
    <row r="5544" spans="10:10" s="10" customFormat="1">
      <c r="J5544"/>
    </row>
    <row r="5545" spans="10:10" s="10" customFormat="1">
      <c r="J5545"/>
    </row>
    <row r="5546" spans="10:10" s="10" customFormat="1">
      <c r="J5546"/>
    </row>
    <row r="5547" spans="10:10" s="10" customFormat="1">
      <c r="J5547"/>
    </row>
    <row r="5548" spans="10:10" s="10" customFormat="1">
      <c r="J5548"/>
    </row>
    <row r="5549" spans="10:10" s="10" customFormat="1">
      <c r="J5549"/>
    </row>
    <row r="5550" spans="10:10" s="10" customFormat="1">
      <c r="J5550"/>
    </row>
    <row r="5551" spans="10:10" s="10" customFormat="1">
      <c r="J5551"/>
    </row>
    <row r="5552" spans="10:10" s="10" customFormat="1">
      <c r="J5552"/>
    </row>
    <row r="5553" spans="10:10" s="10" customFormat="1">
      <c r="J5553"/>
    </row>
    <row r="5554" spans="10:10" s="10" customFormat="1">
      <c r="J5554"/>
    </row>
    <row r="5555" spans="10:10" s="10" customFormat="1">
      <c r="J5555"/>
    </row>
    <row r="5556" spans="10:10" s="10" customFormat="1">
      <c r="J5556"/>
    </row>
    <row r="5557" spans="10:10" s="10" customFormat="1">
      <c r="J5557"/>
    </row>
    <row r="5558" spans="10:10" s="10" customFormat="1">
      <c r="J5558"/>
    </row>
    <row r="5559" spans="10:10" s="10" customFormat="1">
      <c r="J5559"/>
    </row>
    <row r="5560" spans="10:10" s="10" customFormat="1">
      <c r="J5560"/>
    </row>
    <row r="5561" spans="10:10" s="10" customFormat="1">
      <c r="J5561"/>
    </row>
    <row r="5562" spans="10:10" s="10" customFormat="1">
      <c r="J5562"/>
    </row>
    <row r="5563" spans="10:10" s="10" customFormat="1">
      <c r="J5563"/>
    </row>
    <row r="5564" spans="10:10" s="10" customFormat="1">
      <c r="J5564"/>
    </row>
    <row r="5565" spans="10:10" s="10" customFormat="1">
      <c r="J5565"/>
    </row>
    <row r="5566" spans="10:10" s="10" customFormat="1">
      <c r="J5566"/>
    </row>
    <row r="5567" spans="10:10" s="10" customFormat="1">
      <c r="J5567"/>
    </row>
    <row r="5568" spans="10:10" s="10" customFormat="1">
      <c r="J5568"/>
    </row>
    <row r="5569" spans="10:10" s="10" customFormat="1">
      <c r="J5569"/>
    </row>
    <row r="5570" spans="10:10" s="10" customFormat="1">
      <c r="J5570"/>
    </row>
    <row r="5571" spans="10:10" s="10" customFormat="1">
      <c r="J5571"/>
    </row>
    <row r="5572" spans="10:10" s="10" customFormat="1">
      <c r="J5572"/>
    </row>
    <row r="5573" spans="10:10" s="10" customFormat="1">
      <c r="J5573"/>
    </row>
    <row r="5574" spans="10:10" s="10" customFormat="1">
      <c r="J5574"/>
    </row>
    <row r="5575" spans="10:10" s="10" customFormat="1">
      <c r="J5575"/>
    </row>
    <row r="5576" spans="10:10" s="10" customFormat="1">
      <c r="J5576"/>
    </row>
    <row r="5577" spans="10:10" s="10" customFormat="1">
      <c r="J5577"/>
    </row>
    <row r="5578" spans="10:10" s="10" customFormat="1">
      <c r="J5578"/>
    </row>
    <row r="5579" spans="10:10" s="10" customFormat="1">
      <c r="J5579"/>
    </row>
    <row r="5580" spans="10:10" s="10" customFormat="1">
      <c r="J5580"/>
    </row>
    <row r="5581" spans="10:10" s="10" customFormat="1">
      <c r="J5581"/>
    </row>
    <row r="5582" spans="10:10" s="10" customFormat="1">
      <c r="J5582"/>
    </row>
    <row r="5583" spans="10:10" s="10" customFormat="1">
      <c r="J5583"/>
    </row>
    <row r="5584" spans="10:10" s="10" customFormat="1">
      <c r="J5584"/>
    </row>
    <row r="5585" spans="10:10" s="10" customFormat="1">
      <c r="J5585"/>
    </row>
    <row r="5586" spans="10:10" s="10" customFormat="1">
      <c r="J5586"/>
    </row>
    <row r="5587" spans="10:10" s="10" customFormat="1">
      <c r="J5587"/>
    </row>
    <row r="5588" spans="10:10" s="10" customFormat="1">
      <c r="J5588"/>
    </row>
    <row r="5589" spans="10:10" s="10" customFormat="1">
      <c r="J5589"/>
    </row>
    <row r="5590" spans="10:10" s="10" customFormat="1">
      <c r="J5590"/>
    </row>
    <row r="5591" spans="10:10" s="10" customFormat="1">
      <c r="J5591"/>
    </row>
    <row r="5592" spans="10:10" s="10" customFormat="1">
      <c r="J5592"/>
    </row>
    <row r="5593" spans="10:10" s="10" customFormat="1">
      <c r="J5593"/>
    </row>
    <row r="5594" spans="10:10" s="10" customFormat="1">
      <c r="J5594"/>
    </row>
    <row r="5595" spans="10:10" s="10" customFormat="1">
      <c r="J5595"/>
    </row>
    <row r="5596" spans="10:10" s="10" customFormat="1">
      <c r="J5596"/>
    </row>
    <row r="5597" spans="10:10" s="10" customFormat="1">
      <c r="J5597"/>
    </row>
    <row r="5598" spans="10:10" s="10" customFormat="1">
      <c r="J5598"/>
    </row>
    <row r="5599" spans="10:10" s="10" customFormat="1">
      <c r="J5599"/>
    </row>
    <row r="5600" spans="10:10" s="10" customFormat="1">
      <c r="J5600"/>
    </row>
    <row r="5601" spans="10:10" s="10" customFormat="1">
      <c r="J5601"/>
    </row>
    <row r="5602" spans="10:10" s="10" customFormat="1">
      <c r="J5602"/>
    </row>
    <row r="5603" spans="10:10" s="10" customFormat="1">
      <c r="J5603"/>
    </row>
    <row r="5604" spans="10:10" s="10" customFormat="1">
      <c r="J5604"/>
    </row>
    <row r="5605" spans="10:10" s="10" customFormat="1">
      <c r="J5605"/>
    </row>
    <row r="5606" spans="10:10" s="10" customFormat="1">
      <c r="J5606"/>
    </row>
    <row r="5607" spans="10:10" s="10" customFormat="1">
      <c r="J5607"/>
    </row>
    <row r="5608" spans="10:10" s="10" customFormat="1">
      <c r="J5608"/>
    </row>
    <row r="5609" spans="10:10" s="10" customFormat="1">
      <c r="J5609"/>
    </row>
    <row r="5610" spans="10:10" s="10" customFormat="1">
      <c r="J5610"/>
    </row>
    <row r="5611" spans="10:10" s="10" customFormat="1">
      <c r="J5611"/>
    </row>
    <row r="5612" spans="10:10" s="10" customFormat="1">
      <c r="J5612"/>
    </row>
    <row r="5613" spans="10:10" s="10" customFormat="1">
      <c r="J5613"/>
    </row>
    <row r="5614" spans="10:10" s="10" customFormat="1">
      <c r="J5614"/>
    </row>
    <row r="5615" spans="10:10" s="10" customFormat="1">
      <c r="J5615"/>
    </row>
    <row r="5616" spans="10:10" s="10" customFormat="1">
      <c r="J5616"/>
    </row>
    <row r="5617" spans="10:10" s="10" customFormat="1">
      <c r="J5617"/>
    </row>
    <row r="5618" spans="10:10" s="10" customFormat="1">
      <c r="J5618"/>
    </row>
    <row r="5619" spans="10:10" s="10" customFormat="1">
      <c r="J5619"/>
    </row>
    <row r="5620" spans="10:10" s="10" customFormat="1">
      <c r="J5620"/>
    </row>
    <row r="5621" spans="10:10" s="10" customFormat="1">
      <c r="J5621"/>
    </row>
    <row r="5622" spans="10:10" s="10" customFormat="1">
      <c r="J5622"/>
    </row>
    <row r="5623" spans="10:10" s="10" customFormat="1">
      <c r="J5623"/>
    </row>
    <row r="5624" spans="10:10" s="10" customFormat="1">
      <c r="J5624"/>
    </row>
    <row r="5625" spans="10:10" s="10" customFormat="1">
      <c r="J5625"/>
    </row>
    <row r="5626" spans="10:10" s="10" customFormat="1">
      <c r="J5626"/>
    </row>
    <row r="5627" spans="10:10" s="10" customFormat="1">
      <c r="J5627"/>
    </row>
    <row r="5628" spans="10:10" s="10" customFormat="1">
      <c r="J5628"/>
    </row>
    <row r="5629" spans="10:10" s="10" customFormat="1">
      <c r="J5629"/>
    </row>
    <row r="5630" spans="10:10" s="10" customFormat="1">
      <c r="J5630"/>
    </row>
    <row r="5631" spans="10:10" s="10" customFormat="1">
      <c r="J5631"/>
    </row>
    <row r="5632" spans="10:10" s="10" customFormat="1">
      <c r="J5632"/>
    </row>
    <row r="5633" spans="10:10" s="10" customFormat="1">
      <c r="J5633"/>
    </row>
    <row r="5634" spans="10:10" s="10" customFormat="1">
      <c r="J5634"/>
    </row>
    <row r="5635" spans="10:10" s="10" customFormat="1">
      <c r="J5635"/>
    </row>
    <row r="5636" spans="10:10" s="10" customFormat="1">
      <c r="J5636"/>
    </row>
    <row r="5637" spans="10:10" s="10" customFormat="1">
      <c r="J5637"/>
    </row>
    <row r="5638" spans="10:10" s="10" customFormat="1">
      <c r="J5638"/>
    </row>
    <row r="5639" spans="10:10" s="10" customFormat="1">
      <c r="J5639"/>
    </row>
    <row r="5640" spans="10:10" s="10" customFormat="1">
      <c r="J5640"/>
    </row>
    <row r="5641" spans="10:10" s="10" customFormat="1">
      <c r="J5641"/>
    </row>
    <row r="5642" spans="10:10" s="10" customFormat="1">
      <c r="J5642"/>
    </row>
    <row r="5643" spans="10:10" s="10" customFormat="1">
      <c r="J5643"/>
    </row>
    <row r="5644" spans="10:10" s="10" customFormat="1">
      <c r="J5644"/>
    </row>
    <row r="5645" spans="10:10" s="10" customFormat="1">
      <c r="J5645"/>
    </row>
    <row r="5646" spans="10:10" s="10" customFormat="1">
      <c r="J5646"/>
    </row>
    <row r="5647" spans="10:10" s="10" customFormat="1">
      <c r="J5647"/>
    </row>
    <row r="5648" spans="10:10" s="10" customFormat="1">
      <c r="J5648"/>
    </row>
    <row r="5649" spans="10:10" s="10" customFormat="1">
      <c r="J5649"/>
    </row>
    <row r="5650" spans="10:10" s="10" customFormat="1">
      <c r="J5650"/>
    </row>
    <row r="5651" spans="10:10" s="10" customFormat="1">
      <c r="J5651"/>
    </row>
    <row r="5652" spans="10:10" s="10" customFormat="1">
      <c r="J5652"/>
    </row>
    <row r="5653" spans="10:10" s="10" customFormat="1">
      <c r="J5653"/>
    </row>
    <row r="5654" spans="10:10" s="10" customFormat="1">
      <c r="J5654"/>
    </row>
    <row r="5655" spans="10:10" s="10" customFormat="1">
      <c r="J5655"/>
    </row>
    <row r="5656" spans="10:10" s="10" customFormat="1">
      <c r="J5656"/>
    </row>
    <row r="5657" spans="10:10" s="10" customFormat="1">
      <c r="J5657"/>
    </row>
    <row r="5658" spans="10:10" s="10" customFormat="1">
      <c r="J5658"/>
    </row>
    <row r="5659" spans="10:10" s="10" customFormat="1">
      <c r="J5659"/>
    </row>
    <row r="5660" spans="10:10" s="10" customFormat="1">
      <c r="J5660"/>
    </row>
    <row r="5661" spans="10:10" s="10" customFormat="1">
      <c r="J5661"/>
    </row>
    <row r="5662" spans="10:10" s="10" customFormat="1">
      <c r="J5662"/>
    </row>
    <row r="5663" spans="10:10" s="10" customFormat="1">
      <c r="J5663"/>
    </row>
    <row r="5664" spans="10:10" s="10" customFormat="1">
      <c r="J5664"/>
    </row>
    <row r="5665" spans="10:10" s="10" customFormat="1">
      <c r="J5665"/>
    </row>
    <row r="5666" spans="10:10" s="10" customFormat="1">
      <c r="J5666"/>
    </row>
    <row r="5667" spans="10:10" s="10" customFormat="1">
      <c r="J5667"/>
    </row>
    <row r="5668" spans="10:10" s="10" customFormat="1">
      <c r="J5668"/>
    </row>
    <row r="5669" spans="10:10" s="10" customFormat="1">
      <c r="J5669"/>
    </row>
    <row r="5670" spans="10:10" s="10" customFormat="1">
      <c r="J5670"/>
    </row>
    <row r="5671" spans="10:10" s="10" customFormat="1">
      <c r="J5671"/>
    </row>
    <row r="5672" spans="10:10" s="10" customFormat="1">
      <c r="J5672"/>
    </row>
    <row r="5673" spans="10:10" s="10" customFormat="1">
      <c r="J5673"/>
    </row>
    <row r="5674" spans="10:10" s="10" customFormat="1">
      <c r="J5674"/>
    </row>
    <row r="5675" spans="10:10" s="10" customFormat="1">
      <c r="J5675"/>
    </row>
    <row r="5676" spans="10:10" s="10" customFormat="1">
      <c r="J5676"/>
    </row>
    <row r="5677" spans="10:10" s="10" customFormat="1">
      <c r="J5677"/>
    </row>
    <row r="5678" spans="10:10" s="10" customFormat="1">
      <c r="J5678"/>
    </row>
    <row r="5679" spans="10:10" s="10" customFormat="1">
      <c r="J5679"/>
    </row>
    <row r="5680" spans="10:10" s="10" customFormat="1">
      <c r="J5680"/>
    </row>
    <row r="5681" spans="10:10" s="10" customFormat="1">
      <c r="J5681"/>
    </row>
    <row r="5682" spans="10:10" s="10" customFormat="1">
      <c r="J5682"/>
    </row>
    <row r="5683" spans="10:10" s="10" customFormat="1">
      <c r="J5683"/>
    </row>
    <row r="5684" spans="10:10" s="10" customFormat="1">
      <c r="J5684"/>
    </row>
    <row r="5685" spans="10:10" s="10" customFormat="1">
      <c r="J5685"/>
    </row>
    <row r="5686" spans="10:10" s="10" customFormat="1">
      <c r="J5686"/>
    </row>
    <row r="5687" spans="10:10" s="10" customFormat="1">
      <c r="J5687"/>
    </row>
    <row r="5688" spans="10:10" s="10" customFormat="1">
      <c r="J5688"/>
    </row>
    <row r="5689" spans="10:10" s="10" customFormat="1">
      <c r="J5689"/>
    </row>
    <row r="5690" spans="10:10" s="10" customFormat="1">
      <c r="J5690"/>
    </row>
    <row r="5691" spans="10:10" s="10" customFormat="1">
      <c r="J5691"/>
    </row>
    <row r="5692" spans="10:10" s="10" customFormat="1">
      <c r="J5692"/>
    </row>
    <row r="5693" spans="10:10" s="10" customFormat="1">
      <c r="J5693"/>
    </row>
    <row r="5694" spans="10:10" s="10" customFormat="1">
      <c r="J5694"/>
    </row>
    <row r="5695" spans="10:10" s="10" customFormat="1">
      <c r="J5695"/>
    </row>
    <row r="5696" spans="10:10" s="10" customFormat="1">
      <c r="J5696"/>
    </row>
    <row r="5697" spans="10:10" s="10" customFormat="1">
      <c r="J5697"/>
    </row>
    <row r="5698" spans="10:10" s="10" customFormat="1">
      <c r="J5698"/>
    </row>
    <row r="5699" spans="10:10" s="10" customFormat="1">
      <c r="J5699"/>
    </row>
    <row r="5700" spans="10:10" s="10" customFormat="1">
      <c r="J5700"/>
    </row>
    <row r="5701" spans="10:10" s="10" customFormat="1">
      <c r="J5701"/>
    </row>
    <row r="5702" spans="10:10" s="10" customFormat="1">
      <c r="J5702"/>
    </row>
    <row r="5703" spans="10:10" s="10" customFormat="1">
      <c r="J5703"/>
    </row>
    <row r="5704" spans="10:10" s="10" customFormat="1">
      <c r="J5704"/>
    </row>
    <row r="5705" spans="10:10" s="10" customFormat="1">
      <c r="J5705"/>
    </row>
    <row r="5706" spans="10:10" s="10" customFormat="1">
      <c r="J5706"/>
    </row>
    <row r="5707" spans="10:10" s="10" customFormat="1">
      <c r="J5707"/>
    </row>
    <row r="5708" spans="10:10" s="10" customFormat="1">
      <c r="J5708"/>
    </row>
    <row r="5709" spans="10:10" s="10" customFormat="1">
      <c r="J5709"/>
    </row>
    <row r="5710" spans="10:10" s="10" customFormat="1">
      <c r="J5710"/>
    </row>
    <row r="5711" spans="10:10" s="10" customFormat="1">
      <c r="J5711"/>
    </row>
    <row r="5712" spans="10:10" s="10" customFormat="1">
      <c r="J5712"/>
    </row>
    <row r="5713" spans="10:10" s="10" customFormat="1">
      <c r="J5713"/>
    </row>
    <row r="5714" spans="10:10" s="10" customFormat="1">
      <c r="J5714"/>
    </row>
    <row r="5715" spans="10:10" s="10" customFormat="1">
      <c r="J5715"/>
    </row>
    <row r="5716" spans="10:10" s="10" customFormat="1">
      <c r="J5716"/>
    </row>
    <row r="5717" spans="10:10" s="10" customFormat="1">
      <c r="J5717"/>
    </row>
    <row r="5718" spans="10:10" s="10" customFormat="1">
      <c r="J5718"/>
    </row>
    <row r="5719" spans="10:10" s="10" customFormat="1">
      <c r="J5719"/>
    </row>
    <row r="5720" spans="10:10" s="10" customFormat="1">
      <c r="J5720"/>
    </row>
    <row r="5721" spans="10:10" s="10" customFormat="1">
      <c r="J5721"/>
    </row>
    <row r="5722" spans="10:10" s="10" customFormat="1">
      <c r="J5722"/>
    </row>
    <row r="5723" spans="10:10" s="10" customFormat="1">
      <c r="J5723"/>
    </row>
    <row r="5724" spans="10:10" s="10" customFormat="1">
      <c r="J5724"/>
    </row>
    <row r="5725" spans="10:10" s="10" customFormat="1">
      <c r="J5725"/>
    </row>
    <row r="5726" spans="10:10" s="10" customFormat="1">
      <c r="J5726"/>
    </row>
    <row r="5727" spans="10:10" s="10" customFormat="1">
      <c r="J5727"/>
    </row>
    <row r="5728" spans="10:10" s="10" customFormat="1">
      <c r="J5728"/>
    </row>
    <row r="5729" spans="10:10" s="10" customFormat="1">
      <c r="J5729"/>
    </row>
    <row r="5730" spans="10:10" s="10" customFormat="1">
      <c r="J5730"/>
    </row>
    <row r="5731" spans="10:10" s="10" customFormat="1">
      <c r="J5731"/>
    </row>
    <row r="5732" spans="10:10" s="10" customFormat="1">
      <c r="J5732"/>
    </row>
    <row r="5733" spans="10:10" s="10" customFormat="1">
      <c r="J5733"/>
    </row>
    <row r="5734" spans="10:10" s="10" customFormat="1">
      <c r="J5734"/>
    </row>
    <row r="5735" spans="10:10" s="10" customFormat="1">
      <c r="J5735"/>
    </row>
    <row r="5736" spans="10:10" s="10" customFormat="1">
      <c r="J5736"/>
    </row>
    <row r="5737" spans="10:10" s="10" customFormat="1">
      <c r="J5737"/>
    </row>
    <row r="5738" spans="10:10" s="10" customFormat="1">
      <c r="J5738"/>
    </row>
    <row r="5739" spans="10:10" s="10" customFormat="1">
      <c r="J5739"/>
    </row>
    <row r="5740" spans="10:10" s="10" customFormat="1">
      <c r="J5740"/>
    </row>
    <row r="5741" spans="10:10" s="10" customFormat="1">
      <c r="J5741"/>
    </row>
    <row r="5742" spans="10:10" s="10" customFormat="1">
      <c r="J5742"/>
    </row>
    <row r="5743" spans="10:10" s="10" customFormat="1">
      <c r="J5743"/>
    </row>
    <row r="5744" spans="10:10" s="10" customFormat="1">
      <c r="J5744"/>
    </row>
    <row r="5745" spans="10:10" s="10" customFormat="1">
      <c r="J5745"/>
    </row>
    <row r="5746" spans="10:10" s="10" customFormat="1">
      <c r="J5746"/>
    </row>
    <row r="5747" spans="10:10" s="10" customFormat="1">
      <c r="J5747"/>
    </row>
    <row r="5748" spans="10:10" s="10" customFormat="1">
      <c r="J5748"/>
    </row>
    <row r="5749" spans="10:10" s="10" customFormat="1">
      <c r="J5749"/>
    </row>
    <row r="5750" spans="10:10" s="10" customFormat="1">
      <c r="J5750"/>
    </row>
    <row r="5751" spans="10:10" s="10" customFormat="1">
      <c r="J5751"/>
    </row>
    <row r="5752" spans="10:10" s="10" customFormat="1">
      <c r="J5752"/>
    </row>
    <row r="5753" spans="10:10" s="10" customFormat="1">
      <c r="J5753"/>
    </row>
    <row r="5754" spans="10:10" s="10" customFormat="1">
      <c r="J5754"/>
    </row>
    <row r="5755" spans="10:10" s="10" customFormat="1">
      <c r="J5755"/>
    </row>
    <row r="5756" spans="10:10" s="10" customFormat="1">
      <c r="J5756"/>
    </row>
    <row r="5757" spans="10:10" s="10" customFormat="1">
      <c r="J5757"/>
    </row>
    <row r="5758" spans="10:10" s="10" customFormat="1">
      <c r="J5758"/>
    </row>
    <row r="5759" spans="10:10" s="10" customFormat="1">
      <c r="J5759"/>
    </row>
    <row r="5760" spans="10:10" s="10" customFormat="1">
      <c r="J5760"/>
    </row>
    <row r="5761" spans="10:10" s="10" customFormat="1">
      <c r="J5761"/>
    </row>
    <row r="5762" spans="10:10" s="10" customFormat="1">
      <c r="J5762"/>
    </row>
    <row r="5763" spans="10:10" s="10" customFormat="1">
      <c r="J5763"/>
    </row>
    <row r="5764" spans="10:10" s="10" customFormat="1">
      <c r="J5764"/>
    </row>
    <row r="5765" spans="10:10" s="10" customFormat="1">
      <c r="J5765"/>
    </row>
    <row r="5766" spans="10:10" s="10" customFormat="1">
      <c r="J5766"/>
    </row>
    <row r="5767" spans="10:10" s="10" customFormat="1">
      <c r="J5767"/>
    </row>
    <row r="5768" spans="10:10" s="10" customFormat="1">
      <c r="J5768"/>
    </row>
    <row r="5769" spans="10:10" s="10" customFormat="1">
      <c r="J5769"/>
    </row>
    <row r="5770" spans="10:10" s="10" customFormat="1">
      <c r="J5770"/>
    </row>
    <row r="5771" spans="10:10" s="10" customFormat="1">
      <c r="J5771"/>
    </row>
    <row r="5772" spans="10:10" s="10" customFormat="1">
      <c r="J5772"/>
    </row>
    <row r="5773" spans="10:10" s="10" customFormat="1">
      <c r="J5773"/>
    </row>
    <row r="5774" spans="10:10" s="10" customFormat="1">
      <c r="J5774"/>
    </row>
    <row r="5775" spans="10:10" s="10" customFormat="1">
      <c r="J5775"/>
    </row>
    <row r="5776" spans="10:10" s="10" customFormat="1">
      <c r="J5776"/>
    </row>
    <row r="5777" spans="10:10" s="10" customFormat="1">
      <c r="J5777"/>
    </row>
    <row r="5778" spans="10:10" s="10" customFormat="1">
      <c r="J5778"/>
    </row>
    <row r="5779" spans="10:10" s="10" customFormat="1">
      <c r="J5779"/>
    </row>
    <row r="5780" spans="10:10" s="10" customFormat="1">
      <c r="J5780"/>
    </row>
    <row r="5781" spans="10:10" s="10" customFormat="1">
      <c r="J5781"/>
    </row>
    <row r="5782" spans="10:10" s="10" customFormat="1">
      <c r="J5782"/>
    </row>
    <row r="5783" spans="10:10" s="10" customFormat="1">
      <c r="J5783"/>
    </row>
    <row r="5784" spans="10:10" s="10" customFormat="1">
      <c r="J5784"/>
    </row>
    <row r="5785" spans="10:10" s="10" customFormat="1">
      <c r="J5785"/>
    </row>
    <row r="5786" spans="10:10" s="10" customFormat="1">
      <c r="J5786"/>
    </row>
    <row r="5787" spans="10:10" s="10" customFormat="1">
      <c r="J5787"/>
    </row>
    <row r="5788" spans="10:10" s="10" customFormat="1">
      <c r="J5788"/>
    </row>
    <row r="5789" spans="10:10" s="10" customFormat="1">
      <c r="J5789"/>
    </row>
    <row r="5790" spans="10:10" s="10" customFormat="1">
      <c r="J5790"/>
    </row>
    <row r="5791" spans="10:10" s="10" customFormat="1">
      <c r="J5791"/>
    </row>
    <row r="5792" spans="10:10" s="10" customFormat="1">
      <c r="J5792"/>
    </row>
    <row r="5793" spans="10:10" s="10" customFormat="1">
      <c r="J5793"/>
    </row>
    <row r="5794" spans="10:10" s="10" customFormat="1">
      <c r="J5794"/>
    </row>
    <row r="5795" spans="10:10" s="10" customFormat="1">
      <c r="J5795"/>
    </row>
    <row r="5796" spans="10:10" s="10" customFormat="1">
      <c r="J5796"/>
    </row>
    <row r="5797" spans="10:10" s="10" customFormat="1">
      <c r="J5797"/>
    </row>
    <row r="5798" spans="10:10" s="10" customFormat="1">
      <c r="J5798"/>
    </row>
    <row r="5799" spans="10:10" s="10" customFormat="1">
      <c r="J5799"/>
    </row>
    <row r="5800" spans="10:10" s="10" customFormat="1">
      <c r="J5800"/>
    </row>
    <row r="5801" spans="10:10" s="10" customFormat="1">
      <c r="J5801"/>
    </row>
    <row r="5802" spans="10:10" s="10" customFormat="1">
      <c r="J5802"/>
    </row>
    <row r="5803" spans="10:10" s="10" customFormat="1">
      <c r="J5803"/>
    </row>
    <row r="5804" spans="10:10" s="10" customFormat="1">
      <c r="J5804"/>
    </row>
    <row r="5805" spans="10:10" s="10" customFormat="1">
      <c r="J5805"/>
    </row>
    <row r="5806" spans="10:10" s="10" customFormat="1">
      <c r="J5806"/>
    </row>
    <row r="5807" spans="10:10" s="10" customFormat="1">
      <c r="J5807"/>
    </row>
    <row r="5808" spans="10:10" s="10" customFormat="1">
      <c r="J5808"/>
    </row>
    <row r="5809" spans="10:10" s="10" customFormat="1">
      <c r="J5809"/>
    </row>
    <row r="5810" spans="10:10" s="10" customFormat="1">
      <c r="J5810"/>
    </row>
    <row r="5811" spans="10:10" s="10" customFormat="1">
      <c r="J5811"/>
    </row>
    <row r="5812" spans="10:10" s="10" customFormat="1">
      <c r="J5812"/>
    </row>
    <row r="5813" spans="10:10" s="10" customFormat="1">
      <c r="J5813"/>
    </row>
    <row r="5814" spans="10:10" s="10" customFormat="1">
      <c r="J5814"/>
    </row>
    <row r="5815" spans="10:10" s="10" customFormat="1">
      <c r="J5815"/>
    </row>
    <row r="5816" spans="10:10" s="10" customFormat="1">
      <c r="J5816"/>
    </row>
    <row r="5817" spans="10:10" s="10" customFormat="1">
      <c r="J5817"/>
    </row>
    <row r="5818" spans="10:10" s="10" customFormat="1">
      <c r="J5818"/>
    </row>
    <row r="5819" spans="10:10" s="10" customFormat="1">
      <c r="J5819"/>
    </row>
    <row r="5820" spans="10:10" s="10" customFormat="1">
      <c r="J5820"/>
    </row>
    <row r="5821" spans="10:10" s="10" customFormat="1">
      <c r="J5821"/>
    </row>
    <row r="5822" spans="10:10" s="10" customFormat="1">
      <c r="J5822"/>
    </row>
    <row r="5823" spans="10:10" s="10" customFormat="1">
      <c r="J5823"/>
    </row>
    <row r="5824" spans="10:10" s="10" customFormat="1">
      <c r="J5824"/>
    </row>
    <row r="5825" spans="10:10" s="10" customFormat="1">
      <c r="J5825"/>
    </row>
    <row r="5826" spans="10:10" s="10" customFormat="1">
      <c r="J5826"/>
    </row>
    <row r="5827" spans="10:10" s="10" customFormat="1">
      <c r="J5827"/>
    </row>
    <row r="5828" spans="10:10" s="10" customFormat="1">
      <c r="J5828"/>
    </row>
    <row r="5829" spans="10:10" s="10" customFormat="1">
      <c r="J5829"/>
    </row>
    <row r="5830" spans="10:10" s="10" customFormat="1">
      <c r="J5830"/>
    </row>
    <row r="5831" spans="10:10" s="10" customFormat="1">
      <c r="J5831"/>
    </row>
    <row r="5832" spans="10:10" s="10" customFormat="1">
      <c r="J5832"/>
    </row>
    <row r="5833" spans="10:10" s="10" customFormat="1">
      <c r="J5833"/>
    </row>
    <row r="5834" spans="10:10" s="10" customFormat="1">
      <c r="J5834"/>
    </row>
    <row r="5835" spans="10:10" s="10" customFormat="1">
      <c r="J5835"/>
    </row>
    <row r="5836" spans="10:10" s="10" customFormat="1">
      <c r="J5836"/>
    </row>
    <row r="5837" spans="10:10" s="10" customFormat="1">
      <c r="J5837"/>
    </row>
    <row r="5838" spans="10:10" s="10" customFormat="1">
      <c r="J5838"/>
    </row>
    <row r="5839" spans="10:10" s="10" customFormat="1">
      <c r="J5839"/>
    </row>
    <row r="5840" spans="10:10" s="10" customFormat="1">
      <c r="J5840"/>
    </row>
    <row r="5841" spans="10:10" s="10" customFormat="1">
      <c r="J5841"/>
    </row>
    <row r="5842" spans="10:10" s="10" customFormat="1">
      <c r="J5842"/>
    </row>
    <row r="5843" spans="10:10" s="10" customFormat="1">
      <c r="J5843"/>
    </row>
    <row r="5844" spans="10:10" s="10" customFormat="1">
      <c r="J5844"/>
    </row>
    <row r="5845" spans="10:10" s="10" customFormat="1">
      <c r="J5845"/>
    </row>
    <row r="5846" spans="10:10" s="10" customFormat="1">
      <c r="J5846"/>
    </row>
    <row r="5847" spans="10:10" s="10" customFormat="1">
      <c r="J5847"/>
    </row>
    <row r="5848" spans="10:10" s="10" customFormat="1">
      <c r="J5848"/>
    </row>
    <row r="5849" spans="10:10" s="10" customFormat="1">
      <c r="J5849"/>
    </row>
    <row r="5850" spans="10:10" s="10" customFormat="1">
      <c r="J5850"/>
    </row>
    <row r="5851" spans="10:10" s="10" customFormat="1">
      <c r="J5851"/>
    </row>
    <row r="5852" spans="10:10" s="10" customFormat="1">
      <c r="J5852"/>
    </row>
    <row r="5853" spans="10:10" s="10" customFormat="1">
      <c r="J5853"/>
    </row>
    <row r="5854" spans="10:10" s="10" customFormat="1">
      <c r="J5854"/>
    </row>
    <row r="5855" spans="10:10" s="10" customFormat="1">
      <c r="J5855"/>
    </row>
    <row r="5856" spans="10:10" s="10" customFormat="1">
      <c r="J5856"/>
    </row>
    <row r="5857" spans="10:10" s="10" customFormat="1">
      <c r="J5857"/>
    </row>
    <row r="5858" spans="10:10" s="10" customFormat="1">
      <c r="J5858"/>
    </row>
    <row r="5859" spans="10:10" s="10" customFormat="1">
      <c r="J5859"/>
    </row>
    <row r="5860" spans="10:10" s="10" customFormat="1">
      <c r="J5860"/>
    </row>
    <row r="5861" spans="10:10" s="10" customFormat="1">
      <c r="J5861"/>
    </row>
    <row r="5862" spans="10:10" s="10" customFormat="1">
      <c r="J5862"/>
    </row>
    <row r="5863" spans="10:10" s="10" customFormat="1">
      <c r="J5863"/>
    </row>
    <row r="5864" spans="10:10" s="10" customFormat="1">
      <c r="J5864"/>
    </row>
    <row r="5865" spans="10:10" s="10" customFormat="1">
      <c r="J5865"/>
    </row>
    <row r="5866" spans="10:10" s="10" customFormat="1">
      <c r="J5866"/>
    </row>
    <row r="5867" spans="10:10" s="10" customFormat="1">
      <c r="J5867"/>
    </row>
    <row r="5868" spans="10:10" s="10" customFormat="1">
      <c r="J5868"/>
    </row>
    <row r="5869" spans="10:10" s="10" customFormat="1">
      <c r="J5869"/>
    </row>
    <row r="5870" spans="10:10" s="10" customFormat="1">
      <c r="J5870"/>
    </row>
    <row r="5871" spans="10:10" s="10" customFormat="1">
      <c r="J5871"/>
    </row>
    <row r="5872" spans="10:10" s="10" customFormat="1">
      <c r="J5872"/>
    </row>
    <row r="5873" spans="10:10" s="10" customFormat="1">
      <c r="J5873"/>
    </row>
    <row r="5874" spans="10:10" s="10" customFormat="1">
      <c r="J5874"/>
    </row>
    <row r="5875" spans="10:10" s="10" customFormat="1">
      <c r="J5875"/>
    </row>
    <row r="5876" spans="10:10" s="10" customFormat="1">
      <c r="J5876"/>
    </row>
    <row r="5877" spans="10:10" s="10" customFormat="1">
      <c r="J5877"/>
    </row>
    <row r="5878" spans="10:10" s="10" customFormat="1">
      <c r="J5878"/>
    </row>
    <row r="5879" spans="10:10" s="10" customFormat="1">
      <c r="J5879"/>
    </row>
    <row r="5880" spans="10:10" s="10" customFormat="1">
      <c r="J5880"/>
    </row>
    <row r="5881" spans="10:10" s="10" customFormat="1">
      <c r="J5881"/>
    </row>
    <row r="5882" spans="10:10" s="10" customFormat="1">
      <c r="J5882"/>
    </row>
    <row r="5883" spans="10:10" s="10" customFormat="1">
      <c r="J5883"/>
    </row>
    <row r="5884" spans="10:10" s="10" customFormat="1">
      <c r="J5884"/>
    </row>
    <row r="5885" spans="10:10" s="10" customFormat="1">
      <c r="J5885"/>
    </row>
    <row r="5886" spans="10:10" s="10" customFormat="1">
      <c r="J5886"/>
    </row>
    <row r="5887" spans="10:10" s="10" customFormat="1">
      <c r="J5887"/>
    </row>
    <row r="5888" spans="10:10" s="10" customFormat="1">
      <c r="J5888"/>
    </row>
    <row r="5889" spans="10:10" s="10" customFormat="1">
      <c r="J5889"/>
    </row>
    <row r="5890" spans="10:10" s="10" customFormat="1">
      <c r="J5890"/>
    </row>
    <row r="5891" spans="10:10" s="10" customFormat="1">
      <c r="J5891"/>
    </row>
    <row r="5892" spans="10:10" s="10" customFormat="1">
      <c r="J5892"/>
    </row>
    <row r="5893" spans="10:10" s="10" customFormat="1">
      <c r="J5893"/>
    </row>
    <row r="5894" spans="10:10" s="10" customFormat="1">
      <c r="J5894"/>
    </row>
    <row r="5895" spans="10:10" s="10" customFormat="1">
      <c r="J5895"/>
    </row>
    <row r="5896" spans="10:10" s="10" customFormat="1">
      <c r="J5896"/>
    </row>
    <row r="5897" spans="10:10" s="10" customFormat="1">
      <c r="J5897"/>
    </row>
    <row r="5898" spans="10:10" s="10" customFormat="1">
      <c r="J5898"/>
    </row>
    <row r="5899" spans="10:10" s="10" customFormat="1">
      <c r="J5899"/>
    </row>
    <row r="5900" spans="10:10" s="10" customFormat="1">
      <c r="J5900"/>
    </row>
    <row r="5901" spans="10:10" s="10" customFormat="1">
      <c r="J5901"/>
    </row>
    <row r="5902" spans="10:10" s="10" customFormat="1">
      <c r="J5902"/>
    </row>
    <row r="5903" spans="10:10" s="10" customFormat="1">
      <c r="J5903"/>
    </row>
    <row r="5904" spans="10:10" s="10" customFormat="1">
      <c r="J5904"/>
    </row>
    <row r="5905" spans="10:10" s="10" customFormat="1">
      <c r="J5905"/>
    </row>
    <row r="5906" spans="10:10" s="10" customFormat="1">
      <c r="J5906"/>
    </row>
    <row r="5907" spans="10:10" s="10" customFormat="1">
      <c r="J5907"/>
    </row>
    <row r="5908" spans="10:10" s="10" customFormat="1">
      <c r="J5908"/>
    </row>
    <row r="5909" spans="10:10" s="10" customFormat="1">
      <c r="J5909"/>
    </row>
    <row r="5910" spans="10:10" s="10" customFormat="1">
      <c r="J5910"/>
    </row>
    <row r="5911" spans="10:10" s="10" customFormat="1">
      <c r="J5911"/>
    </row>
    <row r="5912" spans="10:10" s="10" customFormat="1">
      <c r="J5912"/>
    </row>
    <row r="5913" spans="10:10" s="10" customFormat="1">
      <c r="J5913"/>
    </row>
    <row r="5914" spans="10:10" s="10" customFormat="1">
      <c r="J5914"/>
    </row>
    <row r="5915" spans="10:10" s="10" customFormat="1">
      <c r="J5915"/>
    </row>
    <row r="5916" spans="10:10" s="10" customFormat="1">
      <c r="J5916"/>
    </row>
    <row r="5917" spans="10:10" s="10" customFormat="1">
      <c r="J5917"/>
    </row>
    <row r="5918" spans="10:10" s="10" customFormat="1">
      <c r="J5918"/>
    </row>
    <row r="5919" spans="10:10" s="10" customFormat="1">
      <c r="J5919"/>
    </row>
    <row r="5920" spans="10:10" s="10" customFormat="1">
      <c r="J5920"/>
    </row>
    <row r="5921" spans="10:10" s="10" customFormat="1">
      <c r="J5921"/>
    </row>
    <row r="5922" spans="10:10" s="10" customFormat="1">
      <c r="J5922"/>
    </row>
    <row r="5923" spans="10:10" s="10" customFormat="1">
      <c r="J5923"/>
    </row>
    <row r="5924" spans="10:10" s="10" customFormat="1">
      <c r="J5924"/>
    </row>
    <row r="5925" spans="10:10" s="10" customFormat="1">
      <c r="J5925"/>
    </row>
    <row r="5926" spans="10:10" s="10" customFormat="1">
      <c r="J5926"/>
    </row>
    <row r="5927" spans="10:10" s="10" customFormat="1">
      <c r="J5927"/>
    </row>
    <row r="5928" spans="10:10" s="10" customFormat="1">
      <c r="J5928"/>
    </row>
    <row r="5929" spans="10:10" s="10" customFormat="1">
      <c r="J5929"/>
    </row>
    <row r="5930" spans="10:10" s="10" customFormat="1">
      <c r="J5930"/>
    </row>
    <row r="5931" spans="10:10" s="10" customFormat="1">
      <c r="J5931"/>
    </row>
    <row r="5932" spans="10:10" s="10" customFormat="1">
      <c r="J5932"/>
    </row>
    <row r="5933" spans="10:10" s="10" customFormat="1">
      <c r="J5933"/>
    </row>
    <row r="5934" spans="10:10" s="10" customFormat="1">
      <c r="J5934"/>
    </row>
    <row r="5935" spans="10:10" s="10" customFormat="1">
      <c r="J5935"/>
    </row>
    <row r="5936" spans="10:10" s="10" customFormat="1">
      <c r="J5936"/>
    </row>
    <row r="5937" spans="10:10" s="10" customFormat="1">
      <c r="J5937"/>
    </row>
    <row r="5938" spans="10:10" s="10" customFormat="1">
      <c r="J5938"/>
    </row>
    <row r="5939" spans="10:10" s="10" customFormat="1">
      <c r="J5939"/>
    </row>
    <row r="5940" spans="10:10" s="10" customFormat="1">
      <c r="J5940"/>
    </row>
    <row r="5941" spans="10:10" s="10" customFormat="1">
      <c r="J5941"/>
    </row>
    <row r="5942" spans="10:10" s="10" customFormat="1">
      <c r="J5942"/>
    </row>
    <row r="5943" spans="10:10" s="10" customFormat="1">
      <c r="J5943"/>
    </row>
    <row r="5944" spans="10:10" s="10" customFormat="1">
      <c r="J5944"/>
    </row>
    <row r="5945" spans="10:10" s="10" customFormat="1">
      <c r="J5945"/>
    </row>
    <row r="5946" spans="10:10" s="10" customFormat="1">
      <c r="J5946"/>
    </row>
    <row r="5947" spans="10:10" s="10" customFormat="1">
      <c r="J5947"/>
    </row>
    <row r="5948" spans="10:10" s="10" customFormat="1">
      <c r="J5948"/>
    </row>
    <row r="5949" spans="10:10" s="10" customFormat="1">
      <c r="J5949"/>
    </row>
    <row r="5950" spans="10:10" s="10" customFormat="1">
      <c r="J5950"/>
    </row>
    <row r="5951" spans="10:10" s="10" customFormat="1">
      <c r="J5951"/>
    </row>
    <row r="5952" spans="10:10" s="10" customFormat="1">
      <c r="J5952"/>
    </row>
    <row r="5953" spans="10:10" s="10" customFormat="1">
      <c r="J5953"/>
    </row>
    <row r="5954" spans="10:10" s="10" customFormat="1">
      <c r="J5954"/>
    </row>
    <row r="5955" spans="10:10" s="10" customFormat="1">
      <c r="J5955"/>
    </row>
    <row r="5956" spans="10:10" s="10" customFormat="1">
      <c r="J5956"/>
    </row>
    <row r="5957" spans="10:10" s="10" customFormat="1">
      <c r="J5957"/>
    </row>
    <row r="5958" spans="10:10" s="10" customFormat="1">
      <c r="J5958"/>
    </row>
    <row r="5959" spans="10:10" s="10" customFormat="1">
      <c r="J5959"/>
    </row>
    <row r="5960" spans="10:10" s="10" customFormat="1">
      <c r="J5960"/>
    </row>
    <row r="5961" spans="10:10" s="10" customFormat="1">
      <c r="J5961"/>
    </row>
    <row r="5962" spans="10:10" s="10" customFormat="1">
      <c r="J5962"/>
    </row>
    <row r="5963" spans="10:10" s="10" customFormat="1">
      <c r="J5963"/>
    </row>
    <row r="5964" spans="10:10" s="10" customFormat="1">
      <c r="J5964"/>
    </row>
    <row r="5965" spans="10:10" s="10" customFormat="1">
      <c r="J5965"/>
    </row>
    <row r="5966" spans="10:10" s="10" customFormat="1">
      <c r="J5966"/>
    </row>
    <row r="5967" spans="10:10" s="10" customFormat="1">
      <c r="J5967"/>
    </row>
    <row r="5968" spans="10:10" s="10" customFormat="1">
      <c r="J5968"/>
    </row>
    <row r="5969" spans="10:10" s="10" customFormat="1">
      <c r="J5969"/>
    </row>
    <row r="5970" spans="10:10" s="10" customFormat="1">
      <c r="J5970"/>
    </row>
    <row r="5971" spans="10:10" s="10" customFormat="1">
      <c r="J5971"/>
    </row>
    <row r="5972" spans="10:10" s="10" customFormat="1">
      <c r="J5972"/>
    </row>
    <row r="5973" spans="10:10" s="10" customFormat="1">
      <c r="J5973"/>
    </row>
    <row r="5974" spans="10:10" s="10" customFormat="1">
      <c r="J5974"/>
    </row>
    <row r="5975" spans="10:10" s="10" customFormat="1">
      <c r="J5975"/>
    </row>
    <row r="5976" spans="10:10" s="10" customFormat="1">
      <c r="J5976"/>
    </row>
    <row r="5977" spans="10:10" s="10" customFormat="1">
      <c r="J5977"/>
    </row>
    <row r="5978" spans="10:10" s="10" customFormat="1">
      <c r="J5978"/>
    </row>
    <row r="5979" spans="10:10" s="10" customFormat="1">
      <c r="J5979"/>
    </row>
    <row r="5980" spans="10:10" s="10" customFormat="1">
      <c r="J5980"/>
    </row>
    <row r="5981" spans="10:10" s="10" customFormat="1">
      <c r="J5981"/>
    </row>
    <row r="5982" spans="10:10" s="10" customFormat="1">
      <c r="J5982"/>
    </row>
    <row r="5983" spans="10:10" s="10" customFormat="1">
      <c r="J5983"/>
    </row>
    <row r="5984" spans="10:10" s="10" customFormat="1">
      <c r="J5984"/>
    </row>
    <row r="5985" spans="10:10" s="10" customFormat="1">
      <c r="J5985"/>
    </row>
    <row r="5986" spans="10:10" s="10" customFormat="1">
      <c r="J5986"/>
    </row>
    <row r="5987" spans="10:10" s="10" customFormat="1">
      <c r="J5987"/>
    </row>
    <row r="5988" spans="10:10" s="10" customFormat="1">
      <c r="J5988"/>
    </row>
    <row r="5989" spans="10:10" s="10" customFormat="1">
      <c r="J5989"/>
    </row>
    <row r="5990" spans="10:10" s="10" customFormat="1">
      <c r="J5990"/>
    </row>
    <row r="5991" spans="10:10" s="10" customFormat="1">
      <c r="J5991"/>
    </row>
    <row r="5992" spans="10:10" s="10" customFormat="1">
      <c r="J5992"/>
    </row>
    <row r="5993" spans="10:10" s="10" customFormat="1">
      <c r="J5993"/>
    </row>
    <row r="5994" spans="10:10" s="10" customFormat="1">
      <c r="J5994"/>
    </row>
    <row r="5995" spans="10:10" s="10" customFormat="1">
      <c r="J5995"/>
    </row>
    <row r="5996" spans="10:10" s="10" customFormat="1">
      <c r="J5996"/>
    </row>
    <row r="5997" spans="10:10" s="10" customFormat="1">
      <c r="J5997"/>
    </row>
    <row r="5998" spans="10:10" s="10" customFormat="1">
      <c r="J5998"/>
    </row>
    <row r="5999" spans="10:10" s="10" customFormat="1">
      <c r="J5999"/>
    </row>
    <row r="6000" spans="10:10" s="10" customFormat="1">
      <c r="J6000"/>
    </row>
    <row r="6001" spans="10:10" s="10" customFormat="1">
      <c r="J6001"/>
    </row>
    <row r="6002" spans="10:10" s="10" customFormat="1">
      <c r="J6002"/>
    </row>
    <row r="6003" spans="10:10" s="10" customFormat="1">
      <c r="J6003"/>
    </row>
    <row r="6004" spans="10:10" s="10" customFormat="1">
      <c r="J6004"/>
    </row>
    <row r="6005" spans="10:10" s="10" customFormat="1">
      <c r="J6005"/>
    </row>
    <row r="6006" spans="10:10" s="10" customFormat="1">
      <c r="J6006"/>
    </row>
    <row r="6007" spans="10:10" s="10" customFormat="1">
      <c r="J6007"/>
    </row>
    <row r="6008" spans="10:10" s="10" customFormat="1">
      <c r="J6008"/>
    </row>
    <row r="6009" spans="10:10" s="10" customFormat="1">
      <c r="J6009"/>
    </row>
    <row r="6010" spans="10:10" s="10" customFormat="1">
      <c r="J6010"/>
    </row>
    <row r="6011" spans="10:10" s="10" customFormat="1">
      <c r="J6011"/>
    </row>
    <row r="6012" spans="10:10" s="10" customFormat="1">
      <c r="J6012"/>
    </row>
    <row r="6013" spans="10:10" s="10" customFormat="1">
      <c r="J6013"/>
    </row>
    <row r="6014" spans="10:10" s="10" customFormat="1">
      <c r="J6014"/>
    </row>
    <row r="6015" spans="10:10" s="10" customFormat="1">
      <c r="J6015"/>
    </row>
    <row r="6016" spans="10:10" s="10" customFormat="1">
      <c r="J6016"/>
    </row>
    <row r="6017" spans="10:10" s="10" customFormat="1">
      <c r="J6017"/>
    </row>
    <row r="6018" spans="10:10" s="10" customFormat="1">
      <c r="J6018"/>
    </row>
    <row r="6019" spans="10:10" s="10" customFormat="1">
      <c r="J6019"/>
    </row>
    <row r="6020" spans="10:10" s="10" customFormat="1">
      <c r="J6020"/>
    </row>
    <row r="6021" spans="10:10" s="10" customFormat="1">
      <c r="J6021"/>
    </row>
    <row r="6022" spans="10:10" s="10" customFormat="1">
      <c r="J6022"/>
    </row>
    <row r="6023" spans="10:10" s="10" customFormat="1">
      <c r="J6023"/>
    </row>
    <row r="6024" spans="10:10" s="10" customFormat="1">
      <c r="J6024"/>
    </row>
    <row r="6025" spans="10:10" s="10" customFormat="1">
      <c r="J6025"/>
    </row>
    <row r="6026" spans="10:10" s="10" customFormat="1">
      <c r="J6026"/>
    </row>
    <row r="6027" spans="10:10" s="10" customFormat="1">
      <c r="J6027"/>
    </row>
    <row r="6028" spans="10:10" s="10" customFormat="1">
      <c r="J6028"/>
    </row>
    <row r="6029" spans="10:10" s="10" customFormat="1">
      <c r="J6029"/>
    </row>
    <row r="6030" spans="10:10" s="10" customFormat="1">
      <c r="J6030"/>
    </row>
    <row r="6031" spans="10:10" s="10" customFormat="1">
      <c r="J6031"/>
    </row>
    <row r="6032" spans="10:10" s="10" customFormat="1">
      <c r="J6032"/>
    </row>
    <row r="6033" spans="10:10" s="10" customFormat="1">
      <c r="J6033"/>
    </row>
    <row r="6034" spans="10:10" s="10" customFormat="1">
      <c r="J6034"/>
    </row>
    <row r="6035" spans="10:10" s="10" customFormat="1">
      <c r="J6035"/>
    </row>
    <row r="6036" spans="10:10" s="10" customFormat="1">
      <c r="J6036"/>
    </row>
    <row r="6037" spans="10:10" s="10" customFormat="1">
      <c r="J6037"/>
    </row>
    <row r="6038" spans="10:10" s="10" customFormat="1">
      <c r="J6038"/>
    </row>
    <row r="6039" spans="10:10" s="10" customFormat="1">
      <c r="J6039"/>
    </row>
    <row r="6040" spans="10:10" s="10" customFormat="1">
      <c r="J6040"/>
    </row>
    <row r="6041" spans="10:10" s="10" customFormat="1">
      <c r="J6041"/>
    </row>
    <row r="6042" spans="10:10" s="10" customFormat="1">
      <c r="J6042"/>
    </row>
    <row r="6043" spans="10:10" s="10" customFormat="1">
      <c r="J6043"/>
    </row>
    <row r="6044" spans="10:10" s="10" customFormat="1">
      <c r="J6044"/>
    </row>
    <row r="6045" spans="10:10" s="10" customFormat="1">
      <c r="J6045"/>
    </row>
    <row r="6046" spans="10:10" s="10" customFormat="1">
      <c r="J6046"/>
    </row>
    <row r="6047" spans="10:10" s="10" customFormat="1">
      <c r="J6047"/>
    </row>
    <row r="6048" spans="10:10" s="10" customFormat="1">
      <c r="J6048"/>
    </row>
    <row r="6049" spans="10:10" s="10" customFormat="1">
      <c r="J6049"/>
    </row>
    <row r="6050" spans="10:10" s="10" customFormat="1">
      <c r="J6050"/>
    </row>
    <row r="6051" spans="10:10" s="10" customFormat="1">
      <c r="J6051"/>
    </row>
    <row r="6052" spans="10:10" s="10" customFormat="1">
      <c r="J6052"/>
    </row>
    <row r="6053" spans="10:10" s="10" customFormat="1">
      <c r="J6053"/>
    </row>
    <row r="6054" spans="10:10" s="10" customFormat="1">
      <c r="J6054"/>
    </row>
    <row r="6055" spans="10:10" s="10" customFormat="1">
      <c r="J6055"/>
    </row>
    <row r="6056" spans="10:10" s="10" customFormat="1">
      <c r="J6056"/>
    </row>
    <row r="6057" spans="10:10" s="10" customFormat="1">
      <c r="J6057"/>
    </row>
    <row r="6058" spans="10:10" s="10" customFormat="1">
      <c r="J6058"/>
    </row>
    <row r="6059" spans="10:10" s="10" customFormat="1">
      <c r="J6059"/>
    </row>
    <row r="6060" spans="10:10" s="10" customFormat="1">
      <c r="J6060"/>
    </row>
    <row r="6061" spans="10:10" s="10" customFormat="1">
      <c r="J6061"/>
    </row>
    <row r="6062" spans="10:10" s="10" customFormat="1">
      <c r="J6062"/>
    </row>
    <row r="6063" spans="10:10" s="10" customFormat="1">
      <c r="J6063"/>
    </row>
    <row r="6064" spans="10:10" s="10" customFormat="1">
      <c r="J6064"/>
    </row>
    <row r="6065" spans="10:10" s="10" customFormat="1">
      <c r="J6065"/>
    </row>
    <row r="6066" spans="10:10" s="10" customFormat="1">
      <c r="J6066"/>
    </row>
    <row r="6067" spans="10:10" s="10" customFormat="1">
      <c r="J6067"/>
    </row>
    <row r="6068" spans="10:10" s="10" customFormat="1">
      <c r="J6068"/>
    </row>
    <row r="6069" spans="10:10" s="10" customFormat="1">
      <c r="J6069"/>
    </row>
    <row r="6070" spans="10:10" s="10" customFormat="1">
      <c r="J6070"/>
    </row>
    <row r="6071" spans="10:10" s="10" customFormat="1">
      <c r="J6071"/>
    </row>
    <row r="6072" spans="10:10" s="10" customFormat="1">
      <c r="J6072"/>
    </row>
    <row r="6073" spans="10:10" s="10" customFormat="1">
      <c r="J6073"/>
    </row>
    <row r="6074" spans="10:10" s="10" customFormat="1">
      <c r="J6074"/>
    </row>
    <row r="6075" spans="10:10" s="10" customFormat="1">
      <c r="J6075"/>
    </row>
    <row r="6076" spans="10:10" s="10" customFormat="1">
      <c r="J6076"/>
    </row>
    <row r="6077" spans="10:10" s="10" customFormat="1">
      <c r="J6077"/>
    </row>
    <row r="6078" spans="10:10" s="10" customFormat="1">
      <c r="J6078"/>
    </row>
    <row r="6079" spans="10:10" s="10" customFormat="1">
      <c r="J6079"/>
    </row>
    <row r="6080" spans="10:10" s="10" customFormat="1">
      <c r="J6080"/>
    </row>
    <row r="6081" spans="10:10" s="10" customFormat="1">
      <c r="J6081"/>
    </row>
    <row r="6082" spans="10:10" s="10" customFormat="1">
      <c r="J6082"/>
    </row>
    <row r="6083" spans="10:10" s="10" customFormat="1">
      <c r="J6083"/>
    </row>
    <row r="6084" spans="10:10" s="10" customFormat="1">
      <c r="J6084"/>
    </row>
    <row r="6085" spans="10:10" s="10" customFormat="1">
      <c r="J6085"/>
    </row>
    <row r="6086" spans="10:10" s="10" customFormat="1">
      <c r="J6086"/>
    </row>
    <row r="6087" spans="10:10" s="10" customFormat="1">
      <c r="J6087"/>
    </row>
    <row r="6088" spans="10:10" s="10" customFormat="1">
      <c r="J6088"/>
    </row>
    <row r="6089" spans="10:10" s="10" customFormat="1">
      <c r="J6089"/>
    </row>
    <row r="6090" spans="10:10" s="10" customFormat="1">
      <c r="J6090"/>
    </row>
    <row r="6091" spans="10:10" s="10" customFormat="1">
      <c r="J6091"/>
    </row>
    <row r="6092" spans="10:10" s="10" customFormat="1">
      <c r="J6092"/>
    </row>
    <row r="6093" spans="10:10" s="10" customFormat="1">
      <c r="J6093"/>
    </row>
    <row r="6094" spans="10:10" s="10" customFormat="1">
      <c r="J6094"/>
    </row>
    <row r="6095" spans="10:10" s="10" customFormat="1">
      <c r="J6095"/>
    </row>
    <row r="6096" spans="10:10" s="10" customFormat="1">
      <c r="J6096"/>
    </row>
    <row r="6097" spans="10:10" s="10" customFormat="1">
      <c r="J6097"/>
    </row>
    <row r="6098" spans="10:10" s="10" customFormat="1">
      <c r="J6098"/>
    </row>
    <row r="6099" spans="10:10" s="10" customFormat="1">
      <c r="J6099"/>
    </row>
    <row r="6100" spans="10:10" s="10" customFormat="1">
      <c r="J6100"/>
    </row>
    <row r="6101" spans="10:10" s="10" customFormat="1">
      <c r="J6101"/>
    </row>
    <row r="6102" spans="10:10" s="10" customFormat="1">
      <c r="J6102"/>
    </row>
    <row r="6103" spans="10:10" s="10" customFormat="1">
      <c r="J6103"/>
    </row>
    <row r="6104" spans="10:10" s="10" customFormat="1">
      <c r="J6104"/>
    </row>
    <row r="6105" spans="10:10" s="10" customFormat="1">
      <c r="J6105"/>
    </row>
    <row r="6106" spans="10:10" s="10" customFormat="1">
      <c r="J6106"/>
    </row>
    <row r="6107" spans="10:10" s="10" customFormat="1">
      <c r="J6107"/>
    </row>
    <row r="6108" spans="10:10" s="10" customFormat="1">
      <c r="J6108"/>
    </row>
    <row r="6109" spans="10:10" s="10" customFormat="1">
      <c r="J6109"/>
    </row>
    <row r="6110" spans="10:10" s="10" customFormat="1">
      <c r="J6110"/>
    </row>
    <row r="6111" spans="10:10" s="10" customFormat="1">
      <c r="J6111"/>
    </row>
    <row r="6112" spans="10:10" s="10" customFormat="1">
      <c r="J6112"/>
    </row>
    <row r="6113" spans="10:10" s="10" customFormat="1">
      <c r="J6113"/>
    </row>
    <row r="6114" spans="10:10" s="10" customFormat="1">
      <c r="J6114"/>
    </row>
    <row r="6115" spans="10:10" s="10" customFormat="1">
      <c r="J6115"/>
    </row>
    <row r="6116" spans="10:10" s="10" customFormat="1">
      <c r="J6116"/>
    </row>
    <row r="6117" spans="10:10" s="10" customFormat="1">
      <c r="J6117"/>
    </row>
    <row r="6118" spans="10:10" s="10" customFormat="1">
      <c r="J6118"/>
    </row>
    <row r="6119" spans="10:10" s="10" customFormat="1">
      <c r="J6119"/>
    </row>
    <row r="6120" spans="10:10" s="10" customFormat="1">
      <c r="J6120"/>
    </row>
    <row r="6121" spans="10:10" s="10" customFormat="1">
      <c r="J6121"/>
    </row>
    <row r="6122" spans="10:10" s="10" customFormat="1">
      <c r="J6122"/>
    </row>
    <row r="6123" spans="10:10" s="10" customFormat="1">
      <c r="J6123"/>
    </row>
    <row r="6124" spans="10:10" s="10" customFormat="1">
      <c r="J6124"/>
    </row>
    <row r="6125" spans="10:10" s="10" customFormat="1">
      <c r="J6125"/>
    </row>
    <row r="6126" spans="10:10" s="10" customFormat="1">
      <c r="J6126"/>
    </row>
    <row r="6127" spans="10:10" s="10" customFormat="1">
      <c r="J6127"/>
    </row>
    <row r="6128" spans="10:10" s="10" customFormat="1">
      <c r="J6128"/>
    </row>
    <row r="6129" spans="10:10" s="10" customFormat="1">
      <c r="J6129"/>
    </row>
    <row r="6130" spans="10:10" s="10" customFormat="1">
      <c r="J6130"/>
    </row>
    <row r="6131" spans="10:10" s="10" customFormat="1">
      <c r="J6131"/>
    </row>
    <row r="6132" spans="10:10" s="10" customFormat="1">
      <c r="J6132"/>
    </row>
    <row r="6133" spans="10:10" s="10" customFormat="1">
      <c r="J6133"/>
    </row>
    <row r="6134" spans="10:10" s="10" customFormat="1">
      <c r="J6134"/>
    </row>
    <row r="6135" spans="10:10" s="10" customFormat="1">
      <c r="J6135"/>
    </row>
    <row r="6136" spans="10:10" s="10" customFormat="1">
      <c r="J6136"/>
    </row>
    <row r="6137" spans="10:10" s="10" customFormat="1">
      <c r="J6137"/>
    </row>
    <row r="6138" spans="10:10" s="10" customFormat="1">
      <c r="J6138"/>
    </row>
    <row r="6139" spans="10:10" s="10" customFormat="1">
      <c r="J6139"/>
    </row>
    <row r="6140" spans="10:10" s="10" customFormat="1">
      <c r="J6140"/>
    </row>
    <row r="6141" spans="10:10" s="10" customFormat="1">
      <c r="J6141"/>
    </row>
    <row r="6142" spans="10:10" s="10" customFormat="1">
      <c r="J6142"/>
    </row>
    <row r="6143" spans="10:10" s="10" customFormat="1">
      <c r="J6143"/>
    </row>
    <row r="6144" spans="10:10" s="10" customFormat="1">
      <c r="J6144"/>
    </row>
    <row r="6145" spans="10:10" s="10" customFormat="1">
      <c r="J6145"/>
    </row>
    <row r="6146" spans="10:10" s="10" customFormat="1">
      <c r="J6146"/>
    </row>
    <row r="6147" spans="10:10" s="10" customFormat="1">
      <c r="J6147"/>
    </row>
    <row r="6148" spans="10:10" s="10" customFormat="1">
      <c r="J6148"/>
    </row>
    <row r="6149" spans="10:10" s="10" customFormat="1">
      <c r="J6149"/>
    </row>
    <row r="6150" spans="10:10" s="10" customFormat="1">
      <c r="J6150"/>
    </row>
    <row r="6151" spans="10:10" s="10" customFormat="1">
      <c r="J6151"/>
    </row>
    <row r="6152" spans="10:10" s="10" customFormat="1">
      <c r="J6152"/>
    </row>
    <row r="6153" spans="10:10" s="10" customFormat="1">
      <c r="J6153"/>
    </row>
    <row r="6154" spans="10:10" s="10" customFormat="1">
      <c r="J6154"/>
    </row>
    <row r="6155" spans="10:10" s="10" customFormat="1">
      <c r="J6155"/>
    </row>
    <row r="6156" spans="10:10" s="10" customFormat="1">
      <c r="J6156"/>
    </row>
    <row r="6157" spans="10:10" s="10" customFormat="1">
      <c r="J6157"/>
    </row>
    <row r="6158" spans="10:10" s="10" customFormat="1">
      <c r="J6158"/>
    </row>
    <row r="6159" spans="10:10" s="10" customFormat="1">
      <c r="J6159"/>
    </row>
    <row r="6160" spans="10:10" s="10" customFormat="1">
      <c r="J6160"/>
    </row>
    <row r="6161" spans="10:10" s="10" customFormat="1">
      <c r="J6161"/>
    </row>
    <row r="6162" spans="10:10" s="10" customFormat="1">
      <c r="J6162"/>
    </row>
    <row r="6163" spans="10:10" s="10" customFormat="1">
      <c r="J6163"/>
    </row>
    <row r="6164" spans="10:10" s="10" customFormat="1">
      <c r="J6164"/>
    </row>
    <row r="6165" spans="10:10" s="10" customFormat="1">
      <c r="J6165"/>
    </row>
    <row r="6166" spans="10:10" s="10" customFormat="1">
      <c r="J6166"/>
    </row>
    <row r="6167" spans="10:10" s="10" customFormat="1">
      <c r="J6167"/>
    </row>
    <row r="6168" spans="10:10" s="10" customFormat="1">
      <c r="J6168"/>
    </row>
    <row r="6169" spans="10:10" s="10" customFormat="1">
      <c r="J6169"/>
    </row>
    <row r="6170" spans="10:10" s="10" customFormat="1">
      <c r="J6170"/>
    </row>
    <row r="6171" spans="10:10" s="10" customFormat="1">
      <c r="J6171"/>
    </row>
    <row r="6172" spans="10:10" s="10" customFormat="1">
      <c r="J6172"/>
    </row>
    <row r="6173" spans="10:10" s="10" customFormat="1">
      <c r="J6173"/>
    </row>
    <row r="6174" spans="10:10" s="10" customFormat="1">
      <c r="J6174"/>
    </row>
    <row r="6175" spans="10:10" s="10" customFormat="1">
      <c r="J6175"/>
    </row>
    <row r="6176" spans="10:10" s="10" customFormat="1">
      <c r="J6176"/>
    </row>
    <row r="6177" spans="10:10" s="10" customFormat="1">
      <c r="J6177"/>
    </row>
    <row r="6178" spans="10:10" s="10" customFormat="1">
      <c r="J6178"/>
    </row>
    <row r="6179" spans="10:10" s="10" customFormat="1">
      <c r="J6179"/>
    </row>
    <row r="6180" spans="10:10" s="10" customFormat="1">
      <c r="J6180"/>
    </row>
    <row r="6181" spans="10:10" s="10" customFormat="1">
      <c r="J6181"/>
    </row>
    <row r="6182" spans="10:10" s="10" customFormat="1">
      <c r="J6182"/>
    </row>
    <row r="6183" spans="10:10" s="10" customFormat="1">
      <c r="J6183"/>
    </row>
    <row r="6184" spans="10:10" s="10" customFormat="1">
      <c r="J6184"/>
    </row>
    <row r="6185" spans="10:10" s="10" customFormat="1">
      <c r="J6185"/>
    </row>
    <row r="6186" spans="10:10" s="10" customFormat="1">
      <c r="J6186"/>
    </row>
    <row r="6187" spans="10:10" s="10" customFormat="1">
      <c r="J6187"/>
    </row>
    <row r="6188" spans="10:10" s="10" customFormat="1">
      <c r="J6188"/>
    </row>
    <row r="6189" spans="10:10" s="10" customFormat="1">
      <c r="J6189"/>
    </row>
    <row r="6190" spans="10:10" s="10" customFormat="1">
      <c r="J6190"/>
    </row>
    <row r="6191" spans="10:10" s="10" customFormat="1">
      <c r="J6191"/>
    </row>
    <row r="6192" spans="10:10" s="10" customFormat="1">
      <c r="J6192"/>
    </row>
    <row r="6193" spans="10:10" s="10" customFormat="1">
      <c r="J6193"/>
    </row>
    <row r="6194" spans="10:10" s="10" customFormat="1">
      <c r="J6194"/>
    </row>
    <row r="6195" spans="10:10" s="10" customFormat="1">
      <c r="J6195"/>
    </row>
    <row r="6196" spans="10:10" s="10" customFormat="1">
      <c r="J6196"/>
    </row>
    <row r="6197" spans="10:10" s="10" customFormat="1">
      <c r="J6197"/>
    </row>
    <row r="6198" spans="10:10" s="10" customFormat="1">
      <c r="J6198"/>
    </row>
    <row r="6199" spans="10:10" s="10" customFormat="1">
      <c r="J6199"/>
    </row>
    <row r="6200" spans="10:10" s="10" customFormat="1">
      <c r="J6200"/>
    </row>
    <row r="6201" spans="10:10" s="10" customFormat="1">
      <c r="J6201"/>
    </row>
    <row r="6202" spans="10:10" s="10" customFormat="1">
      <c r="J6202"/>
    </row>
    <row r="6203" spans="10:10" s="10" customFormat="1">
      <c r="J6203"/>
    </row>
    <row r="6204" spans="10:10" s="10" customFormat="1">
      <c r="J6204"/>
    </row>
    <row r="6205" spans="10:10" s="10" customFormat="1">
      <c r="J6205"/>
    </row>
    <row r="6206" spans="10:10" s="10" customFormat="1">
      <c r="J6206"/>
    </row>
    <row r="6207" spans="10:10" s="10" customFormat="1">
      <c r="J6207"/>
    </row>
    <row r="6208" spans="10:10" s="10" customFormat="1">
      <c r="J6208"/>
    </row>
    <row r="6209" spans="10:10" s="10" customFormat="1">
      <c r="J6209"/>
    </row>
    <row r="6210" spans="10:10" s="10" customFormat="1">
      <c r="J6210"/>
    </row>
    <row r="6211" spans="10:10" s="10" customFormat="1">
      <c r="J6211"/>
    </row>
    <row r="6212" spans="10:10" s="10" customFormat="1">
      <c r="J6212"/>
    </row>
    <row r="6213" spans="10:10" s="10" customFormat="1">
      <c r="J6213"/>
    </row>
    <row r="6214" spans="10:10" s="10" customFormat="1">
      <c r="J6214"/>
    </row>
    <row r="6215" spans="10:10" s="10" customFormat="1">
      <c r="J6215"/>
    </row>
    <row r="6216" spans="10:10" s="10" customFormat="1">
      <c r="J6216"/>
    </row>
    <row r="6217" spans="10:10" s="10" customFormat="1">
      <c r="J6217"/>
    </row>
    <row r="6218" spans="10:10" s="10" customFormat="1">
      <c r="J6218"/>
    </row>
    <row r="6219" spans="10:10" s="10" customFormat="1">
      <c r="J6219"/>
    </row>
    <row r="6220" spans="10:10" s="10" customFormat="1">
      <c r="J6220"/>
    </row>
    <row r="6221" spans="10:10" s="10" customFormat="1">
      <c r="J6221"/>
    </row>
    <row r="6222" spans="10:10" s="10" customFormat="1">
      <c r="J6222"/>
    </row>
    <row r="6223" spans="10:10" s="10" customFormat="1">
      <c r="J6223"/>
    </row>
    <row r="6224" spans="10:10" s="10" customFormat="1">
      <c r="J6224"/>
    </row>
    <row r="6225" spans="10:10" s="10" customFormat="1">
      <c r="J6225"/>
    </row>
    <row r="6226" spans="10:10" s="10" customFormat="1">
      <c r="J6226"/>
    </row>
    <row r="6227" spans="10:10" s="10" customFormat="1">
      <c r="J6227"/>
    </row>
    <row r="6228" spans="10:10" s="10" customFormat="1">
      <c r="J6228"/>
    </row>
    <row r="6229" spans="10:10" s="10" customFormat="1">
      <c r="J6229"/>
    </row>
    <row r="6230" spans="10:10" s="10" customFormat="1">
      <c r="J6230"/>
    </row>
    <row r="6231" spans="10:10" s="10" customFormat="1">
      <c r="J6231"/>
    </row>
    <row r="6232" spans="10:10" s="10" customFormat="1">
      <c r="J6232"/>
    </row>
    <row r="6233" spans="10:10" s="10" customFormat="1">
      <c r="J6233"/>
    </row>
    <row r="6234" spans="10:10" s="10" customFormat="1">
      <c r="J6234"/>
    </row>
    <row r="6235" spans="10:10" s="10" customFormat="1">
      <c r="J6235"/>
    </row>
    <row r="6236" spans="10:10" s="10" customFormat="1">
      <c r="J6236"/>
    </row>
    <row r="6237" spans="10:10" s="10" customFormat="1">
      <c r="J6237"/>
    </row>
    <row r="6238" spans="10:10" s="10" customFormat="1">
      <c r="J6238"/>
    </row>
    <row r="6239" spans="10:10" s="10" customFormat="1">
      <c r="J6239"/>
    </row>
    <row r="6240" spans="10:10" s="10" customFormat="1">
      <c r="J6240"/>
    </row>
    <row r="6241" spans="10:10" s="10" customFormat="1">
      <c r="J6241"/>
    </row>
    <row r="6242" spans="10:10" s="10" customFormat="1">
      <c r="J6242"/>
    </row>
    <row r="6243" spans="10:10" s="10" customFormat="1">
      <c r="J6243"/>
    </row>
    <row r="6244" spans="10:10" s="10" customFormat="1">
      <c r="J6244"/>
    </row>
    <row r="6245" spans="10:10" s="10" customFormat="1">
      <c r="J6245"/>
    </row>
    <row r="6246" spans="10:10" s="10" customFormat="1">
      <c r="J6246"/>
    </row>
    <row r="6247" spans="10:10" s="10" customFormat="1">
      <c r="J6247"/>
    </row>
    <row r="6248" spans="10:10" s="10" customFormat="1">
      <c r="J6248"/>
    </row>
    <row r="6249" spans="10:10" s="10" customFormat="1">
      <c r="J6249"/>
    </row>
    <row r="6250" spans="10:10" s="10" customFormat="1">
      <c r="J6250"/>
    </row>
    <row r="6251" spans="10:10" s="10" customFormat="1">
      <c r="J6251"/>
    </row>
    <row r="6252" spans="10:10" s="10" customFormat="1">
      <c r="J6252"/>
    </row>
    <row r="6253" spans="10:10" s="10" customFormat="1">
      <c r="J6253"/>
    </row>
    <row r="6254" spans="10:10" s="10" customFormat="1">
      <c r="J6254"/>
    </row>
    <row r="6255" spans="10:10" s="10" customFormat="1">
      <c r="J6255"/>
    </row>
    <row r="6256" spans="10:10" s="10" customFormat="1">
      <c r="J6256"/>
    </row>
    <row r="6257" spans="10:10" s="10" customFormat="1">
      <c r="J6257"/>
    </row>
    <row r="6258" spans="10:10" s="10" customFormat="1">
      <c r="J6258"/>
    </row>
    <row r="6259" spans="10:10" s="10" customFormat="1">
      <c r="J6259"/>
    </row>
    <row r="6260" spans="10:10" s="10" customFormat="1">
      <c r="J6260"/>
    </row>
    <row r="6261" spans="10:10" s="10" customFormat="1">
      <c r="J6261"/>
    </row>
    <row r="6262" spans="10:10" s="10" customFormat="1">
      <c r="J6262"/>
    </row>
    <row r="6263" spans="10:10" s="10" customFormat="1">
      <c r="J6263"/>
    </row>
    <row r="6264" spans="10:10" s="10" customFormat="1">
      <c r="J6264"/>
    </row>
    <row r="6265" spans="10:10" s="10" customFormat="1">
      <c r="J6265"/>
    </row>
    <row r="6266" spans="10:10" s="10" customFormat="1">
      <c r="J6266"/>
    </row>
    <row r="6267" spans="10:10" s="10" customFormat="1">
      <c r="J6267"/>
    </row>
    <row r="6268" spans="10:10" s="10" customFormat="1">
      <c r="J6268"/>
    </row>
    <row r="6269" spans="10:10" s="10" customFormat="1">
      <c r="J6269"/>
    </row>
    <row r="6270" spans="10:10" s="10" customFormat="1">
      <c r="J6270"/>
    </row>
    <row r="6271" spans="10:10" s="10" customFormat="1">
      <c r="J6271"/>
    </row>
    <row r="6272" spans="10:10" s="10" customFormat="1">
      <c r="J6272"/>
    </row>
    <row r="6273" spans="10:10" s="10" customFormat="1">
      <c r="J6273"/>
    </row>
    <row r="6274" spans="10:10" s="10" customFormat="1">
      <c r="J6274"/>
    </row>
    <row r="6275" spans="10:10" s="10" customFormat="1">
      <c r="J6275"/>
    </row>
    <row r="6276" spans="10:10" s="10" customFormat="1">
      <c r="J6276"/>
    </row>
    <row r="6277" spans="10:10" s="10" customFormat="1">
      <c r="J6277"/>
    </row>
    <row r="6278" spans="10:10" s="10" customFormat="1">
      <c r="J6278"/>
    </row>
    <row r="6279" spans="10:10" s="10" customFormat="1">
      <c r="J6279"/>
    </row>
    <row r="6280" spans="10:10" s="10" customFormat="1">
      <c r="J6280"/>
    </row>
    <row r="6281" spans="10:10" s="10" customFormat="1">
      <c r="J6281"/>
    </row>
    <row r="6282" spans="10:10" s="10" customFormat="1">
      <c r="J6282"/>
    </row>
    <row r="6283" spans="10:10" s="10" customFormat="1">
      <c r="J6283"/>
    </row>
    <row r="6284" spans="10:10" s="10" customFormat="1">
      <c r="J6284"/>
    </row>
    <row r="6285" spans="10:10" s="10" customFormat="1">
      <c r="J6285"/>
    </row>
    <row r="6286" spans="10:10" s="10" customFormat="1">
      <c r="J6286"/>
    </row>
    <row r="6287" spans="10:10" s="10" customFormat="1">
      <c r="J6287"/>
    </row>
    <row r="6288" spans="10:10" s="10" customFormat="1">
      <c r="J6288"/>
    </row>
    <row r="6289" spans="10:10" s="10" customFormat="1">
      <c r="J6289"/>
    </row>
    <row r="6290" spans="10:10" s="10" customFormat="1">
      <c r="J6290"/>
    </row>
    <row r="6291" spans="10:10" s="10" customFormat="1">
      <c r="J6291"/>
    </row>
    <row r="6292" spans="10:10" s="10" customFormat="1">
      <c r="J6292"/>
    </row>
    <row r="6293" spans="10:10" s="10" customFormat="1">
      <c r="J6293"/>
    </row>
    <row r="6294" spans="10:10" s="10" customFormat="1">
      <c r="J6294"/>
    </row>
    <row r="6295" spans="10:10" s="10" customFormat="1">
      <c r="J6295"/>
    </row>
    <row r="6296" spans="10:10" s="10" customFormat="1">
      <c r="J6296"/>
    </row>
    <row r="6297" spans="10:10" s="10" customFormat="1">
      <c r="J6297"/>
    </row>
    <row r="6298" spans="10:10" s="10" customFormat="1">
      <c r="J6298"/>
    </row>
    <row r="6299" spans="10:10" s="10" customFormat="1">
      <c r="J6299"/>
    </row>
    <row r="6300" spans="10:10" s="10" customFormat="1">
      <c r="J6300"/>
    </row>
    <row r="6301" spans="10:10" s="10" customFormat="1">
      <c r="J6301"/>
    </row>
    <row r="6302" spans="10:10" s="10" customFormat="1">
      <c r="J6302"/>
    </row>
    <row r="6303" spans="10:10" s="10" customFormat="1">
      <c r="J6303"/>
    </row>
    <row r="6304" spans="10:10" s="10" customFormat="1">
      <c r="J6304"/>
    </row>
    <row r="6305" spans="10:10" s="10" customFormat="1">
      <c r="J6305"/>
    </row>
    <row r="6306" spans="10:10" s="10" customFormat="1">
      <c r="J6306"/>
    </row>
    <row r="6307" spans="10:10" s="10" customFormat="1">
      <c r="J6307"/>
    </row>
    <row r="6308" spans="10:10" s="10" customFormat="1">
      <c r="J6308"/>
    </row>
    <row r="6309" spans="10:10" s="10" customFormat="1">
      <c r="J6309"/>
    </row>
    <row r="6310" spans="10:10" s="10" customFormat="1">
      <c r="J6310"/>
    </row>
    <row r="6311" spans="10:10" s="10" customFormat="1">
      <c r="J6311"/>
    </row>
    <row r="6312" spans="10:10" s="10" customFormat="1">
      <c r="J6312"/>
    </row>
    <row r="6313" spans="10:10" s="10" customFormat="1">
      <c r="J6313"/>
    </row>
    <row r="6314" spans="10:10" s="10" customFormat="1">
      <c r="J6314"/>
    </row>
    <row r="6315" spans="10:10" s="10" customFormat="1">
      <c r="J6315"/>
    </row>
    <row r="6316" spans="10:10" s="10" customFormat="1">
      <c r="J6316"/>
    </row>
    <row r="6317" spans="10:10" s="10" customFormat="1">
      <c r="J6317"/>
    </row>
    <row r="6318" spans="10:10" s="10" customFormat="1">
      <c r="J6318"/>
    </row>
    <row r="6319" spans="10:10" s="10" customFormat="1">
      <c r="J6319"/>
    </row>
    <row r="6320" spans="10:10" s="10" customFormat="1">
      <c r="J6320"/>
    </row>
    <row r="6321" spans="10:10" s="10" customFormat="1">
      <c r="J6321"/>
    </row>
    <row r="6322" spans="10:10" s="10" customFormat="1">
      <c r="J6322"/>
    </row>
    <row r="6323" spans="10:10" s="10" customFormat="1">
      <c r="J6323"/>
    </row>
    <row r="6324" spans="10:10" s="10" customFormat="1">
      <c r="J6324"/>
    </row>
    <row r="6325" spans="10:10" s="10" customFormat="1">
      <c r="J6325"/>
    </row>
    <row r="6326" spans="10:10" s="10" customFormat="1">
      <c r="J6326"/>
    </row>
    <row r="6327" spans="10:10" s="10" customFormat="1">
      <c r="J6327"/>
    </row>
    <row r="6328" spans="10:10" s="10" customFormat="1">
      <c r="J6328"/>
    </row>
    <row r="6329" spans="10:10" s="10" customFormat="1">
      <c r="J6329"/>
    </row>
    <row r="6330" spans="10:10" s="10" customFormat="1">
      <c r="J6330"/>
    </row>
    <row r="6331" spans="10:10" s="10" customFormat="1">
      <c r="J6331"/>
    </row>
    <row r="6332" spans="10:10" s="10" customFormat="1">
      <c r="J6332"/>
    </row>
    <row r="6333" spans="10:10" s="10" customFormat="1">
      <c r="J6333"/>
    </row>
    <row r="6334" spans="10:10" s="10" customFormat="1">
      <c r="J6334"/>
    </row>
    <row r="6335" spans="10:10" s="10" customFormat="1">
      <c r="J6335"/>
    </row>
    <row r="6336" spans="10:10" s="10" customFormat="1">
      <c r="J6336"/>
    </row>
    <row r="6337" spans="10:10" s="10" customFormat="1">
      <c r="J6337"/>
    </row>
    <row r="6338" spans="10:10" s="10" customFormat="1">
      <c r="J6338"/>
    </row>
    <row r="6339" spans="10:10" s="10" customFormat="1">
      <c r="J6339"/>
    </row>
    <row r="6340" spans="10:10" s="10" customFormat="1">
      <c r="J6340"/>
    </row>
    <row r="6341" spans="10:10" s="10" customFormat="1">
      <c r="J6341"/>
    </row>
    <row r="6342" spans="10:10" s="10" customFormat="1">
      <c r="J6342"/>
    </row>
    <row r="6343" spans="10:10" s="10" customFormat="1">
      <c r="J6343"/>
    </row>
    <row r="6344" spans="10:10" s="10" customFormat="1">
      <c r="J6344"/>
    </row>
    <row r="6345" spans="10:10" s="10" customFormat="1">
      <c r="J6345"/>
    </row>
    <row r="6346" spans="10:10" s="10" customFormat="1">
      <c r="J6346"/>
    </row>
    <row r="6347" spans="10:10" s="10" customFormat="1">
      <c r="J6347"/>
    </row>
    <row r="6348" spans="10:10" s="10" customFormat="1">
      <c r="J6348"/>
    </row>
    <row r="6349" spans="10:10" s="10" customFormat="1">
      <c r="J6349"/>
    </row>
    <row r="6350" spans="10:10" s="10" customFormat="1">
      <c r="J6350"/>
    </row>
    <row r="6351" spans="10:10" s="10" customFormat="1">
      <c r="J6351"/>
    </row>
    <row r="6352" spans="10:10" s="10" customFormat="1">
      <c r="J6352"/>
    </row>
    <row r="6353" spans="10:10" s="10" customFormat="1">
      <c r="J6353"/>
    </row>
    <row r="6354" spans="10:10" s="10" customFormat="1">
      <c r="J6354"/>
    </row>
    <row r="6355" spans="10:10" s="10" customFormat="1">
      <c r="J6355"/>
    </row>
    <row r="6356" spans="10:10" s="10" customFormat="1">
      <c r="J6356"/>
    </row>
    <row r="6357" spans="10:10" s="10" customFormat="1">
      <c r="J6357"/>
    </row>
    <row r="6358" spans="10:10" s="10" customFormat="1">
      <c r="J6358"/>
    </row>
    <row r="6359" spans="10:10" s="10" customFormat="1">
      <c r="J6359"/>
    </row>
    <row r="6360" spans="10:10" s="10" customFormat="1">
      <c r="J6360"/>
    </row>
    <row r="6361" spans="10:10" s="10" customFormat="1">
      <c r="J6361"/>
    </row>
    <row r="6362" spans="10:10" s="10" customFormat="1">
      <c r="J6362"/>
    </row>
    <row r="6363" spans="10:10" s="10" customFormat="1">
      <c r="J6363"/>
    </row>
    <row r="6364" spans="10:10" s="10" customFormat="1">
      <c r="J6364"/>
    </row>
    <row r="6365" spans="10:10" s="10" customFormat="1">
      <c r="J6365"/>
    </row>
    <row r="6366" spans="10:10" s="10" customFormat="1">
      <c r="J6366"/>
    </row>
    <row r="6367" spans="10:10" s="10" customFormat="1">
      <c r="J6367"/>
    </row>
    <row r="6368" spans="10:10" s="10" customFormat="1">
      <c r="J6368"/>
    </row>
    <row r="6369" spans="10:10" s="10" customFormat="1">
      <c r="J6369"/>
    </row>
    <row r="6370" spans="10:10" s="10" customFormat="1">
      <c r="J6370"/>
    </row>
    <row r="6371" spans="10:10" s="10" customFormat="1">
      <c r="J6371"/>
    </row>
    <row r="6372" spans="10:10" s="10" customFormat="1">
      <c r="J6372"/>
    </row>
    <row r="6373" spans="10:10" s="10" customFormat="1">
      <c r="J6373"/>
    </row>
    <row r="6374" spans="10:10" s="10" customFormat="1">
      <c r="J6374"/>
    </row>
    <row r="6375" spans="10:10" s="10" customFormat="1">
      <c r="J6375"/>
    </row>
    <row r="6376" spans="10:10" s="10" customFormat="1">
      <c r="J6376"/>
    </row>
    <row r="6377" spans="10:10" s="10" customFormat="1">
      <c r="J6377"/>
    </row>
    <row r="6378" spans="10:10" s="10" customFormat="1">
      <c r="J6378"/>
    </row>
    <row r="6379" spans="10:10" s="10" customFormat="1">
      <c r="J6379"/>
    </row>
    <row r="6380" spans="10:10" s="10" customFormat="1">
      <c r="J6380"/>
    </row>
    <row r="6381" spans="10:10" s="10" customFormat="1">
      <c r="J6381"/>
    </row>
    <row r="6382" spans="10:10" s="10" customFormat="1">
      <c r="J6382"/>
    </row>
    <row r="6383" spans="10:10" s="10" customFormat="1">
      <c r="J6383"/>
    </row>
    <row r="6384" spans="10:10" s="10" customFormat="1">
      <c r="J6384"/>
    </row>
    <row r="6385" spans="10:10" s="10" customFormat="1">
      <c r="J6385"/>
    </row>
    <row r="6386" spans="10:10" s="10" customFormat="1">
      <c r="J6386"/>
    </row>
    <row r="6387" spans="10:10" s="10" customFormat="1">
      <c r="J6387"/>
    </row>
    <row r="6388" spans="10:10" s="10" customFormat="1">
      <c r="J6388"/>
    </row>
    <row r="6389" spans="10:10" s="10" customFormat="1">
      <c r="J6389"/>
    </row>
    <row r="6390" spans="10:10" s="10" customFormat="1">
      <c r="J6390"/>
    </row>
    <row r="6391" spans="10:10" s="10" customFormat="1">
      <c r="J6391"/>
    </row>
    <row r="6392" spans="10:10" s="10" customFormat="1">
      <c r="J6392"/>
    </row>
    <row r="6393" spans="10:10" s="10" customFormat="1">
      <c r="J6393"/>
    </row>
    <row r="6394" spans="10:10" s="10" customFormat="1">
      <c r="J6394"/>
    </row>
    <row r="6395" spans="10:10" s="10" customFormat="1">
      <c r="J6395"/>
    </row>
    <row r="6396" spans="10:10" s="10" customFormat="1">
      <c r="J6396"/>
    </row>
    <row r="6397" spans="10:10" s="10" customFormat="1">
      <c r="J6397"/>
    </row>
    <row r="6398" spans="10:10" s="10" customFormat="1">
      <c r="J6398"/>
    </row>
    <row r="6399" spans="10:10" s="10" customFormat="1">
      <c r="J6399"/>
    </row>
    <row r="6400" spans="10:10" s="10" customFormat="1">
      <c r="J6400"/>
    </row>
    <row r="6401" spans="10:10" s="10" customFormat="1">
      <c r="J6401"/>
    </row>
    <row r="6402" spans="10:10" s="10" customFormat="1">
      <c r="J6402"/>
    </row>
    <row r="6403" spans="10:10" s="10" customFormat="1">
      <c r="J6403"/>
    </row>
    <row r="6404" spans="10:10" s="10" customFormat="1">
      <c r="J6404"/>
    </row>
    <row r="6405" spans="10:10" s="10" customFormat="1">
      <c r="J6405"/>
    </row>
    <row r="6406" spans="10:10" s="10" customFormat="1">
      <c r="J6406"/>
    </row>
    <row r="6407" spans="10:10" s="10" customFormat="1">
      <c r="J6407"/>
    </row>
    <row r="6408" spans="10:10" s="10" customFormat="1">
      <c r="J6408"/>
    </row>
    <row r="6409" spans="10:10" s="10" customFormat="1">
      <c r="J6409"/>
    </row>
    <row r="6410" spans="10:10" s="10" customFormat="1">
      <c r="J6410"/>
    </row>
    <row r="6411" spans="10:10" s="10" customFormat="1">
      <c r="J6411"/>
    </row>
    <row r="6412" spans="10:10" s="10" customFormat="1">
      <c r="J6412"/>
    </row>
    <row r="6413" spans="10:10" s="10" customFormat="1">
      <c r="J6413"/>
    </row>
    <row r="6414" spans="10:10" s="10" customFormat="1">
      <c r="J6414"/>
    </row>
    <row r="6415" spans="10:10" s="10" customFormat="1">
      <c r="J6415"/>
    </row>
    <row r="6416" spans="10:10" s="10" customFormat="1">
      <c r="J6416"/>
    </row>
    <row r="6417" spans="10:10" s="10" customFormat="1">
      <c r="J6417"/>
    </row>
    <row r="6418" spans="10:10" s="10" customFormat="1">
      <c r="J6418"/>
    </row>
    <row r="6419" spans="10:10" s="10" customFormat="1">
      <c r="J6419"/>
    </row>
    <row r="6420" spans="10:10" s="10" customFormat="1">
      <c r="J6420"/>
    </row>
    <row r="6421" spans="10:10" s="10" customFormat="1">
      <c r="J6421"/>
    </row>
    <row r="6422" spans="10:10" s="10" customFormat="1">
      <c r="J6422"/>
    </row>
    <row r="6423" spans="10:10" s="10" customFormat="1">
      <c r="J6423"/>
    </row>
    <row r="6424" spans="10:10" s="10" customFormat="1">
      <c r="J6424"/>
    </row>
    <row r="6425" spans="10:10" s="10" customFormat="1">
      <c r="J6425"/>
    </row>
    <row r="6426" spans="10:10" s="10" customFormat="1">
      <c r="J6426"/>
    </row>
    <row r="6427" spans="10:10" s="10" customFormat="1">
      <c r="J6427"/>
    </row>
    <row r="6428" spans="10:10" s="10" customFormat="1">
      <c r="J6428"/>
    </row>
    <row r="6429" spans="10:10" s="10" customFormat="1">
      <c r="J6429"/>
    </row>
    <row r="6430" spans="10:10" s="10" customFormat="1">
      <c r="J6430"/>
    </row>
    <row r="6431" spans="10:10" s="10" customFormat="1">
      <c r="J6431"/>
    </row>
    <row r="6432" spans="10:10" s="10" customFormat="1">
      <c r="J6432"/>
    </row>
    <row r="6433" spans="10:10" s="10" customFormat="1">
      <c r="J6433"/>
    </row>
    <row r="6434" spans="10:10" s="10" customFormat="1">
      <c r="J6434"/>
    </row>
    <row r="6435" spans="10:10" s="10" customFormat="1">
      <c r="J6435"/>
    </row>
    <row r="6436" spans="10:10" s="10" customFormat="1">
      <c r="J6436"/>
    </row>
    <row r="6437" spans="10:10" s="10" customFormat="1">
      <c r="J6437"/>
    </row>
    <row r="6438" spans="10:10" s="10" customFormat="1">
      <c r="J6438"/>
    </row>
    <row r="6439" spans="10:10" s="10" customFormat="1">
      <c r="J6439"/>
    </row>
    <row r="6440" spans="10:10" s="10" customFormat="1">
      <c r="J6440"/>
    </row>
    <row r="6441" spans="10:10" s="10" customFormat="1">
      <c r="J6441"/>
    </row>
    <row r="6442" spans="10:10" s="10" customFormat="1">
      <c r="J6442"/>
    </row>
    <row r="6443" spans="10:10" s="10" customFormat="1">
      <c r="J6443"/>
    </row>
    <row r="6444" spans="10:10" s="10" customFormat="1">
      <c r="J6444"/>
    </row>
    <row r="6445" spans="10:10" s="10" customFormat="1">
      <c r="J6445"/>
    </row>
    <row r="6446" spans="10:10" s="10" customFormat="1">
      <c r="J6446"/>
    </row>
    <row r="6447" spans="10:10" s="10" customFormat="1">
      <c r="J6447"/>
    </row>
    <row r="6448" spans="10:10" s="10" customFormat="1">
      <c r="J6448"/>
    </row>
    <row r="6449" spans="10:10" s="10" customFormat="1">
      <c r="J6449"/>
    </row>
    <row r="6450" spans="10:10" s="10" customFormat="1">
      <c r="J6450"/>
    </row>
    <row r="6451" spans="10:10" s="10" customFormat="1">
      <c r="J6451"/>
    </row>
    <row r="6452" spans="10:10" s="10" customFormat="1">
      <c r="J6452"/>
    </row>
    <row r="6453" spans="10:10" s="10" customFormat="1">
      <c r="J6453"/>
    </row>
    <row r="6454" spans="10:10" s="10" customFormat="1">
      <c r="J6454"/>
    </row>
    <row r="6455" spans="10:10" s="10" customFormat="1">
      <c r="J6455"/>
    </row>
    <row r="6456" spans="10:10" s="10" customFormat="1">
      <c r="J6456"/>
    </row>
    <row r="6457" spans="10:10" s="10" customFormat="1">
      <c r="J6457"/>
    </row>
    <row r="6458" spans="10:10" s="10" customFormat="1">
      <c r="J6458"/>
    </row>
    <row r="6459" spans="10:10" s="10" customFormat="1">
      <c r="J6459"/>
    </row>
    <row r="6460" spans="10:10" s="10" customFormat="1">
      <c r="J6460"/>
    </row>
    <row r="6461" spans="10:10" s="10" customFormat="1">
      <c r="J6461"/>
    </row>
    <row r="6462" spans="10:10" s="10" customFormat="1">
      <c r="J6462"/>
    </row>
    <row r="6463" spans="10:10" s="10" customFormat="1">
      <c r="J6463"/>
    </row>
    <row r="6464" spans="10:10" s="10" customFormat="1">
      <c r="J6464"/>
    </row>
    <row r="6465" spans="10:10" s="10" customFormat="1">
      <c r="J6465"/>
    </row>
    <row r="6466" spans="10:10" s="10" customFormat="1">
      <c r="J6466"/>
    </row>
    <row r="6467" spans="10:10" s="10" customFormat="1">
      <c r="J6467"/>
    </row>
    <row r="6468" spans="10:10" s="10" customFormat="1">
      <c r="J6468"/>
    </row>
    <row r="6469" spans="10:10" s="10" customFormat="1">
      <c r="J6469"/>
    </row>
    <row r="6470" spans="10:10" s="10" customFormat="1">
      <c r="J6470"/>
    </row>
    <row r="6471" spans="10:10" s="10" customFormat="1">
      <c r="J6471"/>
    </row>
    <row r="6472" spans="10:10" s="10" customFormat="1">
      <c r="J6472"/>
    </row>
    <row r="6473" spans="10:10" s="10" customFormat="1">
      <c r="J6473"/>
    </row>
    <row r="6474" spans="10:10" s="10" customFormat="1">
      <c r="J6474"/>
    </row>
    <row r="6475" spans="10:10" s="10" customFormat="1">
      <c r="J6475"/>
    </row>
    <row r="6476" spans="10:10" s="10" customFormat="1">
      <c r="J6476"/>
    </row>
    <row r="6477" spans="10:10" s="10" customFormat="1">
      <c r="J6477"/>
    </row>
    <row r="6478" spans="10:10" s="10" customFormat="1">
      <c r="J6478"/>
    </row>
    <row r="6479" spans="10:10" s="10" customFormat="1">
      <c r="J6479"/>
    </row>
    <row r="6480" spans="10:10" s="10" customFormat="1">
      <c r="J6480"/>
    </row>
    <row r="6481" spans="10:10" s="10" customFormat="1">
      <c r="J6481"/>
    </row>
    <row r="6482" spans="10:10" s="10" customFormat="1">
      <c r="J6482"/>
    </row>
    <row r="6483" spans="10:10" s="10" customFormat="1">
      <c r="J6483"/>
    </row>
    <row r="6484" spans="10:10" s="10" customFormat="1">
      <c r="J6484"/>
    </row>
    <row r="6485" spans="10:10" s="10" customFormat="1">
      <c r="J6485"/>
    </row>
    <row r="6486" spans="10:10" s="10" customFormat="1">
      <c r="J6486"/>
    </row>
    <row r="6487" spans="10:10" s="10" customFormat="1">
      <c r="J6487"/>
    </row>
    <row r="6488" spans="10:10" s="10" customFormat="1">
      <c r="J6488"/>
    </row>
    <row r="6489" spans="10:10" s="10" customFormat="1">
      <c r="J6489"/>
    </row>
    <row r="6490" spans="10:10" s="10" customFormat="1">
      <c r="J6490"/>
    </row>
    <row r="6491" spans="10:10" s="10" customFormat="1">
      <c r="J6491"/>
    </row>
    <row r="6492" spans="10:10" s="10" customFormat="1">
      <c r="J6492"/>
    </row>
    <row r="6493" spans="10:10" s="10" customFormat="1">
      <c r="J6493"/>
    </row>
    <row r="6494" spans="10:10" s="10" customFormat="1">
      <c r="J6494"/>
    </row>
    <row r="6495" spans="10:10" s="10" customFormat="1">
      <c r="J6495"/>
    </row>
    <row r="6496" spans="10:10" s="10" customFormat="1">
      <c r="J6496"/>
    </row>
    <row r="6497" spans="10:10" s="10" customFormat="1">
      <c r="J6497"/>
    </row>
    <row r="6498" spans="10:10" s="10" customFormat="1">
      <c r="J6498"/>
    </row>
    <row r="6499" spans="10:10" s="10" customFormat="1">
      <c r="J6499"/>
    </row>
    <row r="6500" spans="10:10" s="10" customFormat="1">
      <c r="J6500"/>
    </row>
    <row r="6501" spans="10:10" s="10" customFormat="1">
      <c r="J6501"/>
    </row>
    <row r="6502" spans="10:10" s="10" customFormat="1">
      <c r="J6502"/>
    </row>
    <row r="6503" spans="10:10" s="10" customFormat="1">
      <c r="J6503"/>
    </row>
    <row r="6504" spans="10:10" s="10" customFormat="1">
      <c r="J6504"/>
    </row>
    <row r="6505" spans="10:10" s="10" customFormat="1">
      <c r="J6505"/>
    </row>
    <row r="6506" spans="10:10" s="10" customFormat="1">
      <c r="J6506"/>
    </row>
    <row r="6507" spans="10:10" s="10" customFormat="1">
      <c r="J6507"/>
    </row>
    <row r="6508" spans="10:10" s="10" customFormat="1">
      <c r="J6508"/>
    </row>
    <row r="6509" spans="10:10" s="10" customFormat="1">
      <c r="J6509"/>
    </row>
    <row r="6510" spans="10:10" s="10" customFormat="1">
      <c r="J6510"/>
    </row>
    <row r="6511" spans="10:10" s="10" customFormat="1">
      <c r="J6511"/>
    </row>
    <row r="6512" spans="10:10" s="10" customFormat="1">
      <c r="J6512"/>
    </row>
    <row r="6513" spans="10:10" s="10" customFormat="1">
      <c r="J6513"/>
    </row>
    <row r="6514" spans="10:10" s="10" customFormat="1">
      <c r="J6514"/>
    </row>
    <row r="6515" spans="10:10" s="10" customFormat="1">
      <c r="J6515"/>
    </row>
    <row r="6516" spans="10:10" s="10" customFormat="1">
      <c r="J6516"/>
    </row>
    <row r="6517" spans="10:10" s="10" customFormat="1">
      <c r="J6517"/>
    </row>
    <row r="6518" spans="10:10" s="10" customFormat="1">
      <c r="J6518"/>
    </row>
    <row r="6519" spans="10:10" s="10" customFormat="1">
      <c r="J6519"/>
    </row>
    <row r="6520" spans="10:10" s="10" customFormat="1">
      <c r="J6520"/>
    </row>
    <row r="6521" spans="10:10" s="10" customFormat="1">
      <c r="J6521"/>
    </row>
    <row r="6522" spans="10:10" s="10" customFormat="1">
      <c r="J6522"/>
    </row>
    <row r="6523" spans="10:10" s="10" customFormat="1">
      <c r="J6523"/>
    </row>
    <row r="6524" spans="10:10" s="10" customFormat="1">
      <c r="J6524"/>
    </row>
    <row r="6525" spans="10:10" s="10" customFormat="1">
      <c r="J6525"/>
    </row>
    <row r="6526" spans="10:10" s="10" customFormat="1">
      <c r="J6526"/>
    </row>
    <row r="6527" spans="10:10" s="10" customFormat="1">
      <c r="J6527"/>
    </row>
    <row r="6528" spans="10:10" s="10" customFormat="1">
      <c r="J6528"/>
    </row>
    <row r="6529" spans="10:10" s="10" customFormat="1">
      <c r="J6529"/>
    </row>
    <row r="6530" spans="10:10" s="10" customFormat="1">
      <c r="J6530"/>
    </row>
    <row r="6531" spans="10:10" s="10" customFormat="1">
      <c r="J6531"/>
    </row>
    <row r="6532" spans="10:10" s="10" customFormat="1">
      <c r="J6532"/>
    </row>
    <row r="6533" spans="10:10" s="10" customFormat="1">
      <c r="J6533"/>
    </row>
    <row r="6534" spans="10:10" s="10" customFormat="1">
      <c r="J6534"/>
    </row>
    <row r="6535" spans="10:10" s="10" customFormat="1">
      <c r="J6535"/>
    </row>
    <row r="6536" spans="10:10" s="10" customFormat="1">
      <c r="J6536"/>
    </row>
    <row r="6537" spans="10:10" s="10" customFormat="1">
      <c r="J6537"/>
    </row>
    <row r="6538" spans="10:10" s="10" customFormat="1">
      <c r="J6538"/>
    </row>
    <row r="6539" spans="10:10" s="10" customFormat="1">
      <c r="J6539"/>
    </row>
    <row r="6540" spans="10:10" s="10" customFormat="1">
      <c r="J6540"/>
    </row>
    <row r="6541" spans="10:10" s="10" customFormat="1">
      <c r="J6541"/>
    </row>
    <row r="6542" spans="10:10" s="10" customFormat="1">
      <c r="J6542"/>
    </row>
    <row r="6543" spans="10:10" s="10" customFormat="1">
      <c r="J6543"/>
    </row>
    <row r="6544" spans="10:10" s="10" customFormat="1">
      <c r="J6544"/>
    </row>
    <row r="6545" spans="10:10" s="10" customFormat="1">
      <c r="J6545"/>
    </row>
    <row r="6546" spans="10:10" s="10" customFormat="1">
      <c r="J6546"/>
    </row>
    <row r="6547" spans="10:10" s="10" customFormat="1">
      <c r="J6547"/>
    </row>
    <row r="6548" spans="10:10" s="10" customFormat="1">
      <c r="J6548"/>
    </row>
    <row r="6549" spans="10:10" s="10" customFormat="1">
      <c r="J6549"/>
    </row>
    <row r="6550" spans="10:10" s="10" customFormat="1">
      <c r="J6550"/>
    </row>
    <row r="6551" spans="10:10" s="10" customFormat="1">
      <c r="J6551"/>
    </row>
    <row r="6552" spans="10:10" s="10" customFormat="1">
      <c r="J6552"/>
    </row>
    <row r="6553" spans="10:10" s="10" customFormat="1">
      <c r="J6553"/>
    </row>
    <row r="6554" spans="10:10" s="10" customFormat="1">
      <c r="J6554"/>
    </row>
    <row r="6555" spans="10:10" s="10" customFormat="1">
      <c r="J6555"/>
    </row>
    <row r="6556" spans="10:10" s="10" customFormat="1">
      <c r="J6556"/>
    </row>
    <row r="6557" spans="10:10" s="10" customFormat="1">
      <c r="J6557"/>
    </row>
    <row r="6558" spans="10:10" s="10" customFormat="1">
      <c r="J6558"/>
    </row>
    <row r="6559" spans="10:10" s="10" customFormat="1">
      <c r="J6559"/>
    </row>
    <row r="6560" spans="10:10" s="10" customFormat="1">
      <c r="J6560"/>
    </row>
    <row r="6561" spans="10:10" s="10" customFormat="1">
      <c r="J6561"/>
    </row>
    <row r="6562" spans="10:10" s="10" customFormat="1">
      <c r="J6562"/>
    </row>
    <row r="6563" spans="10:10" s="10" customFormat="1">
      <c r="J6563"/>
    </row>
    <row r="6564" spans="10:10" s="10" customFormat="1">
      <c r="J6564"/>
    </row>
    <row r="6565" spans="10:10" s="10" customFormat="1">
      <c r="J6565"/>
    </row>
    <row r="6566" spans="10:10" s="10" customFormat="1">
      <c r="J6566"/>
    </row>
    <row r="6567" spans="10:10" s="10" customFormat="1">
      <c r="J6567"/>
    </row>
    <row r="6568" spans="10:10" s="10" customFormat="1">
      <c r="J6568"/>
    </row>
    <row r="6569" spans="10:10" s="10" customFormat="1">
      <c r="J6569"/>
    </row>
    <row r="6570" spans="10:10" s="10" customFormat="1">
      <c r="J6570"/>
    </row>
    <row r="6571" spans="10:10" s="10" customFormat="1">
      <c r="J6571"/>
    </row>
    <row r="6572" spans="10:10" s="10" customFormat="1">
      <c r="J6572"/>
    </row>
    <row r="6573" spans="10:10" s="10" customFormat="1">
      <c r="J6573"/>
    </row>
    <row r="6574" spans="10:10" s="10" customFormat="1">
      <c r="J6574"/>
    </row>
    <row r="6575" spans="10:10" s="10" customFormat="1">
      <c r="J6575"/>
    </row>
    <row r="6576" spans="10:10" s="10" customFormat="1">
      <c r="J6576"/>
    </row>
    <row r="6577" spans="10:10" s="10" customFormat="1">
      <c r="J6577"/>
    </row>
    <row r="6578" spans="10:10" s="10" customFormat="1">
      <c r="J6578"/>
    </row>
    <row r="6579" spans="10:10" s="10" customFormat="1">
      <c r="J6579"/>
    </row>
    <row r="6580" spans="10:10" s="10" customFormat="1">
      <c r="J6580"/>
    </row>
    <row r="6581" spans="10:10" s="10" customFormat="1">
      <c r="J6581"/>
    </row>
    <row r="6582" spans="10:10" s="10" customFormat="1">
      <c r="J6582"/>
    </row>
    <row r="6583" spans="10:10" s="10" customFormat="1">
      <c r="J6583"/>
    </row>
    <row r="6584" spans="10:10" s="10" customFormat="1">
      <c r="J6584"/>
    </row>
    <row r="6585" spans="10:10" s="10" customFormat="1">
      <c r="J6585"/>
    </row>
    <row r="6586" spans="10:10" s="10" customFormat="1">
      <c r="J6586"/>
    </row>
    <row r="6587" spans="10:10" s="10" customFormat="1">
      <c r="J6587"/>
    </row>
    <row r="6588" spans="10:10" s="10" customFormat="1">
      <c r="J6588"/>
    </row>
    <row r="6589" spans="10:10" s="10" customFormat="1">
      <c r="J6589"/>
    </row>
    <row r="6590" spans="10:10" s="10" customFormat="1">
      <c r="J6590"/>
    </row>
    <row r="6591" spans="10:10" s="10" customFormat="1">
      <c r="J6591"/>
    </row>
    <row r="6592" spans="10:10" s="10" customFormat="1">
      <c r="J6592"/>
    </row>
    <row r="6593" spans="10:10" s="10" customFormat="1">
      <c r="J6593"/>
    </row>
    <row r="6594" spans="10:10" s="10" customFormat="1">
      <c r="J6594"/>
    </row>
    <row r="6595" spans="10:10" s="10" customFormat="1">
      <c r="J6595"/>
    </row>
    <row r="6596" spans="10:10" s="10" customFormat="1">
      <c r="J6596"/>
    </row>
    <row r="6597" spans="10:10" s="10" customFormat="1">
      <c r="J6597"/>
    </row>
    <row r="6598" spans="10:10" s="10" customFormat="1">
      <c r="J6598"/>
    </row>
    <row r="6599" spans="10:10" s="10" customFormat="1">
      <c r="J6599"/>
    </row>
    <row r="6600" spans="10:10" s="10" customFormat="1">
      <c r="J6600"/>
    </row>
    <row r="6601" spans="10:10" s="10" customFormat="1">
      <c r="J6601"/>
    </row>
    <row r="6602" spans="10:10" s="10" customFormat="1">
      <c r="J6602"/>
    </row>
    <row r="6603" spans="10:10" s="10" customFormat="1">
      <c r="J6603"/>
    </row>
    <row r="6604" spans="10:10" s="10" customFormat="1">
      <c r="J6604"/>
    </row>
    <row r="6605" spans="10:10" s="10" customFormat="1">
      <c r="J6605"/>
    </row>
    <row r="6606" spans="10:10" s="10" customFormat="1">
      <c r="J6606"/>
    </row>
    <row r="6607" spans="10:10" s="10" customFormat="1">
      <c r="J6607"/>
    </row>
    <row r="6608" spans="10:10" s="10" customFormat="1">
      <c r="J6608"/>
    </row>
    <row r="6609" spans="10:10" s="10" customFormat="1">
      <c r="J6609"/>
    </row>
    <row r="6610" spans="10:10" s="10" customFormat="1">
      <c r="J6610"/>
    </row>
    <row r="6611" spans="10:10" s="10" customFormat="1">
      <c r="J6611"/>
    </row>
    <row r="6612" spans="10:10" s="10" customFormat="1">
      <c r="J6612"/>
    </row>
    <row r="6613" spans="10:10" s="10" customFormat="1">
      <c r="J6613"/>
    </row>
    <row r="6614" spans="10:10" s="10" customFormat="1">
      <c r="J6614"/>
    </row>
    <row r="6615" spans="10:10" s="10" customFormat="1">
      <c r="J6615"/>
    </row>
    <row r="6616" spans="10:10" s="10" customFormat="1">
      <c r="J6616"/>
    </row>
    <row r="6617" spans="10:10" s="10" customFormat="1">
      <c r="J6617"/>
    </row>
    <row r="6618" spans="10:10" s="10" customFormat="1">
      <c r="J6618"/>
    </row>
    <row r="6619" spans="10:10" s="10" customFormat="1">
      <c r="J6619"/>
    </row>
    <row r="6620" spans="10:10" s="10" customFormat="1">
      <c r="J6620"/>
    </row>
    <row r="6621" spans="10:10" s="10" customFormat="1">
      <c r="J6621"/>
    </row>
    <row r="6622" spans="10:10" s="10" customFormat="1">
      <c r="J6622"/>
    </row>
    <row r="6623" spans="10:10" s="10" customFormat="1">
      <c r="J6623"/>
    </row>
    <row r="6624" spans="10:10" s="10" customFormat="1">
      <c r="J6624"/>
    </row>
    <row r="6625" spans="10:10" s="10" customFormat="1">
      <c r="J6625"/>
    </row>
    <row r="6626" spans="10:10" s="10" customFormat="1">
      <c r="J6626"/>
    </row>
    <row r="6627" spans="10:10" s="10" customFormat="1">
      <c r="J6627"/>
    </row>
    <row r="6628" spans="10:10" s="10" customFormat="1">
      <c r="J6628"/>
    </row>
    <row r="6629" spans="10:10" s="10" customFormat="1">
      <c r="J6629"/>
    </row>
    <row r="6630" spans="10:10" s="10" customFormat="1">
      <c r="J6630"/>
    </row>
    <row r="6631" spans="10:10" s="10" customFormat="1">
      <c r="J6631"/>
    </row>
    <row r="6632" spans="10:10" s="10" customFormat="1">
      <c r="J6632"/>
    </row>
    <row r="6633" spans="10:10" s="10" customFormat="1">
      <c r="J6633"/>
    </row>
    <row r="6634" spans="10:10" s="10" customFormat="1">
      <c r="J6634"/>
    </row>
    <row r="6635" spans="10:10" s="10" customFormat="1">
      <c r="J6635"/>
    </row>
    <row r="6636" spans="10:10" s="10" customFormat="1">
      <c r="J6636"/>
    </row>
    <row r="6637" spans="10:10" s="10" customFormat="1">
      <c r="J6637"/>
    </row>
    <row r="6638" spans="10:10" s="10" customFormat="1">
      <c r="J6638"/>
    </row>
    <row r="6639" spans="10:10" s="10" customFormat="1">
      <c r="J6639"/>
    </row>
    <row r="6640" spans="10:10" s="10" customFormat="1">
      <c r="J6640"/>
    </row>
    <row r="6641" spans="10:10" s="10" customFormat="1">
      <c r="J6641"/>
    </row>
    <row r="6642" spans="10:10" s="10" customFormat="1">
      <c r="J6642"/>
    </row>
    <row r="6643" spans="10:10" s="10" customFormat="1">
      <c r="J6643"/>
    </row>
    <row r="6644" spans="10:10" s="10" customFormat="1">
      <c r="J6644"/>
    </row>
    <row r="6645" spans="10:10" s="10" customFormat="1">
      <c r="J6645"/>
    </row>
    <row r="6646" spans="10:10" s="10" customFormat="1">
      <c r="J6646"/>
    </row>
    <row r="6647" spans="10:10" s="10" customFormat="1">
      <c r="J6647"/>
    </row>
    <row r="6648" spans="10:10" s="10" customFormat="1">
      <c r="J6648"/>
    </row>
    <row r="6649" spans="10:10" s="10" customFormat="1">
      <c r="J6649"/>
    </row>
    <row r="6650" spans="10:10" s="10" customFormat="1">
      <c r="J6650"/>
    </row>
    <row r="6651" spans="10:10" s="10" customFormat="1">
      <c r="J6651"/>
    </row>
    <row r="6652" spans="10:10" s="10" customFormat="1">
      <c r="J6652"/>
    </row>
    <row r="6653" spans="10:10" s="10" customFormat="1">
      <c r="J6653"/>
    </row>
    <row r="6654" spans="10:10" s="10" customFormat="1">
      <c r="J6654"/>
    </row>
    <row r="6655" spans="10:10" s="10" customFormat="1">
      <c r="J6655"/>
    </row>
    <row r="6656" spans="10:10" s="10" customFormat="1">
      <c r="J6656"/>
    </row>
    <row r="6657" spans="10:10" s="10" customFormat="1">
      <c r="J6657"/>
    </row>
    <row r="6658" spans="10:10" s="10" customFormat="1">
      <c r="J6658"/>
    </row>
    <row r="6659" spans="10:10" s="10" customFormat="1">
      <c r="J6659"/>
    </row>
    <row r="6660" spans="10:10" s="10" customFormat="1">
      <c r="J6660"/>
    </row>
    <row r="6661" spans="10:10" s="10" customFormat="1">
      <c r="J6661"/>
    </row>
    <row r="6662" spans="10:10" s="10" customFormat="1">
      <c r="J6662"/>
    </row>
    <row r="6663" spans="10:10" s="10" customFormat="1">
      <c r="J6663"/>
    </row>
    <row r="6664" spans="10:10" s="10" customFormat="1">
      <c r="J6664"/>
    </row>
    <row r="6665" spans="10:10" s="10" customFormat="1">
      <c r="J6665"/>
    </row>
    <row r="6666" spans="10:10" s="10" customFormat="1">
      <c r="J6666"/>
    </row>
    <row r="6667" spans="10:10" s="10" customFormat="1">
      <c r="J6667"/>
    </row>
    <row r="6668" spans="10:10" s="10" customFormat="1">
      <c r="J6668"/>
    </row>
    <row r="6669" spans="10:10" s="10" customFormat="1">
      <c r="J6669"/>
    </row>
    <row r="6670" spans="10:10" s="10" customFormat="1">
      <c r="J6670"/>
    </row>
    <row r="6671" spans="10:10" s="10" customFormat="1">
      <c r="J6671"/>
    </row>
    <row r="6672" spans="10:10" s="10" customFormat="1">
      <c r="J6672"/>
    </row>
    <row r="6673" spans="10:10" s="10" customFormat="1">
      <c r="J6673"/>
    </row>
    <row r="6674" spans="10:10" s="10" customFormat="1">
      <c r="J6674"/>
    </row>
    <row r="6675" spans="10:10" s="10" customFormat="1">
      <c r="J6675"/>
    </row>
    <row r="6676" spans="10:10" s="10" customFormat="1">
      <c r="J6676"/>
    </row>
    <row r="6677" spans="10:10" s="10" customFormat="1">
      <c r="J6677"/>
    </row>
    <row r="6678" spans="10:10" s="10" customFormat="1">
      <c r="J6678"/>
    </row>
    <row r="6679" spans="10:10" s="10" customFormat="1">
      <c r="J6679"/>
    </row>
    <row r="6680" spans="10:10" s="10" customFormat="1">
      <c r="J6680"/>
    </row>
    <row r="6681" spans="10:10" s="10" customFormat="1">
      <c r="J6681"/>
    </row>
    <row r="6682" spans="10:10" s="10" customFormat="1">
      <c r="J6682"/>
    </row>
    <row r="6683" spans="10:10" s="10" customFormat="1">
      <c r="J6683"/>
    </row>
    <row r="6684" spans="10:10" s="10" customFormat="1">
      <c r="J6684"/>
    </row>
    <row r="6685" spans="10:10" s="10" customFormat="1">
      <c r="J6685"/>
    </row>
    <row r="6686" spans="10:10" s="10" customFormat="1">
      <c r="J6686"/>
    </row>
    <row r="6687" spans="10:10" s="10" customFormat="1">
      <c r="J6687"/>
    </row>
    <row r="6688" spans="10:10" s="10" customFormat="1">
      <c r="J6688"/>
    </row>
    <row r="6689" spans="10:10" s="10" customFormat="1">
      <c r="J6689"/>
    </row>
    <row r="6690" spans="10:10" s="10" customFormat="1">
      <c r="J6690"/>
    </row>
    <row r="6691" spans="10:10" s="10" customFormat="1">
      <c r="J6691"/>
    </row>
    <row r="6692" spans="10:10" s="10" customFormat="1">
      <c r="J6692"/>
    </row>
    <row r="6693" spans="10:10" s="10" customFormat="1">
      <c r="J6693"/>
    </row>
    <row r="6694" spans="10:10" s="10" customFormat="1">
      <c r="J6694"/>
    </row>
    <row r="6695" spans="10:10" s="10" customFormat="1">
      <c r="J6695"/>
    </row>
    <row r="6696" spans="10:10" s="10" customFormat="1">
      <c r="J6696"/>
    </row>
    <row r="6697" spans="10:10" s="10" customFormat="1">
      <c r="J6697"/>
    </row>
    <row r="6698" spans="10:10" s="10" customFormat="1">
      <c r="J6698"/>
    </row>
    <row r="6699" spans="10:10" s="10" customFormat="1">
      <c r="J6699"/>
    </row>
    <row r="6700" spans="10:10" s="10" customFormat="1">
      <c r="J6700"/>
    </row>
    <row r="6701" spans="10:10" s="10" customFormat="1">
      <c r="J6701"/>
    </row>
    <row r="6702" spans="10:10" s="10" customFormat="1">
      <c r="J6702"/>
    </row>
    <row r="6703" spans="10:10" s="10" customFormat="1">
      <c r="J6703"/>
    </row>
    <row r="6704" spans="10:10" s="10" customFormat="1">
      <c r="J6704"/>
    </row>
    <row r="6705" spans="10:10" s="10" customFormat="1">
      <c r="J6705"/>
    </row>
    <row r="6706" spans="10:10" s="10" customFormat="1">
      <c r="J6706"/>
    </row>
    <row r="6707" spans="10:10" s="10" customFormat="1">
      <c r="J6707"/>
    </row>
    <row r="6708" spans="10:10" s="10" customFormat="1">
      <c r="J6708"/>
    </row>
    <row r="6709" spans="10:10" s="10" customFormat="1">
      <c r="J6709"/>
    </row>
    <row r="6710" spans="10:10" s="10" customFormat="1">
      <c r="J6710"/>
    </row>
    <row r="6711" spans="10:10" s="10" customFormat="1">
      <c r="J6711"/>
    </row>
    <row r="6712" spans="10:10" s="10" customFormat="1">
      <c r="J6712"/>
    </row>
    <row r="6713" spans="10:10" s="10" customFormat="1">
      <c r="J6713"/>
    </row>
    <row r="6714" spans="10:10" s="10" customFormat="1">
      <c r="J6714"/>
    </row>
    <row r="6715" spans="10:10" s="10" customFormat="1">
      <c r="J6715"/>
    </row>
    <row r="6716" spans="10:10" s="10" customFormat="1">
      <c r="J6716"/>
    </row>
    <row r="6717" spans="10:10" s="10" customFormat="1">
      <c r="J6717"/>
    </row>
    <row r="6718" spans="10:10" s="10" customFormat="1">
      <c r="J6718"/>
    </row>
    <row r="6719" spans="10:10" s="10" customFormat="1">
      <c r="J6719"/>
    </row>
    <row r="6720" spans="10:10" s="10" customFormat="1">
      <c r="J6720"/>
    </row>
    <row r="6721" spans="10:10" s="10" customFormat="1">
      <c r="J6721"/>
    </row>
    <row r="6722" spans="10:10" s="10" customFormat="1">
      <c r="J6722"/>
    </row>
    <row r="6723" spans="10:10" s="10" customFormat="1">
      <c r="J6723"/>
    </row>
    <row r="6724" spans="10:10" s="10" customFormat="1">
      <c r="J6724"/>
    </row>
    <row r="6725" spans="10:10" s="10" customFormat="1">
      <c r="J6725"/>
    </row>
    <row r="6726" spans="10:10" s="10" customFormat="1">
      <c r="J6726"/>
    </row>
    <row r="6727" spans="10:10" s="10" customFormat="1">
      <c r="J6727"/>
    </row>
    <row r="6728" spans="10:10" s="10" customFormat="1">
      <c r="J6728"/>
    </row>
    <row r="6729" spans="10:10" s="10" customFormat="1">
      <c r="J6729"/>
    </row>
    <row r="6730" spans="10:10" s="10" customFormat="1">
      <c r="J6730"/>
    </row>
    <row r="6731" spans="10:10" s="10" customFormat="1">
      <c r="J6731"/>
    </row>
    <row r="6732" spans="10:10" s="10" customFormat="1">
      <c r="J6732"/>
    </row>
    <row r="6733" spans="10:10" s="10" customFormat="1">
      <c r="J6733"/>
    </row>
    <row r="6734" spans="10:10" s="10" customFormat="1">
      <c r="J6734"/>
    </row>
    <row r="6735" spans="10:10" s="10" customFormat="1">
      <c r="J6735"/>
    </row>
    <row r="6736" spans="10:10" s="10" customFormat="1">
      <c r="J6736"/>
    </row>
    <row r="6737" spans="10:10" s="10" customFormat="1">
      <c r="J6737"/>
    </row>
    <row r="6738" spans="10:10" s="10" customFormat="1">
      <c r="J6738"/>
    </row>
    <row r="6739" spans="10:10" s="10" customFormat="1">
      <c r="J6739"/>
    </row>
    <row r="6740" spans="10:10" s="10" customFormat="1">
      <c r="J6740"/>
    </row>
    <row r="6741" spans="10:10" s="10" customFormat="1">
      <c r="J6741"/>
    </row>
    <row r="6742" spans="10:10" s="10" customFormat="1">
      <c r="J6742"/>
    </row>
    <row r="6743" spans="10:10" s="10" customFormat="1">
      <c r="J6743"/>
    </row>
    <row r="6744" spans="10:10" s="10" customFormat="1">
      <c r="J6744"/>
    </row>
    <row r="6745" spans="10:10" s="10" customFormat="1">
      <c r="J6745"/>
    </row>
    <row r="6746" spans="10:10" s="10" customFormat="1">
      <c r="J6746"/>
    </row>
    <row r="6747" spans="10:10" s="10" customFormat="1">
      <c r="J6747"/>
    </row>
    <row r="6748" spans="10:10" s="10" customFormat="1">
      <c r="J6748"/>
    </row>
    <row r="6749" spans="10:10" s="10" customFormat="1">
      <c r="J6749"/>
    </row>
    <row r="6750" spans="10:10" s="10" customFormat="1">
      <c r="J6750"/>
    </row>
    <row r="6751" spans="10:10" s="10" customFormat="1">
      <c r="J6751"/>
    </row>
    <row r="6752" spans="10:10" s="10" customFormat="1">
      <c r="J6752"/>
    </row>
    <row r="6753" spans="10:10" s="10" customFormat="1">
      <c r="J6753"/>
    </row>
    <row r="6754" spans="10:10" s="10" customFormat="1">
      <c r="J6754"/>
    </row>
    <row r="6755" spans="10:10" s="10" customFormat="1">
      <c r="J6755"/>
    </row>
    <row r="6756" spans="10:10" s="10" customFormat="1">
      <c r="J6756"/>
    </row>
    <row r="6757" spans="10:10" s="10" customFormat="1">
      <c r="J6757"/>
    </row>
    <row r="6758" spans="10:10" s="10" customFormat="1">
      <c r="J6758"/>
    </row>
    <row r="6759" spans="10:10" s="10" customFormat="1">
      <c r="J6759"/>
    </row>
    <row r="6760" spans="10:10" s="10" customFormat="1">
      <c r="J6760"/>
    </row>
    <row r="6761" spans="10:10" s="10" customFormat="1">
      <c r="J6761"/>
    </row>
    <row r="6762" spans="10:10" s="10" customFormat="1">
      <c r="J6762"/>
    </row>
    <row r="6763" spans="10:10" s="10" customFormat="1">
      <c r="J6763"/>
    </row>
    <row r="6764" spans="10:10" s="10" customFormat="1">
      <c r="J6764"/>
    </row>
    <row r="6765" spans="10:10" s="10" customFormat="1">
      <c r="J6765"/>
    </row>
    <row r="6766" spans="10:10" s="10" customFormat="1">
      <c r="J6766"/>
    </row>
    <row r="6767" spans="10:10" s="10" customFormat="1">
      <c r="J6767"/>
    </row>
    <row r="6768" spans="10:10" s="10" customFormat="1">
      <c r="J6768"/>
    </row>
    <row r="6769" spans="10:10" s="10" customFormat="1">
      <c r="J6769"/>
    </row>
    <row r="6770" spans="10:10" s="10" customFormat="1">
      <c r="J6770"/>
    </row>
    <row r="6771" spans="10:10" s="10" customFormat="1">
      <c r="J6771"/>
    </row>
    <row r="6772" spans="10:10" s="10" customFormat="1">
      <c r="J6772"/>
    </row>
    <row r="6773" spans="10:10" s="10" customFormat="1">
      <c r="J6773"/>
    </row>
    <row r="6774" spans="10:10" s="10" customFormat="1">
      <c r="J6774"/>
    </row>
    <row r="6775" spans="10:10" s="10" customFormat="1">
      <c r="J6775"/>
    </row>
    <row r="6776" spans="10:10" s="10" customFormat="1">
      <c r="J6776"/>
    </row>
    <row r="6777" spans="10:10" s="10" customFormat="1">
      <c r="J6777"/>
    </row>
    <row r="6778" spans="10:10" s="10" customFormat="1">
      <c r="J6778"/>
    </row>
    <row r="6779" spans="10:10" s="10" customFormat="1">
      <c r="J6779"/>
    </row>
    <row r="6780" spans="10:10" s="10" customFormat="1">
      <c r="J6780"/>
    </row>
    <row r="6781" spans="10:10" s="10" customFormat="1">
      <c r="J6781"/>
    </row>
    <row r="6782" spans="10:10" s="10" customFormat="1">
      <c r="J6782"/>
    </row>
    <row r="6783" spans="10:10" s="10" customFormat="1">
      <c r="J6783"/>
    </row>
    <row r="6784" spans="10:10" s="10" customFormat="1">
      <c r="J6784"/>
    </row>
    <row r="6785" spans="10:10" s="10" customFormat="1">
      <c r="J6785"/>
    </row>
    <row r="6786" spans="10:10" s="10" customFormat="1">
      <c r="J6786"/>
    </row>
    <row r="6787" spans="10:10" s="10" customFormat="1">
      <c r="J6787"/>
    </row>
    <row r="6788" spans="10:10" s="10" customFormat="1">
      <c r="J6788"/>
    </row>
    <row r="6789" spans="10:10" s="10" customFormat="1">
      <c r="J6789"/>
    </row>
    <row r="6790" spans="10:10" s="10" customFormat="1">
      <c r="J6790"/>
    </row>
    <row r="6791" spans="10:10" s="10" customFormat="1">
      <c r="J6791"/>
    </row>
    <row r="6792" spans="10:10" s="10" customFormat="1">
      <c r="J6792"/>
    </row>
    <row r="6793" spans="10:10" s="10" customFormat="1">
      <c r="J6793"/>
    </row>
    <row r="6794" spans="10:10" s="10" customFormat="1">
      <c r="J6794"/>
    </row>
    <row r="6795" spans="10:10" s="10" customFormat="1">
      <c r="J6795"/>
    </row>
    <row r="6796" spans="10:10" s="10" customFormat="1">
      <c r="J6796"/>
    </row>
    <row r="6797" spans="10:10" s="10" customFormat="1">
      <c r="J6797"/>
    </row>
    <row r="6798" spans="10:10" s="10" customFormat="1">
      <c r="J6798"/>
    </row>
    <row r="6799" spans="10:10" s="10" customFormat="1">
      <c r="J6799"/>
    </row>
    <row r="6800" spans="10:10" s="10" customFormat="1">
      <c r="J6800"/>
    </row>
    <row r="6801" spans="10:10" s="10" customFormat="1">
      <c r="J6801"/>
    </row>
    <row r="6802" spans="10:10" s="10" customFormat="1">
      <c r="J6802"/>
    </row>
    <row r="6803" spans="10:10" s="10" customFormat="1">
      <c r="J6803"/>
    </row>
    <row r="6804" spans="10:10" s="10" customFormat="1">
      <c r="J6804"/>
    </row>
    <row r="6805" spans="10:10" s="10" customFormat="1">
      <c r="J6805"/>
    </row>
    <row r="6806" spans="10:10" s="10" customFormat="1">
      <c r="J6806"/>
    </row>
    <row r="6807" spans="10:10" s="10" customFormat="1">
      <c r="J6807"/>
    </row>
    <row r="6808" spans="10:10" s="10" customFormat="1">
      <c r="J6808"/>
    </row>
    <row r="6809" spans="10:10" s="10" customFormat="1">
      <c r="J6809"/>
    </row>
    <row r="6810" spans="10:10" s="10" customFormat="1">
      <c r="J6810"/>
    </row>
    <row r="6811" spans="10:10" s="10" customFormat="1">
      <c r="J6811"/>
    </row>
    <row r="6812" spans="10:10" s="10" customFormat="1">
      <c r="J6812"/>
    </row>
    <row r="6813" spans="10:10" s="10" customFormat="1">
      <c r="J6813"/>
    </row>
    <row r="6814" spans="10:10" s="10" customFormat="1">
      <c r="J6814"/>
    </row>
    <row r="6815" spans="10:10" s="10" customFormat="1">
      <c r="J6815"/>
    </row>
    <row r="6816" spans="10:10" s="10" customFormat="1">
      <c r="J6816"/>
    </row>
    <row r="6817" spans="10:10" s="10" customFormat="1">
      <c r="J6817"/>
    </row>
    <row r="6818" spans="10:10" s="10" customFormat="1">
      <c r="J6818"/>
    </row>
    <row r="6819" spans="10:10" s="10" customFormat="1">
      <c r="J6819"/>
    </row>
    <row r="6820" spans="10:10" s="10" customFormat="1">
      <c r="J6820"/>
    </row>
    <row r="6821" spans="10:10" s="10" customFormat="1">
      <c r="J6821"/>
    </row>
    <row r="6822" spans="10:10" s="10" customFormat="1">
      <c r="J6822"/>
    </row>
    <row r="6823" spans="10:10" s="10" customFormat="1">
      <c r="J6823"/>
    </row>
    <row r="6824" spans="10:10" s="10" customFormat="1">
      <c r="J6824"/>
    </row>
    <row r="6825" spans="10:10" s="10" customFormat="1">
      <c r="J6825"/>
    </row>
    <row r="6826" spans="10:10" s="10" customFormat="1">
      <c r="J6826"/>
    </row>
    <row r="6827" spans="10:10" s="10" customFormat="1">
      <c r="J6827"/>
    </row>
    <row r="6828" spans="10:10" s="10" customFormat="1">
      <c r="J6828"/>
    </row>
    <row r="6829" spans="10:10" s="10" customFormat="1">
      <c r="J6829"/>
    </row>
    <row r="6830" spans="10:10" s="10" customFormat="1">
      <c r="J6830"/>
    </row>
    <row r="6831" spans="10:10" s="10" customFormat="1">
      <c r="J6831"/>
    </row>
    <row r="6832" spans="10:10" s="10" customFormat="1">
      <c r="J6832"/>
    </row>
    <row r="6833" spans="10:10" s="10" customFormat="1">
      <c r="J6833"/>
    </row>
    <row r="6834" spans="10:10" s="10" customFormat="1">
      <c r="J6834"/>
    </row>
    <row r="6835" spans="10:10" s="10" customFormat="1">
      <c r="J6835"/>
    </row>
    <row r="6836" spans="10:10" s="10" customFormat="1">
      <c r="J6836"/>
    </row>
    <row r="6837" spans="10:10" s="10" customFormat="1">
      <c r="J6837"/>
    </row>
    <row r="6838" spans="10:10" s="10" customFormat="1">
      <c r="J6838"/>
    </row>
    <row r="6839" spans="10:10" s="10" customFormat="1">
      <c r="J6839"/>
    </row>
    <row r="6840" spans="10:10" s="10" customFormat="1">
      <c r="J6840"/>
    </row>
    <row r="6841" spans="10:10" s="10" customFormat="1">
      <c r="J6841"/>
    </row>
    <row r="6842" spans="10:10" s="10" customFormat="1">
      <c r="J6842"/>
    </row>
    <row r="6843" spans="10:10" s="10" customFormat="1">
      <c r="J6843"/>
    </row>
    <row r="6844" spans="10:10" s="10" customFormat="1">
      <c r="J6844"/>
    </row>
    <row r="6845" spans="10:10" s="10" customFormat="1">
      <c r="J6845"/>
    </row>
    <row r="6846" spans="10:10" s="10" customFormat="1">
      <c r="J6846"/>
    </row>
    <row r="6847" spans="10:10" s="10" customFormat="1">
      <c r="J6847"/>
    </row>
    <row r="6848" spans="10:10" s="10" customFormat="1">
      <c r="J6848"/>
    </row>
    <row r="6849" spans="10:10" s="10" customFormat="1">
      <c r="J6849"/>
    </row>
    <row r="6850" spans="10:10" s="10" customFormat="1">
      <c r="J6850"/>
    </row>
    <row r="6851" spans="10:10" s="10" customFormat="1">
      <c r="J6851"/>
    </row>
    <row r="6852" spans="10:10" s="10" customFormat="1">
      <c r="J6852"/>
    </row>
    <row r="6853" spans="10:10" s="10" customFormat="1">
      <c r="J6853"/>
    </row>
    <row r="6854" spans="10:10" s="10" customFormat="1">
      <c r="J6854"/>
    </row>
    <row r="6855" spans="10:10" s="10" customFormat="1">
      <c r="J6855"/>
    </row>
    <row r="6856" spans="10:10" s="10" customFormat="1">
      <c r="J6856"/>
    </row>
    <row r="6857" spans="10:10" s="10" customFormat="1">
      <c r="J6857"/>
    </row>
    <row r="6858" spans="10:10" s="10" customFormat="1">
      <c r="J6858"/>
    </row>
    <row r="6859" spans="10:10" s="10" customFormat="1">
      <c r="J6859"/>
    </row>
    <row r="6860" spans="10:10" s="10" customFormat="1">
      <c r="J6860"/>
    </row>
    <row r="6861" spans="10:10" s="10" customFormat="1">
      <c r="J6861"/>
    </row>
    <row r="6862" spans="10:10" s="10" customFormat="1">
      <c r="J6862"/>
    </row>
    <row r="6863" spans="10:10" s="10" customFormat="1">
      <c r="J6863"/>
    </row>
    <row r="6864" spans="10:10" s="10" customFormat="1">
      <c r="J6864"/>
    </row>
    <row r="6865" spans="10:10" s="10" customFormat="1">
      <c r="J6865"/>
    </row>
    <row r="6866" spans="10:10" s="10" customFormat="1">
      <c r="J6866"/>
    </row>
    <row r="6867" spans="10:10" s="10" customFormat="1">
      <c r="J6867"/>
    </row>
    <row r="6868" spans="10:10" s="10" customFormat="1">
      <c r="J6868"/>
    </row>
    <row r="6869" spans="10:10" s="10" customFormat="1">
      <c r="J6869"/>
    </row>
    <row r="6870" spans="10:10" s="10" customFormat="1">
      <c r="J6870"/>
    </row>
    <row r="6871" spans="10:10" s="10" customFormat="1">
      <c r="J6871"/>
    </row>
    <row r="6872" spans="10:10" s="10" customFormat="1">
      <c r="J6872"/>
    </row>
    <row r="6873" spans="10:10" s="10" customFormat="1">
      <c r="J6873"/>
    </row>
    <row r="6874" spans="10:10" s="10" customFormat="1">
      <c r="J6874"/>
    </row>
    <row r="6875" spans="10:10" s="10" customFormat="1">
      <c r="J6875"/>
    </row>
    <row r="6876" spans="10:10" s="10" customFormat="1">
      <c r="J6876"/>
    </row>
    <row r="6877" spans="10:10" s="10" customFormat="1">
      <c r="J6877"/>
    </row>
    <row r="6878" spans="10:10" s="10" customFormat="1">
      <c r="J6878"/>
    </row>
    <row r="6879" spans="10:10" s="10" customFormat="1">
      <c r="J6879"/>
    </row>
    <row r="6880" spans="10:10" s="10" customFormat="1">
      <c r="J6880"/>
    </row>
    <row r="6881" spans="10:10" s="10" customFormat="1">
      <c r="J6881"/>
    </row>
    <row r="6882" spans="10:10" s="10" customFormat="1">
      <c r="J6882"/>
    </row>
    <row r="6883" spans="10:10" s="10" customFormat="1">
      <c r="J6883"/>
    </row>
    <row r="6884" spans="10:10" s="10" customFormat="1">
      <c r="J6884"/>
    </row>
    <row r="6885" spans="10:10" s="10" customFormat="1">
      <c r="J6885"/>
    </row>
    <row r="6886" spans="10:10" s="10" customFormat="1">
      <c r="J6886"/>
    </row>
    <row r="6887" spans="10:10" s="10" customFormat="1">
      <c r="J6887"/>
    </row>
    <row r="6888" spans="10:10" s="10" customFormat="1">
      <c r="J6888"/>
    </row>
    <row r="6889" spans="10:10" s="10" customFormat="1">
      <c r="J6889"/>
    </row>
    <row r="6890" spans="10:10" s="10" customFormat="1">
      <c r="J6890"/>
    </row>
    <row r="6891" spans="10:10" s="10" customFormat="1">
      <c r="J6891"/>
    </row>
    <row r="6892" spans="10:10" s="10" customFormat="1">
      <c r="J6892"/>
    </row>
    <row r="6893" spans="10:10" s="10" customFormat="1">
      <c r="J6893"/>
    </row>
    <row r="6894" spans="10:10" s="10" customFormat="1">
      <c r="J6894"/>
    </row>
    <row r="6895" spans="10:10" s="10" customFormat="1">
      <c r="J6895"/>
    </row>
    <row r="6896" spans="10:10" s="10" customFormat="1">
      <c r="J6896"/>
    </row>
    <row r="6897" spans="10:10" s="10" customFormat="1">
      <c r="J6897"/>
    </row>
    <row r="6898" spans="10:10" s="10" customFormat="1">
      <c r="J6898"/>
    </row>
    <row r="6899" spans="10:10" s="10" customFormat="1">
      <c r="J6899"/>
    </row>
    <row r="6900" spans="10:10" s="10" customFormat="1">
      <c r="J6900"/>
    </row>
    <row r="6901" spans="10:10" s="10" customFormat="1">
      <c r="J6901"/>
    </row>
    <row r="6902" spans="10:10" s="10" customFormat="1">
      <c r="J6902"/>
    </row>
    <row r="6903" spans="10:10" s="10" customFormat="1">
      <c r="J6903"/>
    </row>
    <row r="6904" spans="10:10" s="10" customFormat="1">
      <c r="J6904"/>
    </row>
    <row r="6905" spans="10:10" s="10" customFormat="1">
      <c r="J6905"/>
    </row>
    <row r="6906" spans="10:10" s="10" customFormat="1">
      <c r="J6906"/>
    </row>
    <row r="6907" spans="10:10" s="10" customFormat="1">
      <c r="J6907"/>
    </row>
    <row r="6908" spans="10:10" s="10" customFormat="1">
      <c r="J6908"/>
    </row>
    <row r="6909" spans="10:10" s="10" customFormat="1">
      <c r="J6909"/>
    </row>
    <row r="6910" spans="10:10" s="10" customFormat="1">
      <c r="J6910"/>
    </row>
    <row r="6911" spans="10:10" s="10" customFormat="1">
      <c r="J6911"/>
    </row>
    <row r="6912" spans="10:10" s="10" customFormat="1">
      <c r="J6912"/>
    </row>
    <row r="6913" spans="10:10" s="10" customFormat="1">
      <c r="J6913"/>
    </row>
    <row r="6914" spans="10:10" s="10" customFormat="1">
      <c r="J6914"/>
    </row>
    <row r="6915" spans="10:10" s="10" customFormat="1">
      <c r="J6915"/>
    </row>
    <row r="6916" spans="10:10" s="10" customFormat="1">
      <c r="J6916"/>
    </row>
    <row r="6917" spans="10:10" s="10" customFormat="1">
      <c r="J6917"/>
    </row>
    <row r="6918" spans="10:10" s="10" customFormat="1">
      <c r="J6918"/>
    </row>
    <row r="6919" spans="10:10" s="10" customFormat="1">
      <c r="J6919"/>
    </row>
    <row r="6920" spans="10:10" s="10" customFormat="1">
      <c r="J6920"/>
    </row>
    <row r="6921" spans="10:10" s="10" customFormat="1">
      <c r="J6921"/>
    </row>
    <row r="6922" spans="10:10" s="10" customFormat="1">
      <c r="J6922"/>
    </row>
    <row r="6923" spans="10:10" s="10" customFormat="1">
      <c r="J6923"/>
    </row>
    <row r="6924" spans="10:10" s="10" customFormat="1">
      <c r="J6924"/>
    </row>
    <row r="6925" spans="10:10" s="10" customFormat="1">
      <c r="J6925"/>
    </row>
    <row r="6926" spans="10:10" s="10" customFormat="1">
      <c r="J6926"/>
    </row>
    <row r="6927" spans="10:10" s="10" customFormat="1">
      <c r="J6927"/>
    </row>
    <row r="6928" spans="10:10" s="10" customFormat="1">
      <c r="J6928"/>
    </row>
    <row r="6929" spans="10:10" s="10" customFormat="1">
      <c r="J6929"/>
    </row>
    <row r="6930" spans="10:10" s="10" customFormat="1">
      <c r="J6930"/>
    </row>
    <row r="6931" spans="10:10" s="10" customFormat="1">
      <c r="J6931"/>
    </row>
    <row r="6932" spans="10:10" s="10" customFormat="1">
      <c r="J6932"/>
    </row>
    <row r="6933" spans="10:10" s="10" customFormat="1">
      <c r="J6933"/>
    </row>
    <row r="6934" spans="10:10" s="10" customFormat="1">
      <c r="J6934"/>
    </row>
    <row r="6935" spans="10:10" s="10" customFormat="1">
      <c r="J6935"/>
    </row>
    <row r="6936" spans="10:10" s="10" customFormat="1">
      <c r="J6936"/>
    </row>
    <row r="6937" spans="10:10" s="10" customFormat="1">
      <c r="J6937"/>
    </row>
    <row r="6938" spans="10:10" s="10" customFormat="1">
      <c r="J6938"/>
    </row>
    <row r="6939" spans="10:10" s="10" customFormat="1">
      <c r="J6939"/>
    </row>
    <row r="6940" spans="10:10" s="10" customFormat="1">
      <c r="J6940"/>
    </row>
    <row r="6941" spans="10:10" s="10" customFormat="1">
      <c r="J6941"/>
    </row>
    <row r="6942" spans="10:10" s="10" customFormat="1">
      <c r="J6942"/>
    </row>
    <row r="6943" spans="10:10" s="10" customFormat="1">
      <c r="J6943"/>
    </row>
    <row r="6944" spans="10:10" s="10" customFormat="1">
      <c r="J6944"/>
    </row>
    <row r="6945" spans="10:10" s="10" customFormat="1">
      <c r="J6945"/>
    </row>
    <row r="6946" spans="10:10" s="10" customFormat="1">
      <c r="J6946"/>
    </row>
    <row r="6947" spans="10:10" s="10" customFormat="1">
      <c r="J6947"/>
    </row>
    <row r="6948" spans="10:10" s="10" customFormat="1">
      <c r="J6948"/>
    </row>
    <row r="6949" spans="10:10" s="10" customFormat="1">
      <c r="J6949"/>
    </row>
    <row r="6950" spans="10:10" s="10" customFormat="1">
      <c r="J6950"/>
    </row>
    <row r="6951" spans="10:10" s="10" customFormat="1">
      <c r="J6951"/>
    </row>
    <row r="6952" spans="10:10" s="10" customFormat="1">
      <c r="J6952"/>
    </row>
    <row r="6953" spans="10:10" s="10" customFormat="1">
      <c r="J6953"/>
    </row>
    <row r="6954" spans="10:10" s="10" customFormat="1">
      <c r="J6954"/>
    </row>
    <row r="6955" spans="10:10" s="10" customFormat="1">
      <c r="J6955"/>
    </row>
    <row r="6956" spans="10:10" s="10" customFormat="1">
      <c r="J6956"/>
    </row>
    <row r="6957" spans="10:10" s="10" customFormat="1">
      <c r="J6957"/>
    </row>
    <row r="6958" spans="10:10" s="10" customFormat="1">
      <c r="J6958"/>
    </row>
    <row r="6959" spans="10:10" s="10" customFormat="1">
      <c r="J6959"/>
    </row>
    <row r="6960" spans="10:10" s="10" customFormat="1">
      <c r="J6960"/>
    </row>
    <row r="6961" spans="10:10" s="10" customFormat="1">
      <c r="J6961"/>
    </row>
    <row r="6962" spans="10:10" s="10" customFormat="1">
      <c r="J6962"/>
    </row>
    <row r="6963" spans="10:10" s="10" customFormat="1">
      <c r="J6963"/>
    </row>
    <row r="6964" spans="10:10" s="10" customFormat="1">
      <c r="J6964"/>
    </row>
    <row r="6965" spans="10:10" s="10" customFormat="1">
      <c r="J6965"/>
    </row>
    <row r="6966" spans="10:10" s="10" customFormat="1">
      <c r="J6966"/>
    </row>
    <row r="6967" spans="10:10" s="10" customFormat="1">
      <c r="J6967"/>
    </row>
    <row r="6968" spans="10:10" s="10" customFormat="1">
      <c r="J6968"/>
    </row>
    <row r="6969" spans="10:10" s="10" customFormat="1">
      <c r="J6969"/>
    </row>
    <row r="6970" spans="10:10" s="10" customFormat="1">
      <c r="J6970"/>
    </row>
    <row r="6971" spans="10:10" s="10" customFormat="1">
      <c r="J6971"/>
    </row>
    <row r="6972" spans="10:10" s="10" customFormat="1">
      <c r="J6972"/>
    </row>
    <row r="6973" spans="10:10" s="10" customFormat="1">
      <c r="J6973"/>
    </row>
    <row r="6974" spans="10:10" s="10" customFormat="1">
      <c r="J6974"/>
    </row>
    <row r="6975" spans="10:10" s="10" customFormat="1">
      <c r="J6975"/>
    </row>
    <row r="6976" spans="10:10" s="10" customFormat="1">
      <c r="J6976"/>
    </row>
    <row r="6977" spans="10:10" s="10" customFormat="1">
      <c r="J6977"/>
    </row>
    <row r="6978" spans="10:10" s="10" customFormat="1">
      <c r="J6978"/>
    </row>
    <row r="6979" spans="10:10" s="10" customFormat="1">
      <c r="J6979"/>
    </row>
    <row r="6980" spans="10:10" s="10" customFormat="1">
      <c r="J6980"/>
    </row>
    <row r="6981" spans="10:10" s="10" customFormat="1">
      <c r="J6981"/>
    </row>
    <row r="6982" spans="10:10" s="10" customFormat="1">
      <c r="J6982"/>
    </row>
    <row r="6983" spans="10:10" s="10" customFormat="1">
      <c r="J6983"/>
    </row>
    <row r="6984" spans="10:10" s="10" customFormat="1">
      <c r="J6984"/>
    </row>
    <row r="6985" spans="10:10" s="10" customFormat="1">
      <c r="J6985"/>
    </row>
    <row r="6986" spans="10:10" s="10" customFormat="1">
      <c r="J6986"/>
    </row>
    <row r="6987" spans="10:10" s="10" customFormat="1">
      <c r="J6987"/>
    </row>
    <row r="6988" spans="10:10" s="10" customFormat="1">
      <c r="J6988"/>
    </row>
    <row r="6989" spans="10:10" s="10" customFormat="1">
      <c r="J6989"/>
    </row>
    <row r="6990" spans="10:10" s="10" customFormat="1">
      <c r="J6990"/>
    </row>
    <row r="6991" spans="10:10" s="10" customFormat="1">
      <c r="J6991"/>
    </row>
    <row r="6992" spans="10:10" s="10" customFormat="1">
      <c r="J6992"/>
    </row>
    <row r="6993" spans="10:10" s="10" customFormat="1">
      <c r="J6993"/>
    </row>
    <row r="6994" spans="10:10" s="10" customFormat="1">
      <c r="J6994"/>
    </row>
    <row r="6995" spans="10:10" s="10" customFormat="1">
      <c r="J6995"/>
    </row>
    <row r="6996" spans="10:10" s="10" customFormat="1">
      <c r="J6996"/>
    </row>
    <row r="6997" spans="10:10" s="10" customFormat="1">
      <c r="J6997"/>
    </row>
    <row r="6998" spans="10:10" s="10" customFormat="1">
      <c r="J6998"/>
    </row>
    <row r="6999" spans="10:10" s="10" customFormat="1">
      <c r="J6999"/>
    </row>
    <row r="7000" spans="10:10" s="10" customFormat="1">
      <c r="J7000"/>
    </row>
    <row r="7001" spans="10:10" s="10" customFormat="1">
      <c r="J7001"/>
    </row>
    <row r="7002" spans="10:10" s="10" customFormat="1">
      <c r="J7002"/>
    </row>
    <row r="7003" spans="10:10" s="10" customFormat="1">
      <c r="J7003"/>
    </row>
    <row r="7004" spans="10:10" s="10" customFormat="1">
      <c r="J7004"/>
    </row>
    <row r="7005" spans="10:10" s="10" customFormat="1">
      <c r="J7005"/>
    </row>
    <row r="7006" spans="10:10" s="10" customFormat="1">
      <c r="J7006"/>
    </row>
    <row r="7007" spans="10:10" s="10" customFormat="1">
      <c r="J7007"/>
    </row>
    <row r="7008" spans="10:10" s="10" customFormat="1">
      <c r="J7008"/>
    </row>
    <row r="7009" spans="10:10" s="10" customFormat="1">
      <c r="J7009"/>
    </row>
    <row r="7010" spans="10:10" s="10" customFormat="1">
      <c r="J7010"/>
    </row>
    <row r="7011" spans="10:10" s="10" customFormat="1">
      <c r="J7011"/>
    </row>
    <row r="7012" spans="10:10" s="10" customFormat="1">
      <c r="J7012"/>
    </row>
    <row r="7013" spans="10:10" s="10" customFormat="1">
      <c r="J7013"/>
    </row>
    <row r="7014" spans="10:10" s="10" customFormat="1">
      <c r="J7014"/>
    </row>
    <row r="7015" spans="10:10" s="10" customFormat="1">
      <c r="J7015"/>
    </row>
    <row r="7016" spans="10:10" s="10" customFormat="1">
      <c r="J7016"/>
    </row>
    <row r="7017" spans="10:10" s="10" customFormat="1">
      <c r="J7017"/>
    </row>
    <row r="7018" spans="10:10" s="10" customFormat="1">
      <c r="J7018"/>
    </row>
    <row r="7019" spans="10:10" s="10" customFormat="1">
      <c r="J7019"/>
    </row>
    <row r="7020" spans="10:10" s="10" customFormat="1">
      <c r="J7020"/>
    </row>
    <row r="7021" spans="10:10" s="10" customFormat="1">
      <c r="J7021"/>
    </row>
    <row r="7022" spans="10:10" s="10" customFormat="1">
      <c r="J7022"/>
    </row>
    <row r="7023" spans="10:10" s="10" customFormat="1">
      <c r="J7023"/>
    </row>
    <row r="7024" spans="10:10" s="10" customFormat="1">
      <c r="J7024"/>
    </row>
    <row r="7025" spans="10:10" s="10" customFormat="1">
      <c r="J7025"/>
    </row>
    <row r="7026" spans="10:10" s="10" customFormat="1">
      <c r="J7026"/>
    </row>
    <row r="7027" spans="10:10" s="10" customFormat="1">
      <c r="J7027"/>
    </row>
    <row r="7028" spans="10:10" s="10" customFormat="1">
      <c r="J7028"/>
    </row>
    <row r="7029" spans="10:10" s="10" customFormat="1">
      <c r="J7029"/>
    </row>
    <row r="7030" spans="10:10" s="10" customFormat="1">
      <c r="J7030"/>
    </row>
    <row r="7031" spans="10:10" s="10" customFormat="1">
      <c r="J7031"/>
    </row>
    <row r="7032" spans="10:10" s="10" customFormat="1">
      <c r="J7032"/>
    </row>
    <row r="7033" spans="10:10" s="10" customFormat="1">
      <c r="J7033"/>
    </row>
    <row r="7034" spans="10:10" s="10" customFormat="1">
      <c r="J7034"/>
    </row>
    <row r="7035" spans="10:10" s="10" customFormat="1">
      <c r="J7035"/>
    </row>
    <row r="7036" spans="10:10" s="10" customFormat="1">
      <c r="J7036"/>
    </row>
    <row r="7037" spans="10:10" s="10" customFormat="1">
      <c r="J7037"/>
    </row>
    <row r="7038" spans="10:10" s="10" customFormat="1">
      <c r="J7038"/>
    </row>
    <row r="7039" spans="10:10" s="10" customFormat="1">
      <c r="J7039"/>
    </row>
    <row r="7040" spans="10:10" s="10" customFormat="1">
      <c r="J7040"/>
    </row>
    <row r="7041" spans="10:10" s="10" customFormat="1">
      <c r="J7041"/>
    </row>
    <row r="7042" spans="10:10" s="10" customFormat="1">
      <c r="J7042"/>
    </row>
    <row r="7043" spans="10:10" s="10" customFormat="1">
      <c r="J7043"/>
    </row>
    <row r="7044" spans="10:10" s="10" customFormat="1">
      <c r="J7044"/>
    </row>
    <row r="7045" spans="10:10" s="10" customFormat="1">
      <c r="J7045"/>
    </row>
    <row r="7046" spans="10:10" s="10" customFormat="1">
      <c r="J7046"/>
    </row>
    <row r="7047" spans="10:10" s="10" customFormat="1">
      <c r="J7047"/>
    </row>
    <row r="7048" spans="10:10" s="10" customFormat="1">
      <c r="J7048"/>
    </row>
    <row r="7049" spans="10:10" s="10" customFormat="1">
      <c r="J7049"/>
    </row>
    <row r="7050" spans="10:10" s="10" customFormat="1">
      <c r="J7050"/>
    </row>
    <row r="7051" spans="10:10" s="10" customFormat="1">
      <c r="J7051"/>
    </row>
    <row r="7052" spans="10:10" s="10" customFormat="1">
      <c r="J7052"/>
    </row>
    <row r="7053" spans="10:10" s="10" customFormat="1">
      <c r="J7053"/>
    </row>
    <row r="7054" spans="10:10" s="10" customFormat="1">
      <c r="J7054"/>
    </row>
    <row r="7055" spans="10:10" s="10" customFormat="1">
      <c r="J7055"/>
    </row>
    <row r="7056" spans="10:10" s="10" customFormat="1">
      <c r="J7056"/>
    </row>
    <row r="7057" spans="10:10" s="10" customFormat="1">
      <c r="J7057"/>
    </row>
    <row r="7058" spans="10:10" s="10" customFormat="1">
      <c r="J7058"/>
    </row>
    <row r="7059" spans="10:10" s="10" customFormat="1">
      <c r="J7059"/>
    </row>
    <row r="7060" spans="10:10" s="10" customFormat="1">
      <c r="J7060"/>
    </row>
    <row r="7061" spans="10:10" s="10" customFormat="1">
      <c r="J7061"/>
    </row>
    <row r="7062" spans="10:10" s="10" customFormat="1">
      <c r="J7062"/>
    </row>
    <row r="7063" spans="10:10" s="10" customFormat="1">
      <c r="J7063"/>
    </row>
    <row r="7064" spans="10:10" s="10" customFormat="1">
      <c r="J7064"/>
    </row>
    <row r="7065" spans="10:10" s="10" customFormat="1">
      <c r="J7065"/>
    </row>
    <row r="7066" spans="10:10" s="10" customFormat="1">
      <c r="J7066"/>
    </row>
    <row r="7067" spans="10:10" s="10" customFormat="1">
      <c r="J7067"/>
    </row>
    <row r="7068" spans="10:10" s="10" customFormat="1">
      <c r="J7068"/>
    </row>
    <row r="7069" spans="10:10" s="10" customFormat="1">
      <c r="J7069"/>
    </row>
    <row r="7070" spans="10:10" s="10" customFormat="1">
      <c r="J7070"/>
    </row>
    <row r="7071" spans="10:10" s="10" customFormat="1">
      <c r="J7071"/>
    </row>
    <row r="7072" spans="10:10" s="10" customFormat="1">
      <c r="J7072"/>
    </row>
    <row r="7073" spans="10:10" s="10" customFormat="1">
      <c r="J7073"/>
    </row>
    <row r="7074" spans="10:10" s="10" customFormat="1">
      <c r="J7074"/>
    </row>
    <row r="7075" spans="10:10" s="10" customFormat="1">
      <c r="J7075"/>
    </row>
    <row r="7076" spans="10:10" s="10" customFormat="1">
      <c r="J7076"/>
    </row>
    <row r="7077" spans="10:10" s="10" customFormat="1">
      <c r="J7077"/>
    </row>
    <row r="7078" spans="10:10" s="10" customFormat="1">
      <c r="J7078"/>
    </row>
    <row r="7079" spans="10:10" s="10" customFormat="1">
      <c r="J7079"/>
    </row>
    <row r="7080" spans="10:10" s="10" customFormat="1">
      <c r="J7080"/>
    </row>
    <row r="7081" spans="10:10" s="10" customFormat="1">
      <c r="J7081"/>
    </row>
    <row r="7082" spans="10:10" s="10" customFormat="1">
      <c r="J7082"/>
    </row>
    <row r="7083" spans="10:10" s="10" customFormat="1">
      <c r="J7083"/>
    </row>
    <row r="7084" spans="10:10" s="10" customFormat="1">
      <c r="J7084"/>
    </row>
    <row r="7085" spans="10:10" s="10" customFormat="1">
      <c r="J7085"/>
    </row>
    <row r="7086" spans="10:10" s="10" customFormat="1">
      <c r="J7086"/>
    </row>
    <row r="7087" spans="10:10" s="10" customFormat="1">
      <c r="J7087"/>
    </row>
    <row r="7088" spans="10:10" s="10" customFormat="1">
      <c r="J7088"/>
    </row>
    <row r="7089" spans="10:10" s="10" customFormat="1">
      <c r="J7089"/>
    </row>
    <row r="7090" spans="10:10" s="10" customFormat="1">
      <c r="J7090"/>
    </row>
    <row r="7091" spans="10:10" s="10" customFormat="1">
      <c r="J7091"/>
    </row>
    <row r="7092" spans="10:10" s="10" customFormat="1">
      <c r="J7092"/>
    </row>
    <row r="7093" spans="10:10" s="10" customFormat="1">
      <c r="J7093"/>
    </row>
    <row r="7094" spans="10:10" s="10" customFormat="1">
      <c r="J7094"/>
    </row>
    <row r="7095" spans="10:10" s="10" customFormat="1">
      <c r="J7095"/>
    </row>
    <row r="7096" spans="10:10" s="10" customFormat="1">
      <c r="J7096"/>
    </row>
    <row r="7097" spans="10:10" s="10" customFormat="1">
      <c r="J7097"/>
    </row>
    <row r="7098" spans="10:10" s="10" customFormat="1">
      <c r="J7098"/>
    </row>
    <row r="7099" spans="10:10" s="10" customFormat="1">
      <c r="J7099"/>
    </row>
    <row r="7100" spans="10:10" s="10" customFormat="1">
      <c r="J7100"/>
    </row>
    <row r="7101" spans="10:10" s="10" customFormat="1">
      <c r="J7101"/>
    </row>
    <row r="7102" spans="10:10" s="10" customFormat="1">
      <c r="J7102"/>
    </row>
    <row r="7103" spans="10:10" s="10" customFormat="1">
      <c r="J7103"/>
    </row>
    <row r="7104" spans="10:10" s="10" customFormat="1">
      <c r="J7104"/>
    </row>
    <row r="7105" spans="10:10" s="10" customFormat="1">
      <c r="J7105"/>
    </row>
    <row r="7106" spans="10:10" s="10" customFormat="1">
      <c r="J7106"/>
    </row>
    <row r="7107" spans="10:10" s="10" customFormat="1">
      <c r="J7107"/>
    </row>
    <row r="7108" spans="10:10" s="10" customFormat="1">
      <c r="J7108"/>
    </row>
    <row r="7109" spans="10:10" s="10" customFormat="1">
      <c r="J7109"/>
    </row>
    <row r="7110" spans="10:10" s="10" customFormat="1">
      <c r="J7110"/>
    </row>
    <row r="7111" spans="10:10" s="10" customFormat="1">
      <c r="J7111"/>
    </row>
    <row r="7112" spans="10:10" s="10" customFormat="1">
      <c r="J7112"/>
    </row>
    <row r="7113" spans="10:10" s="10" customFormat="1">
      <c r="J7113"/>
    </row>
    <row r="7114" spans="10:10" s="10" customFormat="1">
      <c r="J7114"/>
    </row>
    <row r="7115" spans="10:10" s="10" customFormat="1">
      <c r="J7115"/>
    </row>
    <row r="7116" spans="10:10" s="10" customFormat="1">
      <c r="J7116"/>
    </row>
    <row r="7117" spans="10:10" s="10" customFormat="1">
      <c r="J7117"/>
    </row>
    <row r="7118" spans="10:10" s="10" customFormat="1">
      <c r="J7118"/>
    </row>
    <row r="7119" spans="10:10" s="10" customFormat="1">
      <c r="J7119"/>
    </row>
    <row r="7120" spans="10:10" s="10" customFormat="1">
      <c r="J7120"/>
    </row>
    <row r="7121" spans="10:10" s="10" customFormat="1">
      <c r="J7121"/>
    </row>
    <row r="7122" spans="10:10" s="10" customFormat="1">
      <c r="J7122"/>
    </row>
    <row r="7123" spans="10:10" s="10" customFormat="1">
      <c r="J7123"/>
    </row>
    <row r="7124" spans="10:10" s="10" customFormat="1">
      <c r="J7124"/>
    </row>
    <row r="7125" spans="10:10" s="10" customFormat="1">
      <c r="J7125"/>
    </row>
    <row r="7126" spans="10:10" s="10" customFormat="1">
      <c r="J7126"/>
    </row>
    <row r="7127" spans="10:10" s="10" customFormat="1">
      <c r="J7127"/>
    </row>
    <row r="7128" spans="10:10" s="10" customFormat="1">
      <c r="J7128"/>
    </row>
    <row r="7129" spans="10:10" s="10" customFormat="1">
      <c r="J7129"/>
    </row>
    <row r="7130" spans="10:10" s="10" customFormat="1">
      <c r="J7130"/>
    </row>
    <row r="7131" spans="10:10" s="10" customFormat="1">
      <c r="J7131"/>
    </row>
    <row r="7132" spans="10:10" s="10" customFormat="1">
      <c r="J7132"/>
    </row>
    <row r="7133" spans="10:10" s="10" customFormat="1">
      <c r="J7133"/>
    </row>
    <row r="7134" spans="10:10" s="10" customFormat="1">
      <c r="J7134"/>
    </row>
    <row r="7135" spans="10:10" s="10" customFormat="1">
      <c r="J7135"/>
    </row>
    <row r="7136" spans="10:10" s="10" customFormat="1">
      <c r="J7136"/>
    </row>
    <row r="7137" spans="10:10" s="10" customFormat="1">
      <c r="J7137"/>
    </row>
    <row r="7138" spans="10:10" s="10" customFormat="1">
      <c r="J7138"/>
    </row>
    <row r="7139" spans="10:10" s="10" customFormat="1">
      <c r="J7139"/>
    </row>
    <row r="7140" spans="10:10" s="10" customFormat="1">
      <c r="J7140"/>
    </row>
    <row r="7141" spans="10:10" s="10" customFormat="1">
      <c r="J7141"/>
    </row>
    <row r="7142" spans="10:10" s="10" customFormat="1">
      <c r="J7142"/>
    </row>
    <row r="7143" spans="10:10" s="10" customFormat="1">
      <c r="J7143"/>
    </row>
    <row r="7144" spans="10:10" s="10" customFormat="1">
      <c r="J7144"/>
    </row>
    <row r="7145" spans="10:10" s="10" customFormat="1">
      <c r="J7145"/>
    </row>
    <row r="7146" spans="10:10" s="10" customFormat="1">
      <c r="J7146"/>
    </row>
    <row r="7147" spans="10:10" s="10" customFormat="1">
      <c r="J7147"/>
    </row>
    <row r="7148" spans="10:10" s="10" customFormat="1">
      <c r="J7148"/>
    </row>
    <row r="7149" spans="10:10" s="10" customFormat="1">
      <c r="J7149"/>
    </row>
    <row r="7150" spans="10:10" s="10" customFormat="1">
      <c r="J7150"/>
    </row>
    <row r="7151" spans="10:10" s="10" customFormat="1">
      <c r="J7151"/>
    </row>
    <row r="7152" spans="10:10" s="10" customFormat="1">
      <c r="J7152"/>
    </row>
    <row r="7153" spans="10:10" s="10" customFormat="1">
      <c r="J7153"/>
    </row>
    <row r="7154" spans="10:10" s="10" customFormat="1">
      <c r="J7154"/>
    </row>
    <row r="7155" spans="10:10" s="10" customFormat="1">
      <c r="J7155"/>
    </row>
    <row r="7156" spans="10:10" s="10" customFormat="1">
      <c r="J7156"/>
    </row>
    <row r="7157" spans="10:10" s="10" customFormat="1">
      <c r="J7157"/>
    </row>
    <row r="7158" spans="10:10" s="10" customFormat="1">
      <c r="J7158"/>
    </row>
    <row r="7159" spans="10:10" s="10" customFormat="1">
      <c r="J7159"/>
    </row>
    <row r="7160" spans="10:10" s="10" customFormat="1">
      <c r="J7160"/>
    </row>
    <row r="7161" spans="10:10" s="10" customFormat="1">
      <c r="J7161"/>
    </row>
    <row r="7162" spans="10:10" s="10" customFormat="1">
      <c r="J7162"/>
    </row>
    <row r="7163" spans="10:10" s="10" customFormat="1">
      <c r="J7163"/>
    </row>
    <row r="7164" spans="10:10" s="10" customFormat="1">
      <c r="J7164"/>
    </row>
    <row r="7165" spans="10:10" s="10" customFormat="1">
      <c r="J7165"/>
    </row>
    <row r="7166" spans="10:10" s="10" customFormat="1">
      <c r="J7166"/>
    </row>
    <row r="7167" spans="10:10" s="10" customFormat="1">
      <c r="J7167"/>
    </row>
    <row r="7168" spans="10:10" s="10" customFormat="1">
      <c r="J7168"/>
    </row>
    <row r="7169" spans="10:10" s="10" customFormat="1">
      <c r="J7169"/>
    </row>
    <row r="7170" spans="10:10" s="10" customFormat="1">
      <c r="J7170"/>
    </row>
    <row r="7171" spans="10:10" s="10" customFormat="1">
      <c r="J7171"/>
    </row>
    <row r="7172" spans="10:10" s="10" customFormat="1">
      <c r="J7172"/>
    </row>
    <row r="7173" spans="10:10" s="10" customFormat="1">
      <c r="J7173"/>
    </row>
    <row r="7174" spans="10:10" s="10" customFormat="1">
      <c r="J7174"/>
    </row>
    <row r="7175" spans="10:10" s="10" customFormat="1">
      <c r="J7175"/>
    </row>
    <row r="7176" spans="10:10" s="10" customFormat="1">
      <c r="J7176"/>
    </row>
    <row r="7177" spans="10:10" s="10" customFormat="1">
      <c r="J7177"/>
    </row>
    <row r="7178" spans="10:10" s="10" customFormat="1">
      <c r="J7178"/>
    </row>
    <row r="7179" spans="10:10" s="10" customFormat="1">
      <c r="J7179"/>
    </row>
    <row r="7180" spans="10:10" s="10" customFormat="1">
      <c r="J7180"/>
    </row>
    <row r="7181" spans="10:10" s="10" customFormat="1">
      <c r="J7181"/>
    </row>
    <row r="7182" spans="10:10" s="10" customFormat="1">
      <c r="J7182"/>
    </row>
    <row r="7183" spans="10:10" s="10" customFormat="1">
      <c r="J7183"/>
    </row>
    <row r="7184" spans="10:10" s="10" customFormat="1">
      <c r="J7184"/>
    </row>
    <row r="7185" spans="10:10" s="10" customFormat="1">
      <c r="J7185"/>
    </row>
    <row r="7186" spans="10:10" s="10" customFormat="1">
      <c r="J7186"/>
    </row>
    <row r="7187" spans="10:10" s="10" customFormat="1">
      <c r="J7187"/>
    </row>
    <row r="7188" spans="10:10" s="10" customFormat="1">
      <c r="J7188"/>
    </row>
    <row r="7189" spans="10:10" s="10" customFormat="1">
      <c r="J7189"/>
    </row>
    <row r="7190" spans="10:10" s="10" customFormat="1">
      <c r="J7190"/>
    </row>
    <row r="7191" spans="10:10" s="10" customFormat="1">
      <c r="J7191"/>
    </row>
    <row r="7192" spans="10:10" s="10" customFormat="1">
      <c r="J7192"/>
    </row>
    <row r="7193" spans="10:10" s="10" customFormat="1">
      <c r="J7193"/>
    </row>
    <row r="7194" spans="10:10" s="10" customFormat="1">
      <c r="J7194"/>
    </row>
    <row r="7195" spans="10:10" s="10" customFormat="1">
      <c r="J7195"/>
    </row>
    <row r="7196" spans="10:10" s="10" customFormat="1">
      <c r="J7196"/>
    </row>
    <row r="7197" spans="10:10" s="10" customFormat="1">
      <c r="J7197"/>
    </row>
    <row r="7198" spans="10:10" s="10" customFormat="1">
      <c r="J7198"/>
    </row>
    <row r="7199" spans="10:10" s="10" customFormat="1">
      <c r="J7199"/>
    </row>
    <row r="7200" spans="10:10" s="10" customFormat="1">
      <c r="J7200"/>
    </row>
    <row r="7201" spans="10:10" s="10" customFormat="1">
      <c r="J7201"/>
    </row>
    <row r="7202" spans="10:10" s="10" customFormat="1">
      <c r="J7202"/>
    </row>
    <row r="7203" spans="10:10" s="10" customFormat="1">
      <c r="J7203"/>
    </row>
    <row r="7204" spans="10:10" s="10" customFormat="1">
      <c r="J7204"/>
    </row>
    <row r="7205" spans="10:10" s="10" customFormat="1">
      <c r="J7205"/>
    </row>
    <row r="7206" spans="10:10" s="10" customFormat="1">
      <c r="J7206"/>
    </row>
    <row r="7207" spans="10:10" s="10" customFormat="1">
      <c r="J7207"/>
    </row>
    <row r="7208" spans="10:10" s="10" customFormat="1">
      <c r="J7208"/>
    </row>
    <row r="7209" spans="10:10" s="10" customFormat="1">
      <c r="J7209"/>
    </row>
    <row r="7210" spans="10:10" s="10" customFormat="1">
      <c r="J7210"/>
    </row>
    <row r="7211" spans="10:10" s="10" customFormat="1">
      <c r="J7211"/>
    </row>
    <row r="7212" spans="10:10" s="10" customFormat="1">
      <c r="J7212"/>
    </row>
    <row r="7213" spans="10:10" s="10" customFormat="1">
      <c r="J7213"/>
    </row>
    <row r="7214" spans="10:10" s="10" customFormat="1">
      <c r="J7214"/>
    </row>
    <row r="7215" spans="10:10" s="10" customFormat="1">
      <c r="J7215"/>
    </row>
    <row r="7216" spans="10:10" s="10" customFormat="1">
      <c r="J7216"/>
    </row>
    <row r="7217" spans="10:10" s="10" customFormat="1">
      <c r="J7217"/>
    </row>
    <row r="7218" spans="10:10" s="10" customFormat="1">
      <c r="J7218"/>
    </row>
    <row r="7219" spans="10:10" s="10" customFormat="1">
      <c r="J7219"/>
    </row>
    <row r="7220" spans="10:10" s="10" customFormat="1">
      <c r="J7220"/>
    </row>
    <row r="7221" spans="10:10" s="10" customFormat="1">
      <c r="J7221"/>
    </row>
    <row r="7222" spans="10:10" s="10" customFormat="1">
      <c r="J7222"/>
    </row>
    <row r="7223" spans="10:10" s="10" customFormat="1">
      <c r="J7223"/>
    </row>
    <row r="7224" spans="10:10" s="10" customFormat="1">
      <c r="J7224"/>
    </row>
    <row r="7225" spans="10:10" s="10" customFormat="1">
      <c r="J7225"/>
    </row>
    <row r="7226" spans="10:10" s="10" customFormat="1">
      <c r="J7226"/>
    </row>
    <row r="7227" spans="10:10" s="10" customFormat="1">
      <c r="J7227"/>
    </row>
    <row r="7228" spans="10:10" s="10" customFormat="1">
      <c r="J7228"/>
    </row>
    <row r="7229" spans="10:10" s="10" customFormat="1">
      <c r="J7229"/>
    </row>
    <row r="7230" spans="10:10" s="10" customFormat="1">
      <c r="J7230"/>
    </row>
    <row r="7231" spans="10:10" s="10" customFormat="1">
      <c r="J7231"/>
    </row>
    <row r="7232" spans="10:10" s="10" customFormat="1">
      <c r="J7232"/>
    </row>
    <row r="7233" spans="10:10" s="10" customFormat="1">
      <c r="J7233"/>
    </row>
    <row r="7234" spans="10:10" s="10" customFormat="1">
      <c r="J7234"/>
    </row>
    <row r="7235" spans="10:10" s="10" customFormat="1">
      <c r="J7235"/>
    </row>
    <row r="7236" spans="10:10" s="10" customFormat="1">
      <c r="J7236"/>
    </row>
    <row r="7237" spans="10:10" s="10" customFormat="1">
      <c r="J7237"/>
    </row>
    <row r="7238" spans="10:10" s="10" customFormat="1">
      <c r="J7238"/>
    </row>
    <row r="7239" spans="10:10" s="10" customFormat="1">
      <c r="J7239"/>
    </row>
    <row r="7240" spans="10:10" s="10" customFormat="1">
      <c r="J7240"/>
    </row>
    <row r="7241" spans="10:10" s="10" customFormat="1">
      <c r="J7241"/>
    </row>
    <row r="7242" spans="10:10" s="10" customFormat="1">
      <c r="J7242"/>
    </row>
    <row r="7243" spans="10:10" s="10" customFormat="1">
      <c r="J7243"/>
    </row>
    <row r="7244" spans="10:10" s="10" customFormat="1">
      <c r="J7244"/>
    </row>
    <row r="7245" spans="10:10" s="10" customFormat="1">
      <c r="J7245"/>
    </row>
    <row r="7246" spans="10:10" s="10" customFormat="1">
      <c r="J7246"/>
    </row>
    <row r="7247" spans="10:10" s="10" customFormat="1">
      <c r="J7247"/>
    </row>
    <row r="7248" spans="10:10" s="10" customFormat="1">
      <c r="J7248"/>
    </row>
    <row r="7249" spans="10:10" s="10" customFormat="1">
      <c r="J7249"/>
    </row>
    <row r="7250" spans="10:10" s="10" customFormat="1">
      <c r="J7250"/>
    </row>
    <row r="7251" spans="10:10" s="10" customFormat="1">
      <c r="J7251"/>
    </row>
    <row r="7252" spans="10:10" s="10" customFormat="1">
      <c r="J7252"/>
    </row>
    <row r="7253" spans="10:10" s="10" customFormat="1">
      <c r="J7253"/>
    </row>
    <row r="7254" spans="10:10" s="10" customFormat="1">
      <c r="J7254"/>
    </row>
    <row r="7255" spans="10:10" s="10" customFormat="1">
      <c r="J7255"/>
    </row>
    <row r="7256" spans="10:10" s="10" customFormat="1">
      <c r="J7256"/>
    </row>
    <row r="7257" spans="10:10" s="10" customFormat="1">
      <c r="J7257"/>
    </row>
    <row r="7258" spans="10:10" s="10" customFormat="1">
      <c r="J7258"/>
    </row>
    <row r="7259" spans="10:10" s="10" customFormat="1">
      <c r="J7259"/>
    </row>
    <row r="7260" spans="10:10" s="10" customFormat="1">
      <c r="J7260"/>
    </row>
    <row r="7261" spans="10:10" s="10" customFormat="1">
      <c r="J7261"/>
    </row>
    <row r="7262" spans="10:10" s="10" customFormat="1">
      <c r="J7262"/>
    </row>
    <row r="7263" spans="10:10" s="10" customFormat="1">
      <c r="J7263"/>
    </row>
    <row r="7264" spans="10:10" s="10" customFormat="1">
      <c r="J7264"/>
    </row>
    <row r="7265" spans="10:10" s="10" customFormat="1">
      <c r="J7265"/>
    </row>
    <row r="7266" spans="10:10" s="10" customFormat="1">
      <c r="J7266"/>
    </row>
    <row r="7267" spans="10:10" s="10" customFormat="1">
      <c r="J7267"/>
    </row>
    <row r="7268" spans="10:10" s="10" customFormat="1">
      <c r="J7268"/>
    </row>
    <row r="7269" spans="10:10" s="10" customFormat="1">
      <c r="J7269"/>
    </row>
    <row r="7270" spans="10:10" s="10" customFormat="1">
      <c r="J7270"/>
    </row>
    <row r="7271" spans="10:10" s="10" customFormat="1">
      <c r="J7271"/>
    </row>
    <row r="7272" spans="10:10" s="10" customFormat="1">
      <c r="J7272"/>
    </row>
    <row r="7273" spans="10:10" s="10" customFormat="1">
      <c r="J7273"/>
    </row>
    <row r="7274" spans="10:10" s="10" customFormat="1">
      <c r="J7274"/>
    </row>
    <row r="7275" spans="10:10" s="10" customFormat="1">
      <c r="J7275"/>
    </row>
    <row r="7276" spans="10:10" s="10" customFormat="1">
      <c r="J7276"/>
    </row>
    <row r="7277" spans="10:10" s="10" customFormat="1">
      <c r="J7277"/>
    </row>
    <row r="7278" spans="10:10" s="10" customFormat="1">
      <c r="J7278"/>
    </row>
    <row r="7279" spans="10:10" s="10" customFormat="1">
      <c r="J7279"/>
    </row>
    <row r="7280" spans="10:10" s="10" customFormat="1">
      <c r="J7280"/>
    </row>
    <row r="7281" spans="10:10" s="10" customFormat="1">
      <c r="J7281"/>
    </row>
    <row r="7282" spans="10:10" s="10" customFormat="1">
      <c r="J7282"/>
    </row>
    <row r="7283" spans="10:10" s="10" customFormat="1">
      <c r="J7283"/>
    </row>
    <row r="7284" spans="10:10" s="10" customFormat="1">
      <c r="J7284"/>
    </row>
    <row r="7285" spans="10:10" s="10" customFormat="1">
      <c r="J7285"/>
    </row>
    <row r="7286" spans="10:10" s="10" customFormat="1">
      <c r="J7286"/>
    </row>
    <row r="7287" spans="10:10" s="10" customFormat="1">
      <c r="J7287"/>
    </row>
    <row r="7288" spans="10:10" s="10" customFormat="1">
      <c r="J7288"/>
    </row>
    <row r="7289" spans="10:10" s="10" customFormat="1">
      <c r="J7289"/>
    </row>
    <row r="7290" spans="10:10" s="10" customFormat="1">
      <c r="J7290"/>
    </row>
    <row r="7291" spans="10:10" s="10" customFormat="1">
      <c r="J7291"/>
    </row>
    <row r="7292" spans="10:10" s="10" customFormat="1">
      <c r="J7292"/>
    </row>
    <row r="7293" spans="10:10" s="10" customFormat="1">
      <c r="J7293"/>
    </row>
    <row r="7294" spans="10:10" s="10" customFormat="1">
      <c r="J7294"/>
    </row>
    <row r="7295" spans="10:10" s="10" customFormat="1">
      <c r="J7295"/>
    </row>
    <row r="7296" spans="10:10" s="10" customFormat="1">
      <c r="J7296"/>
    </row>
    <row r="7297" spans="10:10" s="10" customFormat="1">
      <c r="J7297"/>
    </row>
    <row r="7298" spans="10:10" s="10" customFormat="1">
      <c r="J7298"/>
    </row>
    <row r="7299" spans="10:10" s="10" customFormat="1">
      <c r="J7299"/>
    </row>
    <row r="7300" spans="10:10" s="10" customFormat="1">
      <c r="J7300"/>
    </row>
    <row r="7301" spans="10:10" s="10" customFormat="1">
      <c r="J7301"/>
    </row>
    <row r="7302" spans="10:10" s="10" customFormat="1">
      <c r="J7302"/>
    </row>
    <row r="7303" spans="10:10" s="10" customFormat="1">
      <c r="J7303"/>
    </row>
    <row r="7304" spans="10:10" s="10" customFormat="1">
      <c r="J7304"/>
    </row>
    <row r="7305" spans="10:10" s="10" customFormat="1">
      <c r="J7305"/>
    </row>
    <row r="7306" spans="10:10" s="10" customFormat="1">
      <c r="J7306"/>
    </row>
    <row r="7307" spans="10:10" s="10" customFormat="1">
      <c r="J7307"/>
    </row>
    <row r="7308" spans="10:10" s="10" customFormat="1">
      <c r="J7308"/>
    </row>
    <row r="7309" spans="10:10" s="10" customFormat="1">
      <c r="J7309"/>
    </row>
    <row r="7310" spans="10:10" s="10" customFormat="1">
      <c r="J7310"/>
    </row>
    <row r="7311" spans="10:10" s="10" customFormat="1">
      <c r="J7311"/>
    </row>
    <row r="7312" spans="10:10" s="10" customFormat="1">
      <c r="J7312"/>
    </row>
    <row r="7313" spans="10:10" s="10" customFormat="1">
      <c r="J7313"/>
    </row>
    <row r="7314" spans="10:10" s="10" customFormat="1">
      <c r="J7314"/>
    </row>
    <row r="7315" spans="10:10" s="10" customFormat="1">
      <c r="J7315"/>
    </row>
    <row r="7316" spans="10:10" s="10" customFormat="1">
      <c r="J7316"/>
    </row>
    <row r="7317" spans="10:10" s="10" customFormat="1">
      <c r="J7317"/>
    </row>
    <row r="7318" spans="10:10" s="10" customFormat="1">
      <c r="J7318"/>
    </row>
    <row r="7319" spans="10:10" s="10" customFormat="1">
      <c r="J7319"/>
    </row>
    <row r="7320" spans="10:10" s="10" customFormat="1">
      <c r="J7320"/>
    </row>
    <row r="7321" spans="10:10" s="10" customFormat="1">
      <c r="J7321"/>
    </row>
    <row r="7322" spans="10:10" s="10" customFormat="1">
      <c r="J7322"/>
    </row>
    <row r="7323" spans="10:10" s="10" customFormat="1">
      <c r="J7323"/>
    </row>
    <row r="7324" spans="10:10" s="10" customFormat="1">
      <c r="J7324"/>
    </row>
    <row r="7325" spans="10:10" s="10" customFormat="1">
      <c r="J7325"/>
    </row>
    <row r="7326" spans="10:10" s="10" customFormat="1">
      <c r="J7326"/>
    </row>
    <row r="7327" spans="10:10" s="10" customFormat="1">
      <c r="J7327"/>
    </row>
    <row r="7328" spans="10:10" s="10" customFormat="1">
      <c r="J7328"/>
    </row>
    <row r="7329" spans="10:10" s="10" customFormat="1">
      <c r="J7329"/>
    </row>
    <row r="7330" spans="10:10" s="10" customFormat="1">
      <c r="J7330"/>
    </row>
    <row r="7331" spans="10:10" s="10" customFormat="1">
      <c r="J7331"/>
    </row>
    <row r="7332" spans="10:10" s="10" customFormat="1">
      <c r="J7332"/>
    </row>
    <row r="7333" spans="10:10" s="10" customFormat="1">
      <c r="J7333"/>
    </row>
    <row r="7334" spans="10:10" s="10" customFormat="1">
      <c r="J7334"/>
    </row>
    <row r="7335" spans="10:10" s="10" customFormat="1">
      <c r="J7335"/>
    </row>
    <row r="7336" spans="10:10" s="10" customFormat="1">
      <c r="J7336"/>
    </row>
    <row r="7337" spans="10:10" s="10" customFormat="1">
      <c r="J7337"/>
    </row>
    <row r="7338" spans="10:10" s="10" customFormat="1">
      <c r="J7338"/>
    </row>
    <row r="7339" spans="10:10" s="10" customFormat="1">
      <c r="J7339"/>
    </row>
    <row r="7340" spans="10:10" s="10" customFormat="1">
      <c r="J7340"/>
    </row>
    <row r="7341" spans="10:10" s="10" customFormat="1">
      <c r="J7341"/>
    </row>
    <row r="7342" spans="10:10" s="10" customFormat="1">
      <c r="J7342"/>
    </row>
    <row r="7343" spans="10:10" s="10" customFormat="1">
      <c r="J7343"/>
    </row>
    <row r="7344" spans="10:10" s="10" customFormat="1">
      <c r="J7344"/>
    </row>
    <row r="7345" spans="10:10" s="10" customFormat="1">
      <c r="J7345"/>
    </row>
    <row r="7346" spans="10:10" s="10" customFormat="1">
      <c r="J7346"/>
    </row>
    <row r="7347" spans="10:10" s="10" customFormat="1">
      <c r="J7347"/>
    </row>
    <row r="7348" spans="10:10" s="10" customFormat="1">
      <c r="J7348"/>
    </row>
    <row r="7349" spans="10:10" s="10" customFormat="1">
      <c r="J7349"/>
    </row>
    <row r="7350" spans="10:10" s="10" customFormat="1">
      <c r="J7350"/>
    </row>
    <row r="7351" spans="10:10" s="10" customFormat="1">
      <c r="J7351"/>
    </row>
    <row r="7352" spans="10:10" s="10" customFormat="1">
      <c r="J7352"/>
    </row>
    <row r="7353" spans="10:10" s="10" customFormat="1">
      <c r="J7353"/>
    </row>
    <row r="7354" spans="10:10" s="10" customFormat="1">
      <c r="J7354"/>
    </row>
    <row r="7355" spans="10:10" s="10" customFormat="1">
      <c r="J7355"/>
    </row>
    <row r="7356" spans="10:10" s="10" customFormat="1">
      <c r="J7356"/>
    </row>
    <row r="7357" spans="10:10" s="10" customFormat="1">
      <c r="J7357"/>
    </row>
    <row r="7358" spans="10:10" s="10" customFormat="1">
      <c r="J7358"/>
    </row>
    <row r="7359" spans="10:10" s="10" customFormat="1">
      <c r="J7359"/>
    </row>
    <row r="7360" spans="10:10" s="10" customFormat="1">
      <c r="J7360"/>
    </row>
    <row r="7361" spans="10:10" s="10" customFormat="1">
      <c r="J7361"/>
    </row>
    <row r="7362" spans="10:10" s="10" customFormat="1">
      <c r="J7362"/>
    </row>
    <row r="7363" spans="10:10" s="10" customFormat="1">
      <c r="J7363"/>
    </row>
    <row r="7364" spans="10:10" s="10" customFormat="1">
      <c r="J7364"/>
    </row>
    <row r="7365" spans="10:10" s="10" customFormat="1">
      <c r="J7365"/>
    </row>
    <row r="7366" spans="10:10" s="10" customFormat="1">
      <c r="J7366"/>
    </row>
    <row r="7367" spans="10:10" s="10" customFormat="1">
      <c r="J7367"/>
    </row>
    <row r="7368" spans="10:10" s="10" customFormat="1">
      <c r="J7368"/>
    </row>
    <row r="7369" spans="10:10" s="10" customFormat="1">
      <c r="J7369"/>
    </row>
    <row r="7370" spans="10:10" s="10" customFormat="1">
      <c r="J7370"/>
    </row>
    <row r="7371" spans="10:10" s="10" customFormat="1">
      <c r="J7371"/>
    </row>
    <row r="7372" spans="10:10" s="10" customFormat="1">
      <c r="J7372"/>
    </row>
    <row r="7373" spans="10:10" s="10" customFormat="1">
      <c r="J7373"/>
    </row>
    <row r="7374" spans="10:10" s="10" customFormat="1">
      <c r="J7374"/>
    </row>
    <row r="7375" spans="10:10" s="10" customFormat="1">
      <c r="J7375"/>
    </row>
    <row r="7376" spans="10:10" s="10" customFormat="1">
      <c r="J7376"/>
    </row>
    <row r="7377" spans="10:10" s="10" customFormat="1">
      <c r="J7377"/>
    </row>
    <row r="7378" spans="10:10" s="10" customFormat="1">
      <c r="J7378"/>
    </row>
    <row r="7379" spans="10:10" s="10" customFormat="1">
      <c r="J7379"/>
    </row>
    <row r="7380" spans="10:10" s="10" customFormat="1">
      <c r="J7380"/>
    </row>
    <row r="7381" spans="10:10" s="10" customFormat="1">
      <c r="J7381"/>
    </row>
    <row r="7382" spans="10:10" s="10" customFormat="1">
      <c r="J7382"/>
    </row>
    <row r="7383" spans="10:10" s="10" customFormat="1">
      <c r="J7383"/>
    </row>
    <row r="7384" spans="10:10" s="10" customFormat="1">
      <c r="J7384"/>
    </row>
    <row r="7385" spans="10:10" s="10" customFormat="1">
      <c r="J7385"/>
    </row>
    <row r="7386" spans="10:10" s="10" customFormat="1">
      <c r="J7386"/>
    </row>
    <row r="7387" spans="10:10" s="10" customFormat="1">
      <c r="J7387"/>
    </row>
    <row r="7388" spans="10:10" s="10" customFormat="1">
      <c r="J7388"/>
    </row>
    <row r="7389" spans="10:10" s="10" customFormat="1">
      <c r="J7389"/>
    </row>
    <row r="7390" spans="10:10" s="10" customFormat="1">
      <c r="J7390"/>
    </row>
    <row r="7391" spans="10:10" s="10" customFormat="1">
      <c r="J7391"/>
    </row>
    <row r="7392" spans="10:10" s="10" customFormat="1">
      <c r="J7392"/>
    </row>
    <row r="7393" spans="10:10" s="10" customFormat="1">
      <c r="J7393"/>
    </row>
    <row r="7394" spans="10:10" s="10" customFormat="1">
      <c r="J7394"/>
    </row>
    <row r="7395" spans="10:10" s="10" customFormat="1">
      <c r="J7395"/>
    </row>
    <row r="7396" spans="10:10" s="10" customFormat="1">
      <c r="J7396"/>
    </row>
    <row r="7397" spans="10:10" s="10" customFormat="1">
      <c r="J7397"/>
    </row>
    <row r="7398" spans="10:10" s="10" customFormat="1">
      <c r="J7398"/>
    </row>
    <row r="7399" spans="10:10" s="10" customFormat="1">
      <c r="J7399"/>
    </row>
    <row r="7400" spans="10:10" s="10" customFormat="1">
      <c r="J7400"/>
    </row>
    <row r="7401" spans="10:10" s="10" customFormat="1">
      <c r="J7401"/>
    </row>
    <row r="7402" spans="10:10" s="10" customFormat="1">
      <c r="J7402"/>
    </row>
    <row r="7403" spans="10:10" s="10" customFormat="1">
      <c r="J7403"/>
    </row>
    <row r="7404" spans="10:10" s="10" customFormat="1">
      <c r="J7404"/>
    </row>
    <row r="7405" spans="10:10" s="10" customFormat="1">
      <c r="J7405"/>
    </row>
    <row r="7406" spans="10:10" s="10" customFormat="1">
      <c r="J7406"/>
    </row>
    <row r="7407" spans="10:10" s="10" customFormat="1">
      <c r="J7407"/>
    </row>
    <row r="7408" spans="10:10" s="10" customFormat="1">
      <c r="J7408"/>
    </row>
    <row r="7409" spans="10:10" s="10" customFormat="1">
      <c r="J7409"/>
    </row>
    <row r="7410" spans="10:10" s="10" customFormat="1">
      <c r="J7410"/>
    </row>
    <row r="7411" spans="10:10" s="10" customFormat="1">
      <c r="J7411"/>
    </row>
    <row r="7412" spans="10:10" s="10" customFormat="1">
      <c r="J7412"/>
    </row>
    <row r="7413" spans="10:10" s="10" customFormat="1">
      <c r="J7413"/>
    </row>
    <row r="7414" spans="10:10" s="10" customFormat="1">
      <c r="J7414"/>
    </row>
    <row r="7415" spans="10:10" s="10" customFormat="1">
      <c r="J7415"/>
    </row>
    <row r="7416" spans="10:10" s="10" customFormat="1">
      <c r="J7416"/>
    </row>
    <row r="7417" spans="10:10" s="10" customFormat="1">
      <c r="J7417"/>
    </row>
    <row r="7418" spans="10:10" s="10" customFormat="1">
      <c r="J7418"/>
    </row>
    <row r="7419" spans="10:10" s="10" customFormat="1">
      <c r="J7419"/>
    </row>
    <row r="7420" spans="10:10" s="10" customFormat="1">
      <c r="J7420"/>
    </row>
    <row r="7421" spans="10:10" s="10" customFormat="1">
      <c r="J7421"/>
    </row>
    <row r="7422" spans="10:10" s="10" customFormat="1">
      <c r="J7422"/>
    </row>
    <row r="7423" spans="10:10" s="10" customFormat="1">
      <c r="J7423"/>
    </row>
    <row r="7424" spans="10:10" s="10" customFormat="1">
      <c r="J7424"/>
    </row>
    <row r="7425" spans="10:10" s="10" customFormat="1">
      <c r="J7425"/>
    </row>
    <row r="7426" spans="10:10" s="10" customFormat="1">
      <c r="J7426"/>
    </row>
    <row r="7427" spans="10:10" s="10" customFormat="1">
      <c r="J7427"/>
    </row>
    <row r="7428" spans="10:10" s="10" customFormat="1">
      <c r="J7428"/>
    </row>
    <row r="7429" spans="10:10" s="10" customFormat="1">
      <c r="J7429"/>
    </row>
    <row r="7430" spans="10:10" s="10" customFormat="1">
      <c r="J7430"/>
    </row>
    <row r="7431" spans="10:10" s="10" customFormat="1">
      <c r="J7431"/>
    </row>
    <row r="7432" spans="10:10" s="10" customFormat="1">
      <c r="J7432"/>
    </row>
    <row r="7433" spans="10:10" s="10" customFormat="1">
      <c r="J7433"/>
    </row>
    <row r="7434" spans="10:10" s="10" customFormat="1">
      <c r="J7434"/>
    </row>
    <row r="7435" spans="10:10" s="10" customFormat="1">
      <c r="J7435"/>
    </row>
    <row r="7436" spans="10:10" s="10" customFormat="1">
      <c r="J7436"/>
    </row>
    <row r="7437" spans="10:10" s="10" customFormat="1">
      <c r="J7437"/>
    </row>
    <row r="7438" spans="10:10" s="10" customFormat="1">
      <c r="J7438"/>
    </row>
    <row r="7439" spans="10:10" s="10" customFormat="1">
      <c r="J7439"/>
    </row>
    <row r="7440" spans="10:10" s="10" customFormat="1">
      <c r="J7440"/>
    </row>
    <row r="7441" spans="10:10" s="10" customFormat="1">
      <c r="J7441"/>
    </row>
    <row r="7442" spans="10:10" s="10" customFormat="1">
      <c r="J7442"/>
    </row>
    <row r="7443" spans="10:10" s="10" customFormat="1">
      <c r="J7443"/>
    </row>
    <row r="7444" spans="10:10" s="10" customFormat="1">
      <c r="J7444"/>
    </row>
    <row r="7445" spans="10:10" s="10" customFormat="1">
      <c r="J7445"/>
    </row>
    <row r="7446" spans="10:10" s="10" customFormat="1">
      <c r="J7446"/>
    </row>
    <row r="7447" spans="10:10" s="10" customFormat="1">
      <c r="J7447"/>
    </row>
    <row r="7448" spans="10:10" s="10" customFormat="1">
      <c r="J7448"/>
    </row>
    <row r="7449" spans="10:10" s="10" customFormat="1">
      <c r="J7449"/>
    </row>
    <row r="7450" spans="10:10" s="10" customFormat="1">
      <c r="J7450"/>
    </row>
    <row r="7451" spans="10:10" s="10" customFormat="1">
      <c r="J7451"/>
    </row>
    <row r="7452" spans="10:10" s="10" customFormat="1">
      <c r="J7452"/>
    </row>
    <row r="7453" spans="10:10" s="10" customFormat="1">
      <c r="J7453"/>
    </row>
    <row r="7454" spans="10:10" s="10" customFormat="1">
      <c r="J7454"/>
    </row>
    <row r="7455" spans="10:10" s="10" customFormat="1">
      <c r="J7455"/>
    </row>
    <row r="7456" spans="10:10" s="10" customFormat="1">
      <c r="J7456"/>
    </row>
    <row r="7457" spans="10:10" s="10" customFormat="1">
      <c r="J7457"/>
    </row>
    <row r="7458" spans="10:10" s="10" customFormat="1">
      <c r="J7458"/>
    </row>
    <row r="7459" spans="10:10" s="10" customFormat="1">
      <c r="J7459"/>
    </row>
    <row r="7460" spans="10:10" s="10" customFormat="1">
      <c r="J7460"/>
    </row>
    <row r="7461" spans="10:10" s="10" customFormat="1">
      <c r="J7461"/>
    </row>
    <row r="7462" spans="10:10" s="10" customFormat="1">
      <c r="J7462"/>
    </row>
    <row r="7463" spans="10:10" s="10" customFormat="1">
      <c r="J7463"/>
    </row>
    <row r="7464" spans="10:10" s="10" customFormat="1">
      <c r="J7464"/>
    </row>
    <row r="7465" spans="10:10" s="10" customFormat="1">
      <c r="J7465"/>
    </row>
    <row r="7466" spans="10:10" s="10" customFormat="1">
      <c r="J7466"/>
    </row>
    <row r="7467" spans="10:10" s="10" customFormat="1">
      <c r="J7467"/>
    </row>
    <row r="7468" spans="10:10" s="10" customFormat="1">
      <c r="J7468"/>
    </row>
    <row r="7469" spans="10:10" s="10" customFormat="1">
      <c r="J7469"/>
    </row>
    <row r="7470" spans="10:10" s="10" customFormat="1">
      <c r="J7470"/>
    </row>
    <row r="7471" spans="10:10" s="10" customFormat="1">
      <c r="J7471"/>
    </row>
    <row r="7472" spans="10:10" s="10" customFormat="1">
      <c r="J7472"/>
    </row>
    <row r="7473" spans="10:10" s="10" customFormat="1">
      <c r="J7473"/>
    </row>
    <row r="7474" spans="10:10" s="10" customFormat="1">
      <c r="J7474"/>
    </row>
    <row r="7475" spans="10:10" s="10" customFormat="1">
      <c r="J7475"/>
    </row>
    <row r="7476" spans="10:10" s="10" customFormat="1">
      <c r="J7476"/>
    </row>
    <row r="7477" spans="10:10" s="10" customFormat="1">
      <c r="J7477"/>
    </row>
    <row r="7478" spans="10:10" s="10" customFormat="1">
      <c r="J7478"/>
    </row>
    <row r="7479" spans="10:10" s="10" customFormat="1">
      <c r="J7479"/>
    </row>
    <row r="7480" spans="10:10" s="10" customFormat="1">
      <c r="J7480"/>
    </row>
    <row r="7481" spans="10:10" s="10" customFormat="1">
      <c r="J7481"/>
    </row>
    <row r="7482" spans="10:10" s="10" customFormat="1">
      <c r="J7482"/>
    </row>
    <row r="7483" spans="10:10" s="10" customFormat="1">
      <c r="J7483"/>
    </row>
    <row r="7484" spans="10:10" s="10" customFormat="1">
      <c r="J7484"/>
    </row>
    <row r="7485" spans="10:10" s="10" customFormat="1">
      <c r="J7485"/>
    </row>
    <row r="7486" spans="10:10" s="10" customFormat="1">
      <c r="J7486"/>
    </row>
    <row r="7487" spans="10:10" s="10" customFormat="1">
      <c r="J7487"/>
    </row>
    <row r="7488" spans="10:10" s="10" customFormat="1">
      <c r="J7488"/>
    </row>
    <row r="7489" spans="10:10" s="10" customFormat="1">
      <c r="J7489"/>
    </row>
    <row r="7490" spans="10:10" s="10" customFormat="1">
      <c r="J7490"/>
    </row>
    <row r="7491" spans="10:10" s="10" customFormat="1">
      <c r="J7491"/>
    </row>
    <row r="7492" spans="10:10" s="10" customFormat="1">
      <c r="J7492"/>
    </row>
    <row r="7493" spans="10:10" s="10" customFormat="1">
      <c r="J7493"/>
    </row>
    <row r="7494" spans="10:10" s="10" customFormat="1">
      <c r="J7494"/>
    </row>
    <row r="7495" spans="10:10" s="10" customFormat="1">
      <c r="J7495"/>
    </row>
    <row r="7496" spans="10:10" s="10" customFormat="1">
      <c r="J7496"/>
    </row>
    <row r="7497" spans="10:10" s="10" customFormat="1">
      <c r="J7497"/>
    </row>
    <row r="7498" spans="10:10" s="10" customFormat="1">
      <c r="J7498"/>
    </row>
    <row r="7499" spans="10:10" s="10" customFormat="1">
      <c r="J7499"/>
    </row>
    <row r="7500" spans="10:10" s="10" customFormat="1">
      <c r="J7500"/>
    </row>
    <row r="7501" spans="10:10" s="10" customFormat="1">
      <c r="J7501"/>
    </row>
    <row r="7502" spans="10:10" s="10" customFormat="1">
      <c r="J7502"/>
    </row>
    <row r="7503" spans="10:10" s="10" customFormat="1">
      <c r="J7503"/>
    </row>
    <row r="7504" spans="10:10" s="10" customFormat="1">
      <c r="J7504"/>
    </row>
    <row r="7505" spans="10:10" s="10" customFormat="1">
      <c r="J7505"/>
    </row>
    <row r="7506" spans="10:10" s="10" customFormat="1">
      <c r="J7506"/>
    </row>
    <row r="7507" spans="10:10" s="10" customFormat="1">
      <c r="J7507"/>
    </row>
    <row r="7508" spans="10:10" s="10" customFormat="1">
      <c r="J7508"/>
    </row>
    <row r="7509" spans="10:10" s="10" customFormat="1">
      <c r="J7509"/>
    </row>
    <row r="7510" spans="10:10" s="10" customFormat="1">
      <c r="J7510"/>
    </row>
    <row r="7511" spans="10:10" s="10" customFormat="1">
      <c r="J7511"/>
    </row>
    <row r="7512" spans="10:10" s="10" customFormat="1">
      <c r="J7512"/>
    </row>
    <row r="7513" spans="10:10" s="10" customFormat="1">
      <c r="J7513"/>
    </row>
    <row r="7514" spans="10:10" s="10" customFormat="1">
      <c r="J7514"/>
    </row>
    <row r="7515" spans="10:10" s="10" customFormat="1">
      <c r="J7515"/>
    </row>
    <row r="7516" spans="10:10" s="10" customFormat="1">
      <c r="J7516"/>
    </row>
    <row r="7517" spans="10:10" s="10" customFormat="1">
      <c r="J7517"/>
    </row>
    <row r="7518" spans="10:10" s="10" customFormat="1">
      <c r="J7518"/>
    </row>
    <row r="7519" spans="10:10" s="10" customFormat="1">
      <c r="J7519"/>
    </row>
    <row r="7520" spans="10:10" s="10" customFormat="1">
      <c r="J7520"/>
    </row>
    <row r="7521" spans="10:10" s="10" customFormat="1">
      <c r="J7521"/>
    </row>
    <row r="7522" spans="10:10" s="10" customFormat="1">
      <c r="J7522"/>
    </row>
    <row r="7523" spans="10:10" s="10" customFormat="1">
      <c r="J7523"/>
    </row>
    <row r="7524" spans="10:10" s="10" customFormat="1">
      <c r="J7524"/>
    </row>
    <row r="7525" spans="10:10" s="10" customFormat="1">
      <c r="J7525"/>
    </row>
    <row r="7526" spans="10:10" s="10" customFormat="1">
      <c r="J7526"/>
    </row>
    <row r="7527" spans="10:10" s="10" customFormat="1">
      <c r="J7527"/>
    </row>
    <row r="7528" spans="10:10" s="10" customFormat="1">
      <c r="J7528"/>
    </row>
    <row r="7529" spans="10:10" s="10" customFormat="1">
      <c r="J7529"/>
    </row>
    <row r="7530" spans="10:10" s="10" customFormat="1">
      <c r="J7530"/>
    </row>
    <row r="7531" spans="10:10" s="10" customFormat="1">
      <c r="J7531"/>
    </row>
    <row r="7532" spans="10:10" s="10" customFormat="1">
      <c r="J7532"/>
    </row>
    <row r="7533" spans="10:10" s="10" customFormat="1">
      <c r="J7533"/>
    </row>
    <row r="7534" spans="10:10" s="10" customFormat="1">
      <c r="J7534"/>
    </row>
    <row r="7535" spans="10:10" s="10" customFormat="1">
      <c r="J7535"/>
    </row>
    <row r="7536" spans="10:10" s="10" customFormat="1">
      <c r="J7536"/>
    </row>
    <row r="7537" spans="10:10" s="10" customFormat="1">
      <c r="J7537"/>
    </row>
    <row r="7538" spans="10:10" s="10" customFormat="1">
      <c r="J7538"/>
    </row>
    <row r="7539" spans="10:10" s="10" customFormat="1">
      <c r="J7539"/>
    </row>
    <row r="7540" spans="10:10" s="10" customFormat="1">
      <c r="J7540"/>
    </row>
    <row r="7541" spans="10:10" s="10" customFormat="1">
      <c r="J7541"/>
    </row>
    <row r="7542" spans="10:10" s="10" customFormat="1">
      <c r="J7542"/>
    </row>
    <row r="7543" spans="10:10" s="10" customFormat="1">
      <c r="J7543"/>
    </row>
    <row r="7544" spans="10:10" s="10" customFormat="1">
      <c r="J7544"/>
    </row>
    <row r="7545" spans="10:10" s="10" customFormat="1">
      <c r="J7545"/>
    </row>
    <row r="7546" spans="10:10" s="10" customFormat="1">
      <c r="J7546"/>
    </row>
    <row r="7547" spans="10:10" s="10" customFormat="1">
      <c r="J7547"/>
    </row>
    <row r="7548" spans="10:10" s="10" customFormat="1">
      <c r="J7548"/>
    </row>
    <row r="7549" spans="10:10" s="10" customFormat="1">
      <c r="J7549"/>
    </row>
    <row r="7550" spans="10:10" s="10" customFormat="1">
      <c r="J7550"/>
    </row>
    <row r="7551" spans="10:10" s="10" customFormat="1">
      <c r="J7551"/>
    </row>
    <row r="7552" spans="10:10" s="10" customFormat="1">
      <c r="J7552"/>
    </row>
    <row r="7553" spans="10:10" s="10" customFormat="1">
      <c r="J7553"/>
    </row>
    <row r="7554" spans="10:10" s="10" customFormat="1">
      <c r="J7554"/>
    </row>
    <row r="7555" spans="10:10" s="10" customFormat="1">
      <c r="J7555"/>
    </row>
    <row r="7556" spans="10:10" s="10" customFormat="1">
      <c r="J7556"/>
    </row>
    <row r="7557" spans="10:10" s="10" customFormat="1">
      <c r="J7557"/>
    </row>
    <row r="7558" spans="10:10" s="10" customFormat="1">
      <c r="J7558"/>
    </row>
    <row r="7559" spans="10:10" s="10" customFormat="1">
      <c r="J7559"/>
    </row>
    <row r="7560" spans="10:10" s="10" customFormat="1">
      <c r="J7560"/>
    </row>
    <row r="7561" spans="10:10" s="10" customFormat="1">
      <c r="J7561"/>
    </row>
    <row r="7562" spans="10:10" s="10" customFormat="1">
      <c r="J7562"/>
    </row>
    <row r="7563" spans="10:10" s="10" customFormat="1">
      <c r="J7563"/>
    </row>
    <row r="7564" spans="10:10" s="10" customFormat="1">
      <c r="J7564"/>
    </row>
    <row r="7565" spans="10:10" s="10" customFormat="1">
      <c r="J7565"/>
    </row>
    <row r="7566" spans="10:10" s="10" customFormat="1">
      <c r="J7566"/>
    </row>
    <row r="7567" spans="10:10" s="10" customFormat="1">
      <c r="J7567"/>
    </row>
    <row r="7568" spans="10:10" s="10" customFormat="1">
      <c r="J7568"/>
    </row>
    <row r="7569" spans="10:10" s="10" customFormat="1">
      <c r="J7569"/>
    </row>
    <row r="7570" spans="10:10" s="10" customFormat="1">
      <c r="J7570"/>
    </row>
    <row r="7571" spans="10:10" s="10" customFormat="1">
      <c r="J7571"/>
    </row>
    <row r="7572" spans="10:10" s="10" customFormat="1">
      <c r="J7572"/>
    </row>
    <row r="7573" spans="10:10" s="10" customFormat="1">
      <c r="J7573"/>
    </row>
    <row r="7574" spans="10:10" s="10" customFormat="1">
      <c r="J7574"/>
    </row>
    <row r="7575" spans="10:10" s="10" customFormat="1">
      <c r="J7575"/>
    </row>
    <row r="7576" spans="10:10" s="10" customFormat="1">
      <c r="J7576"/>
    </row>
    <row r="7577" spans="10:10" s="10" customFormat="1">
      <c r="J7577"/>
    </row>
    <row r="7578" spans="10:10" s="10" customFormat="1">
      <c r="J7578"/>
    </row>
    <row r="7579" spans="10:10" s="10" customFormat="1">
      <c r="J7579"/>
    </row>
    <row r="7580" spans="10:10" s="10" customFormat="1">
      <c r="J7580"/>
    </row>
    <row r="7581" spans="10:10" s="10" customFormat="1">
      <c r="J7581"/>
    </row>
    <row r="7582" spans="10:10" s="10" customFormat="1">
      <c r="J7582"/>
    </row>
    <row r="7583" spans="10:10" s="10" customFormat="1">
      <c r="J7583"/>
    </row>
    <row r="7584" spans="10:10" s="10" customFormat="1">
      <c r="J7584"/>
    </row>
    <row r="7585" spans="10:10" s="10" customFormat="1">
      <c r="J7585"/>
    </row>
    <row r="7586" spans="10:10" s="10" customFormat="1">
      <c r="J7586"/>
    </row>
    <row r="7587" spans="10:10" s="10" customFormat="1">
      <c r="J7587"/>
    </row>
    <row r="7588" spans="10:10" s="10" customFormat="1">
      <c r="J7588"/>
    </row>
    <row r="7589" spans="10:10" s="10" customFormat="1">
      <c r="J7589"/>
    </row>
    <row r="7590" spans="10:10" s="10" customFormat="1">
      <c r="J7590"/>
    </row>
    <row r="7591" spans="10:10" s="10" customFormat="1">
      <c r="J7591"/>
    </row>
    <row r="7592" spans="10:10" s="10" customFormat="1">
      <c r="J7592"/>
    </row>
    <row r="7593" spans="10:10" s="10" customFormat="1">
      <c r="J7593"/>
    </row>
    <row r="7594" spans="10:10" s="10" customFormat="1">
      <c r="J7594"/>
    </row>
    <row r="7595" spans="10:10" s="10" customFormat="1">
      <c r="J7595"/>
    </row>
    <row r="7596" spans="10:10" s="10" customFormat="1">
      <c r="J7596"/>
    </row>
    <row r="7597" spans="10:10" s="10" customFormat="1">
      <c r="J7597"/>
    </row>
    <row r="7598" spans="10:10" s="10" customFormat="1">
      <c r="J7598"/>
    </row>
    <row r="7599" spans="10:10" s="10" customFormat="1">
      <c r="J7599"/>
    </row>
    <row r="7600" spans="10:10" s="10" customFormat="1">
      <c r="J7600"/>
    </row>
    <row r="7601" spans="10:10" s="10" customFormat="1">
      <c r="J7601"/>
    </row>
    <row r="7602" spans="10:10" s="10" customFormat="1">
      <c r="J7602"/>
    </row>
    <row r="7603" spans="10:10" s="10" customFormat="1">
      <c r="J7603"/>
    </row>
    <row r="7604" spans="10:10" s="10" customFormat="1">
      <c r="J7604"/>
    </row>
    <row r="7605" spans="10:10" s="10" customFormat="1">
      <c r="J7605"/>
    </row>
    <row r="7606" spans="10:10" s="10" customFormat="1">
      <c r="J7606"/>
    </row>
    <row r="7607" spans="10:10" s="10" customFormat="1">
      <c r="J7607"/>
    </row>
    <row r="7608" spans="10:10" s="10" customFormat="1">
      <c r="J7608"/>
    </row>
    <row r="7609" spans="10:10" s="10" customFormat="1">
      <c r="J7609"/>
    </row>
    <row r="7610" spans="10:10" s="10" customFormat="1">
      <c r="J7610"/>
    </row>
    <row r="7611" spans="10:10" s="10" customFormat="1">
      <c r="J7611"/>
    </row>
    <row r="7612" spans="10:10" s="10" customFormat="1">
      <c r="J7612"/>
    </row>
    <row r="7613" spans="10:10" s="10" customFormat="1">
      <c r="J7613"/>
    </row>
    <row r="7614" spans="10:10" s="10" customFormat="1">
      <c r="J7614"/>
    </row>
    <row r="7615" spans="10:10" s="10" customFormat="1">
      <c r="J7615"/>
    </row>
    <row r="7616" spans="10:10" s="10" customFormat="1">
      <c r="J7616"/>
    </row>
    <row r="7617" spans="10:10" s="10" customFormat="1">
      <c r="J7617"/>
    </row>
    <row r="7618" spans="10:10" s="10" customFormat="1">
      <c r="J7618"/>
    </row>
    <row r="7619" spans="10:10" s="10" customFormat="1">
      <c r="J7619"/>
    </row>
    <row r="7620" spans="10:10" s="10" customFormat="1">
      <c r="J7620"/>
    </row>
    <row r="7621" spans="10:10" s="10" customFormat="1">
      <c r="J7621"/>
    </row>
    <row r="7622" spans="10:10" s="10" customFormat="1">
      <c r="J7622"/>
    </row>
    <row r="7623" spans="10:10" s="10" customFormat="1">
      <c r="J7623"/>
    </row>
    <row r="7624" spans="10:10" s="10" customFormat="1">
      <c r="J7624"/>
    </row>
    <row r="7625" spans="10:10" s="10" customFormat="1">
      <c r="J7625"/>
    </row>
    <row r="7626" spans="10:10" s="10" customFormat="1">
      <c r="J7626"/>
    </row>
    <row r="7627" spans="10:10" s="10" customFormat="1">
      <c r="J7627"/>
    </row>
    <row r="7628" spans="10:10" s="10" customFormat="1">
      <c r="J7628"/>
    </row>
    <row r="7629" spans="10:10" s="10" customFormat="1">
      <c r="J7629"/>
    </row>
    <row r="7630" spans="10:10" s="10" customFormat="1">
      <c r="J7630"/>
    </row>
    <row r="7631" spans="10:10" s="10" customFormat="1">
      <c r="J7631"/>
    </row>
    <row r="7632" spans="10:10" s="10" customFormat="1">
      <c r="J7632"/>
    </row>
    <row r="7633" spans="10:10" s="10" customFormat="1">
      <c r="J7633"/>
    </row>
    <row r="7634" spans="10:10" s="10" customFormat="1">
      <c r="J7634"/>
    </row>
    <row r="7635" spans="10:10" s="10" customFormat="1">
      <c r="J7635"/>
    </row>
    <row r="7636" spans="10:10" s="10" customFormat="1">
      <c r="J7636"/>
    </row>
    <row r="7637" spans="10:10" s="10" customFormat="1">
      <c r="J7637"/>
    </row>
    <row r="7638" spans="10:10" s="10" customFormat="1">
      <c r="J7638"/>
    </row>
    <row r="7639" spans="10:10" s="10" customFormat="1">
      <c r="J7639"/>
    </row>
    <row r="7640" spans="10:10" s="10" customFormat="1">
      <c r="J7640"/>
    </row>
    <row r="7641" spans="10:10" s="10" customFormat="1">
      <c r="J7641"/>
    </row>
    <row r="7642" spans="10:10" s="10" customFormat="1">
      <c r="J7642"/>
    </row>
  </sheetData>
  <mergeCells count="8">
    <mergeCell ref="B2:H2"/>
    <mergeCell ref="H4:H5"/>
    <mergeCell ref="B97:E97"/>
    <mergeCell ref="B4:B5"/>
    <mergeCell ref="C4:C5"/>
    <mergeCell ref="D4:E4"/>
    <mergeCell ref="F4:F5"/>
    <mergeCell ref="G4:G5"/>
  </mergeCells>
  <hyperlinks>
    <hyperlink ref="J7" location="INDICE!A49" display="INICIO"/>
  </hyperlinks>
  <printOptions horizontalCentered="1"/>
  <pageMargins left="0.39370078740157483" right="0" top="1.1811023622047245" bottom="0" header="0.11811023622047245" footer="0"/>
  <pageSetup paperSize="9" scale="85" firstPageNumber="68" orientation="landscape" useFirstPageNumber="1" r:id="rId1"/>
  <headerFooter>
    <oddHeader>&amp;C&amp;G</oddHeader>
    <oddFooter>&amp;C&amp;14&amp;P</oddFooter>
  </headerFooter>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B1:J34"/>
  <sheetViews>
    <sheetView showGridLines="0" topLeftCell="A4" zoomScale="85" zoomScaleNormal="85" workbookViewId="0">
      <selection activeCell="P5" sqref="P5"/>
    </sheetView>
  </sheetViews>
  <sheetFormatPr baseColWidth="10" defaultRowHeight="15"/>
  <cols>
    <col min="1" max="1" width="3.7109375" style="13" customWidth="1"/>
    <col min="2" max="2" width="14.85546875" style="13" customWidth="1"/>
    <col min="3" max="3" width="23.42578125" style="13" customWidth="1"/>
    <col min="4" max="6" width="21.28515625" style="13" customWidth="1"/>
    <col min="7" max="8" width="18" style="13" customWidth="1"/>
    <col min="9" max="16384" width="11.42578125" style="13"/>
  </cols>
  <sheetData>
    <row r="1" spans="2:10" ht="68.25" customHeight="1"/>
    <row r="3" spans="2:10" ht="19.5" customHeight="1">
      <c r="B3" s="358" t="s">
        <v>256</v>
      </c>
      <c r="C3" s="358"/>
      <c r="D3" s="358"/>
      <c r="E3" s="358"/>
      <c r="F3" s="358"/>
      <c r="G3" s="358"/>
      <c r="H3" s="358"/>
    </row>
    <row r="4" spans="2:10" ht="30.75" customHeight="1">
      <c r="B4" s="358" t="s">
        <v>920</v>
      </c>
      <c r="C4" s="358"/>
      <c r="D4" s="358"/>
      <c r="E4" s="358"/>
      <c r="F4" s="358"/>
      <c r="G4" s="358"/>
      <c r="H4" s="358"/>
    </row>
    <row r="5" spans="2:10" ht="20.25" customHeight="1">
      <c r="B5" s="85"/>
      <c r="C5" s="86"/>
      <c r="D5" s="86"/>
      <c r="E5" s="86"/>
      <c r="F5" s="86"/>
      <c r="G5" s="86"/>
      <c r="H5" s="86"/>
      <c r="J5" s="47" t="s">
        <v>30</v>
      </c>
    </row>
    <row r="6" spans="2:10" ht="31.5" customHeight="1">
      <c r="B6" s="359" t="s">
        <v>29</v>
      </c>
      <c r="C6" s="359" t="s">
        <v>257</v>
      </c>
      <c r="D6" s="361" t="s">
        <v>258</v>
      </c>
      <c r="E6" s="362"/>
      <c r="F6" s="363"/>
      <c r="G6" s="361" t="s">
        <v>259</v>
      </c>
      <c r="H6" s="363"/>
      <c r="J6" s="30"/>
    </row>
    <row r="7" spans="2:10" ht="31.5" customHeight="1">
      <c r="B7" s="360"/>
      <c r="C7" s="360"/>
      <c r="D7" s="87" t="s">
        <v>0</v>
      </c>
      <c r="E7" s="87" t="s">
        <v>80</v>
      </c>
      <c r="F7" s="87" t="s">
        <v>81</v>
      </c>
      <c r="G7" s="87" t="s">
        <v>260</v>
      </c>
      <c r="H7" s="87" t="s">
        <v>261</v>
      </c>
    </row>
    <row r="8" spans="2:10" ht="16.5" customHeight="1">
      <c r="B8" s="43">
        <v>2000</v>
      </c>
      <c r="C8" s="44">
        <v>3582</v>
      </c>
      <c r="D8" s="44">
        <v>3016</v>
      </c>
      <c r="E8" s="44">
        <v>384</v>
      </c>
      <c r="F8" s="44">
        <v>182</v>
      </c>
      <c r="G8" s="44">
        <v>583</v>
      </c>
      <c r="H8" s="44">
        <v>2999</v>
      </c>
    </row>
    <row r="9" spans="2:10" ht="16.5" customHeight="1">
      <c r="B9" s="43">
        <v>2001</v>
      </c>
      <c r="C9" s="44">
        <v>3652</v>
      </c>
      <c r="D9" s="44">
        <v>3015</v>
      </c>
      <c r="E9" s="44">
        <v>425</v>
      </c>
      <c r="F9" s="44">
        <v>212</v>
      </c>
      <c r="G9" s="44">
        <v>623</v>
      </c>
      <c r="H9" s="44">
        <v>3029</v>
      </c>
    </row>
    <row r="10" spans="2:10" ht="16.5" customHeight="1">
      <c r="B10" s="43">
        <v>2002</v>
      </c>
      <c r="C10" s="44">
        <v>3623</v>
      </c>
      <c r="D10" s="44">
        <v>2970</v>
      </c>
      <c r="E10" s="44">
        <v>448</v>
      </c>
      <c r="F10" s="44">
        <v>205</v>
      </c>
      <c r="G10" s="44">
        <v>642</v>
      </c>
      <c r="H10" s="44">
        <v>2981</v>
      </c>
    </row>
    <row r="11" spans="2:10" ht="16.5" customHeight="1">
      <c r="B11" s="43">
        <v>2003</v>
      </c>
      <c r="C11" s="44">
        <v>3501</v>
      </c>
      <c r="D11" s="44">
        <v>2878</v>
      </c>
      <c r="E11" s="44">
        <v>448</v>
      </c>
      <c r="F11" s="44">
        <v>175</v>
      </c>
      <c r="G11" s="44">
        <v>628</v>
      </c>
      <c r="H11" s="44">
        <v>2873</v>
      </c>
    </row>
    <row r="12" spans="2:10" ht="16.5" customHeight="1">
      <c r="B12" s="43">
        <v>2004</v>
      </c>
      <c r="C12" s="44">
        <v>3790</v>
      </c>
      <c r="D12" s="44">
        <v>3073</v>
      </c>
      <c r="E12" s="44">
        <v>490</v>
      </c>
      <c r="F12" s="44">
        <v>227</v>
      </c>
      <c r="G12" s="44">
        <v>700</v>
      </c>
      <c r="H12" s="44">
        <v>3090</v>
      </c>
      <c r="J12" s="30"/>
    </row>
    <row r="13" spans="2:10" ht="16.5" customHeight="1">
      <c r="B13" s="43">
        <v>2005</v>
      </c>
      <c r="C13" s="44">
        <v>3912</v>
      </c>
      <c r="D13" s="44">
        <v>3119</v>
      </c>
      <c r="E13" s="44">
        <v>527</v>
      </c>
      <c r="F13" s="44">
        <v>266</v>
      </c>
      <c r="G13" s="44">
        <v>743</v>
      </c>
      <c r="H13" s="44">
        <v>3169</v>
      </c>
      <c r="J13" s="30"/>
    </row>
    <row r="14" spans="2:10" ht="16.5" customHeight="1">
      <c r="B14" s="43">
        <v>2006</v>
      </c>
      <c r="C14" s="44">
        <v>3681</v>
      </c>
      <c r="D14" s="44">
        <v>2985</v>
      </c>
      <c r="E14" s="44">
        <v>483</v>
      </c>
      <c r="F14" s="44">
        <v>213</v>
      </c>
      <c r="G14" s="44">
        <v>683</v>
      </c>
      <c r="H14" s="44">
        <v>2998</v>
      </c>
      <c r="J14" s="30"/>
    </row>
    <row r="15" spans="2:10" ht="16.5" customHeight="1">
      <c r="B15" s="43">
        <v>2007</v>
      </c>
      <c r="C15" s="44">
        <v>3847</v>
      </c>
      <c r="D15" s="44">
        <v>3080</v>
      </c>
      <c r="E15" s="44">
        <v>536</v>
      </c>
      <c r="F15" s="44">
        <v>231</v>
      </c>
      <c r="G15" s="44">
        <v>729</v>
      </c>
      <c r="H15" s="44">
        <v>3118</v>
      </c>
      <c r="J15" s="30"/>
    </row>
    <row r="16" spans="2:10" ht="16.5" customHeight="1">
      <c r="B16" s="43">
        <v>2008</v>
      </c>
      <c r="C16" s="44">
        <v>3813</v>
      </c>
      <c r="D16" s="44">
        <v>3085</v>
      </c>
      <c r="E16" s="44">
        <v>542</v>
      </c>
      <c r="F16" s="44">
        <v>186</v>
      </c>
      <c r="G16" s="44">
        <v>714</v>
      </c>
      <c r="H16" s="44">
        <v>3099</v>
      </c>
      <c r="J16" s="30"/>
    </row>
    <row r="17" spans="2:10" ht="16.5" customHeight="1">
      <c r="B17" s="43">
        <v>2009</v>
      </c>
      <c r="C17" s="44">
        <v>3894</v>
      </c>
      <c r="D17" s="44">
        <v>3140</v>
      </c>
      <c r="E17" s="44">
        <v>560</v>
      </c>
      <c r="F17" s="44">
        <v>194</v>
      </c>
      <c r="G17" s="44">
        <v>728</v>
      </c>
      <c r="H17" s="44">
        <v>3166</v>
      </c>
      <c r="J17" s="30"/>
    </row>
    <row r="18" spans="2:10" ht="16.5" customHeight="1">
      <c r="B18" s="43">
        <v>2010</v>
      </c>
      <c r="C18" s="44">
        <v>3981</v>
      </c>
      <c r="D18" s="44">
        <v>3203</v>
      </c>
      <c r="E18" s="44">
        <v>576</v>
      </c>
      <c r="F18" s="44">
        <v>202</v>
      </c>
      <c r="G18" s="44">
        <v>743</v>
      </c>
      <c r="H18" s="44">
        <v>3238</v>
      </c>
      <c r="J18" s="30"/>
    </row>
    <row r="19" spans="2:10" ht="16.5" customHeight="1">
      <c r="B19" s="43">
        <v>2011</v>
      </c>
      <c r="C19" s="44">
        <v>4032</v>
      </c>
      <c r="D19" s="44">
        <v>3261</v>
      </c>
      <c r="E19" s="44">
        <v>583</v>
      </c>
      <c r="F19" s="44">
        <v>188</v>
      </c>
      <c r="G19" s="44">
        <v>753</v>
      </c>
      <c r="H19" s="44">
        <v>3279</v>
      </c>
      <c r="J19" s="30"/>
    </row>
    <row r="20" spans="2:10" ht="16.5" customHeight="1">
      <c r="B20" s="43">
        <v>2012</v>
      </c>
      <c r="C20" s="44">
        <v>4015</v>
      </c>
      <c r="D20" s="44">
        <v>3269</v>
      </c>
      <c r="E20" s="44">
        <v>565</v>
      </c>
      <c r="F20" s="44">
        <v>181</v>
      </c>
      <c r="G20" s="44">
        <v>735</v>
      </c>
      <c r="H20" s="44">
        <v>3280</v>
      </c>
      <c r="J20" s="30"/>
    </row>
    <row r="21" spans="2:10" ht="16.5" customHeight="1">
      <c r="B21" s="43">
        <v>2013</v>
      </c>
      <c r="C21" s="44">
        <v>4223</v>
      </c>
      <c r="D21" s="44">
        <v>3443</v>
      </c>
      <c r="E21" s="44">
        <v>607</v>
      </c>
      <c r="F21" s="44">
        <v>173</v>
      </c>
      <c r="G21" s="44">
        <v>765</v>
      </c>
      <c r="H21" s="44">
        <v>3458</v>
      </c>
      <c r="J21" s="30"/>
    </row>
    <row r="22" spans="2:10" ht="16.5" customHeight="1">
      <c r="B22" s="43">
        <v>2014</v>
      </c>
      <c r="C22" s="44">
        <v>4139</v>
      </c>
      <c r="D22" s="44">
        <v>3380</v>
      </c>
      <c r="E22" s="44">
        <v>597</v>
      </c>
      <c r="F22" s="44">
        <v>162</v>
      </c>
      <c r="G22" s="44">
        <v>742</v>
      </c>
      <c r="H22" s="44">
        <v>3397</v>
      </c>
      <c r="J22" s="30"/>
    </row>
    <row r="23" spans="2:10" ht="16.5" customHeight="1">
      <c r="B23" s="43">
        <v>2015</v>
      </c>
      <c r="C23" s="44">
        <v>4081</v>
      </c>
      <c r="D23" s="44">
        <v>3418</v>
      </c>
      <c r="E23" s="44">
        <v>517</v>
      </c>
      <c r="F23" s="44">
        <v>146</v>
      </c>
      <c r="G23" s="44">
        <v>665</v>
      </c>
      <c r="H23" s="44">
        <v>3416</v>
      </c>
      <c r="J23" s="30"/>
    </row>
    <row r="24" spans="2:10" ht="16.5" customHeight="1">
      <c r="B24" s="43">
        <v>2016</v>
      </c>
      <c r="C24" s="44">
        <v>4201</v>
      </c>
      <c r="D24" s="44">
        <v>3423</v>
      </c>
      <c r="E24" s="44">
        <v>603</v>
      </c>
      <c r="F24" s="44">
        <v>175</v>
      </c>
      <c r="G24" s="44">
        <v>729</v>
      </c>
      <c r="H24" s="44">
        <v>3472</v>
      </c>
      <c r="J24" s="30"/>
    </row>
    <row r="25" spans="2:10" ht="16.5" customHeight="1">
      <c r="B25" s="43">
        <v>2017</v>
      </c>
      <c r="C25" s="44">
        <v>4168</v>
      </c>
      <c r="D25" s="44">
        <v>3364</v>
      </c>
      <c r="E25" s="44">
        <v>616</v>
      </c>
      <c r="F25" s="44">
        <v>188</v>
      </c>
      <c r="G25" s="44">
        <v>730</v>
      </c>
      <c r="H25" s="44">
        <v>3438</v>
      </c>
      <c r="J25" s="30"/>
    </row>
    <row r="26" spans="2:10" ht="16.5" customHeight="1">
      <c r="B26" s="81"/>
      <c r="C26" s="82"/>
      <c r="D26" s="83"/>
      <c r="E26" s="83"/>
      <c r="F26" s="83"/>
      <c r="G26" s="84"/>
      <c r="H26" s="82"/>
      <c r="J26" s="30"/>
    </row>
    <row r="27" spans="2:10" s="99" customFormat="1" ht="25.5" customHeight="1">
      <c r="B27" s="357" t="s">
        <v>262</v>
      </c>
      <c r="C27" s="357"/>
      <c r="D27" s="357"/>
      <c r="E27" s="357"/>
      <c r="F27" s="357"/>
      <c r="G27" s="357"/>
      <c r="H27" s="357"/>
      <c r="J27" s="100"/>
    </row>
    <row r="28" spans="2:10" s="99" customFormat="1" ht="16.5" customHeight="1">
      <c r="B28" s="103" t="s">
        <v>919</v>
      </c>
      <c r="C28" s="152"/>
      <c r="D28" s="152"/>
      <c r="E28" s="152"/>
      <c r="F28" s="152"/>
      <c r="G28" s="54"/>
      <c r="H28" s="54"/>
      <c r="J28" s="100"/>
    </row>
    <row r="29" spans="2:10" ht="16.5" customHeight="1">
      <c r="J29" s="30"/>
    </row>
    <row r="30" spans="2:10" ht="16.5" customHeight="1">
      <c r="J30" s="30"/>
    </row>
    <row r="32" spans="2:10" ht="9.75" customHeight="1"/>
    <row r="33" ht="15" customHeight="1"/>
    <row r="34" ht="19.5" customHeight="1"/>
  </sheetData>
  <mergeCells count="7">
    <mergeCell ref="B27:H27"/>
    <mergeCell ref="B3:H3"/>
    <mergeCell ref="B4:H4"/>
    <mergeCell ref="B6:B7"/>
    <mergeCell ref="C6:C7"/>
    <mergeCell ref="D6:F6"/>
    <mergeCell ref="G6:H6"/>
  </mergeCells>
  <hyperlinks>
    <hyperlink ref="J5" location="INDICE!A7" display="INICIO"/>
  </hyperlinks>
  <printOptions horizontalCentered="1"/>
  <pageMargins left="0.39370078740157483" right="0" top="1.1811023622047245" bottom="0" header="0.11811023622047245" footer="0"/>
  <pageSetup paperSize="9" scale="85" firstPageNumber="37" orientation="landscape" useFirstPageNumber="1" r:id="rId1"/>
  <headerFooter>
    <oddHeader>&amp;C&amp;G</oddHeader>
    <oddFooter>&amp;C&amp;14&amp;P</oddFooter>
  </headerFooter>
  <drawing r:id="rId2"/>
  <legacyDrawingHF r:id="rId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61"/>
  <sheetViews>
    <sheetView showGridLines="0" zoomScale="85" zoomScaleNormal="85" workbookViewId="0">
      <selection activeCell="B1" sqref="B1"/>
    </sheetView>
  </sheetViews>
  <sheetFormatPr baseColWidth="10" defaultRowHeight="15"/>
  <cols>
    <col min="1" max="1" width="3.7109375" style="304" customWidth="1"/>
    <col min="2" max="2" width="33.42578125" customWidth="1"/>
    <col min="3" max="5" width="20.7109375" customWidth="1"/>
    <col min="6" max="6" width="6.85546875" customWidth="1"/>
  </cols>
  <sheetData>
    <row r="1" spans="1:7" ht="68.25" customHeight="1"/>
    <row r="2" spans="1:7" ht="44.25" customHeight="1">
      <c r="B2" s="367" t="s">
        <v>694</v>
      </c>
      <c r="C2" s="367"/>
      <c r="D2" s="367"/>
      <c r="E2" s="367"/>
      <c r="F2" s="17"/>
    </row>
    <row r="3" spans="1:7" s="145" customFormat="1" ht="9" customHeight="1">
      <c r="A3" s="304"/>
      <c r="B3" s="167"/>
      <c r="C3" s="167"/>
      <c r="D3" s="167"/>
      <c r="E3" s="167"/>
      <c r="F3" s="17"/>
    </row>
    <row r="4" spans="1:7" ht="14.25" customHeight="1">
      <c r="B4" s="386" t="s">
        <v>396</v>
      </c>
      <c r="C4" s="389" t="s">
        <v>632</v>
      </c>
      <c r="D4" s="405"/>
      <c r="E4" s="390"/>
      <c r="F4" s="18"/>
    </row>
    <row r="5" spans="1:7" ht="27" customHeight="1">
      <c r="B5" s="387"/>
      <c r="C5" s="391"/>
      <c r="D5" s="406"/>
      <c r="E5" s="392"/>
      <c r="F5" s="19"/>
    </row>
    <row r="6" spans="1:7" ht="27" customHeight="1">
      <c r="B6" s="388"/>
      <c r="C6" s="154" t="s">
        <v>646</v>
      </c>
      <c r="D6" s="154" t="s">
        <v>637</v>
      </c>
      <c r="E6" s="154" t="s">
        <v>638</v>
      </c>
      <c r="F6" s="12"/>
      <c r="G6" s="6" t="s">
        <v>30</v>
      </c>
    </row>
    <row r="7" spans="1:7" s="1" customFormat="1">
      <c r="B7" s="110" t="s">
        <v>405</v>
      </c>
      <c r="C7" s="45">
        <v>36194032.99999997</v>
      </c>
      <c r="D7" s="45">
        <v>21213849.999999985</v>
      </c>
      <c r="E7" s="45">
        <v>14980183.000000019</v>
      </c>
      <c r="F7" s="12"/>
    </row>
    <row r="8" spans="1:7" s="1" customFormat="1">
      <c r="B8" s="110" t="s">
        <v>406</v>
      </c>
      <c r="C8" s="45">
        <v>15058191.000000024</v>
      </c>
      <c r="D8" s="45">
        <v>8950028</v>
      </c>
      <c r="E8" s="45">
        <v>6108163.000000013</v>
      </c>
      <c r="F8" s="12"/>
    </row>
    <row r="9" spans="1:7">
      <c r="B9" s="115" t="s">
        <v>32</v>
      </c>
      <c r="C9" s="44">
        <v>1585267.0000000007</v>
      </c>
      <c r="D9" s="44">
        <v>908463.00000000058</v>
      </c>
      <c r="E9" s="44">
        <v>676803.99999999977</v>
      </c>
      <c r="F9" s="11"/>
    </row>
    <row r="10" spans="1:7">
      <c r="B10" s="115" t="s">
        <v>33</v>
      </c>
      <c r="C10" s="44">
        <v>589027.99999999988</v>
      </c>
      <c r="D10" s="44">
        <v>297098.00000000012</v>
      </c>
      <c r="E10" s="44">
        <v>291930</v>
      </c>
      <c r="F10" s="11"/>
    </row>
    <row r="11" spans="1:7">
      <c r="B11" s="115" t="s">
        <v>34</v>
      </c>
      <c r="C11" s="44">
        <v>803744</v>
      </c>
      <c r="D11" s="44">
        <v>492460.00000000017</v>
      </c>
      <c r="E11" s="44">
        <v>311283.99999999994</v>
      </c>
      <c r="F11" s="11"/>
    </row>
    <row r="12" spans="1:7">
      <c r="B12" s="115" t="s">
        <v>35</v>
      </c>
      <c r="C12" s="44">
        <v>544934.99999999988</v>
      </c>
      <c r="D12" s="44">
        <v>365227.00000000006</v>
      </c>
      <c r="E12" s="44">
        <v>179708.00000000006</v>
      </c>
      <c r="F12" s="11"/>
    </row>
    <row r="13" spans="1:7">
      <c r="B13" s="115" t="s">
        <v>36</v>
      </c>
      <c r="C13" s="44">
        <v>1159111.9999999995</v>
      </c>
      <c r="D13" s="44">
        <v>718979.00000000012</v>
      </c>
      <c r="E13" s="44">
        <v>440132.99999999994</v>
      </c>
      <c r="F13" s="11"/>
    </row>
    <row r="14" spans="1:7">
      <c r="B14" s="115" t="s">
        <v>37</v>
      </c>
      <c r="C14" s="44">
        <v>998175.99999999965</v>
      </c>
      <c r="D14" s="44">
        <v>628694.99999999977</v>
      </c>
      <c r="E14" s="44">
        <v>369481</v>
      </c>
      <c r="F14" s="11"/>
    </row>
    <row r="15" spans="1:7">
      <c r="B15" s="115" t="s">
        <v>38</v>
      </c>
      <c r="C15" s="44">
        <v>1099063.0000000002</v>
      </c>
      <c r="D15" s="44">
        <v>623114.99999999977</v>
      </c>
      <c r="E15" s="44">
        <v>475947.99999999983</v>
      </c>
      <c r="F15" s="11"/>
    </row>
    <row r="16" spans="1:7">
      <c r="B16" s="115" t="s">
        <v>39</v>
      </c>
      <c r="C16" s="44">
        <v>881292.00000000035</v>
      </c>
      <c r="D16" s="44">
        <v>504644</v>
      </c>
      <c r="E16" s="44">
        <v>376648</v>
      </c>
      <c r="F16" s="11"/>
    </row>
    <row r="17" spans="2:6">
      <c r="B17" s="115" t="s">
        <v>40</v>
      </c>
      <c r="C17" s="44">
        <v>5318111.9999999935</v>
      </c>
      <c r="D17" s="44">
        <v>3177927.0000000014</v>
      </c>
      <c r="E17" s="44">
        <v>2140185.0000000005</v>
      </c>
      <c r="F17" s="11"/>
    </row>
    <row r="18" spans="2:6">
      <c r="B18" s="115" t="s">
        <v>41</v>
      </c>
      <c r="C18" s="44">
        <v>928225.99999999988</v>
      </c>
      <c r="D18" s="44">
        <v>534054.99999999977</v>
      </c>
      <c r="E18" s="44">
        <v>394170.99999999988</v>
      </c>
      <c r="F18" s="11"/>
    </row>
    <row r="19" spans="2:6">
      <c r="B19" s="115" t="s">
        <v>79</v>
      </c>
      <c r="C19" s="44">
        <v>1151235.9999999998</v>
      </c>
      <c r="D19" s="44">
        <v>699365</v>
      </c>
      <c r="E19" s="44">
        <v>451871</v>
      </c>
      <c r="F19" s="11"/>
    </row>
    <row r="20" spans="2:6" s="1" customFormat="1">
      <c r="B20" s="110" t="s">
        <v>407</v>
      </c>
      <c r="C20" s="45">
        <v>18188540.000000026</v>
      </c>
      <c r="D20" s="45">
        <v>10592996.000000002</v>
      </c>
      <c r="E20" s="45">
        <v>7595544.0000000075</v>
      </c>
      <c r="F20" s="12"/>
    </row>
    <row r="21" spans="2:6">
      <c r="B21" s="115" t="s">
        <v>43</v>
      </c>
      <c r="C21" s="44">
        <v>1477515.0000000009</v>
      </c>
      <c r="D21" s="44">
        <v>833614.99999999988</v>
      </c>
      <c r="E21" s="44">
        <v>643900</v>
      </c>
      <c r="F21" s="11"/>
    </row>
    <row r="22" spans="2:6">
      <c r="B22" s="115" t="s">
        <v>44</v>
      </c>
      <c r="C22" s="44">
        <v>1337137</v>
      </c>
      <c r="D22" s="44">
        <v>781826.99999999988</v>
      </c>
      <c r="E22" s="44">
        <v>555309.99999999965</v>
      </c>
      <c r="F22" s="11"/>
    </row>
    <row r="23" spans="2:6">
      <c r="B23" s="115" t="s">
        <v>45</v>
      </c>
      <c r="C23" s="44">
        <v>9102751.9999999981</v>
      </c>
      <c r="D23" s="44">
        <v>5367402.0000000009</v>
      </c>
      <c r="E23" s="44">
        <v>3735349.9999999995</v>
      </c>
      <c r="F23" s="11"/>
    </row>
    <row r="24" spans="2:6">
      <c r="B24" s="115" t="s">
        <v>46</v>
      </c>
      <c r="C24" s="44">
        <v>2275415</v>
      </c>
      <c r="D24" s="44">
        <v>1297886.9999999995</v>
      </c>
      <c r="E24" s="44">
        <v>977528.00000000012</v>
      </c>
      <c r="F24" s="11"/>
    </row>
    <row r="25" spans="2:6">
      <c r="B25" s="115" t="s">
        <v>47</v>
      </c>
      <c r="C25" s="44">
        <v>3193824.0000000028</v>
      </c>
      <c r="D25" s="44">
        <v>1842100.9999999993</v>
      </c>
      <c r="E25" s="44">
        <v>1351722.9999999998</v>
      </c>
      <c r="F25" s="11"/>
    </row>
    <row r="26" spans="2:6">
      <c r="B26" s="115" t="s">
        <v>48</v>
      </c>
      <c r="C26" s="44">
        <v>801896.99999999988</v>
      </c>
      <c r="D26" s="44">
        <v>470163.99999999994</v>
      </c>
      <c r="E26" s="44">
        <v>331733.00000000012</v>
      </c>
      <c r="F26" s="11"/>
    </row>
    <row r="27" spans="2:6" s="1" customFormat="1">
      <c r="B27" s="110" t="s">
        <v>391</v>
      </c>
      <c r="C27" s="45">
        <v>2830087.9999999995</v>
      </c>
      <c r="D27" s="45">
        <v>1612216.9999999995</v>
      </c>
      <c r="E27" s="45">
        <v>1217870.9999999991</v>
      </c>
      <c r="F27" s="12"/>
    </row>
    <row r="28" spans="2:6">
      <c r="B28" s="115" t="s">
        <v>50</v>
      </c>
      <c r="C28" s="44">
        <v>689036</v>
      </c>
      <c r="D28" s="44">
        <v>370858.99999999994</v>
      </c>
      <c r="E28" s="44">
        <v>318177</v>
      </c>
      <c r="F28" s="11"/>
    </row>
    <row r="29" spans="2:6">
      <c r="B29" s="115" t="s">
        <v>51</v>
      </c>
      <c r="C29" s="44">
        <v>457831.99999999988</v>
      </c>
      <c r="D29" s="44">
        <v>279916</v>
      </c>
      <c r="E29" s="44">
        <v>177916.00000000003</v>
      </c>
      <c r="F29" s="11"/>
    </row>
    <row r="30" spans="2:6">
      <c r="B30" s="115" t="s">
        <v>52</v>
      </c>
      <c r="C30" s="44">
        <v>192363</v>
      </c>
      <c r="D30" s="44">
        <v>115589</v>
      </c>
      <c r="E30" s="44">
        <v>76774</v>
      </c>
      <c r="F30" s="11"/>
    </row>
    <row r="31" spans="2:6">
      <c r="B31" s="115" t="s">
        <v>53</v>
      </c>
      <c r="C31" s="44">
        <v>320927</v>
      </c>
      <c r="D31" s="44">
        <v>164355.00000000003</v>
      </c>
      <c r="E31" s="44">
        <v>156572</v>
      </c>
      <c r="F31" s="11"/>
    </row>
    <row r="32" spans="2:6">
      <c r="B32" s="115" t="s">
        <v>54</v>
      </c>
      <c r="C32" s="44">
        <v>540171.99999999977</v>
      </c>
      <c r="D32" s="44">
        <v>304777.99999999994</v>
      </c>
      <c r="E32" s="44">
        <v>235393.99999999988</v>
      </c>
      <c r="F32" s="11"/>
    </row>
    <row r="33" spans="2:6">
      <c r="B33" s="115" t="s">
        <v>55</v>
      </c>
      <c r="C33" s="44">
        <v>629758.00000000012</v>
      </c>
      <c r="D33" s="44">
        <v>376720.00000000006</v>
      </c>
      <c r="E33" s="44">
        <v>253037.99999999991</v>
      </c>
      <c r="F33" s="11"/>
    </row>
    <row r="34" spans="2:6" s="1" customFormat="1">
      <c r="B34" s="110" t="s">
        <v>392</v>
      </c>
      <c r="C34" s="45">
        <v>95343.999999999971</v>
      </c>
      <c r="D34" s="45">
        <v>45212</v>
      </c>
      <c r="E34" s="45">
        <v>50132</v>
      </c>
      <c r="F34" s="12"/>
    </row>
    <row r="35" spans="2:6">
      <c r="B35" s="115" t="s">
        <v>57</v>
      </c>
      <c r="C35" s="44">
        <v>95343.999999999971</v>
      </c>
      <c r="D35" s="44">
        <v>45212</v>
      </c>
      <c r="E35" s="44">
        <v>50132</v>
      </c>
      <c r="F35" s="11"/>
    </row>
    <row r="36" spans="2:6" s="1" customFormat="1">
      <c r="B36" s="110" t="s">
        <v>301</v>
      </c>
      <c r="C36" s="45">
        <v>21870</v>
      </c>
      <c r="D36" s="45">
        <v>13397</v>
      </c>
      <c r="E36" s="45">
        <v>8473</v>
      </c>
      <c r="F36" s="12"/>
    </row>
    <row r="37" spans="2:6" ht="14.25" customHeight="1">
      <c r="B37" s="243"/>
      <c r="C37" s="244"/>
      <c r="D37" s="244"/>
      <c r="E37" s="244"/>
      <c r="F37" s="11"/>
    </row>
    <row r="38" spans="2:6">
      <c r="B38" s="398" t="s">
        <v>927</v>
      </c>
      <c r="C38" s="398"/>
      <c r="D38" s="398"/>
      <c r="E38" s="398"/>
      <c r="F38" s="11"/>
    </row>
    <row r="39" spans="2:6">
      <c r="B39" s="188" t="s">
        <v>924</v>
      </c>
      <c r="C39" s="176"/>
      <c r="D39" s="246"/>
      <c r="E39" s="246"/>
      <c r="F39" s="11"/>
    </row>
    <row r="40" spans="2:6" ht="27" customHeight="1">
      <c r="F40" s="11"/>
    </row>
    <row r="41" spans="2:6" ht="27" customHeight="1">
      <c r="F41" s="11"/>
    </row>
    <row r="42" spans="2:6" ht="27" customHeight="1">
      <c r="F42" s="11"/>
    </row>
    <row r="43" spans="2:6" ht="27" customHeight="1">
      <c r="F43" s="11"/>
    </row>
    <row r="44" spans="2:6" ht="27" customHeight="1">
      <c r="F44" s="11"/>
    </row>
    <row r="45" spans="2:6" ht="27" customHeight="1">
      <c r="F45" s="11"/>
    </row>
    <row r="46" spans="2:6" ht="27" customHeight="1">
      <c r="F46" s="11"/>
    </row>
    <row r="47" spans="2:6" ht="27" customHeight="1">
      <c r="F47" s="11"/>
    </row>
    <row r="48" spans="2:6" ht="27" customHeight="1">
      <c r="F48" s="11"/>
    </row>
    <row r="49" spans="6:6" ht="27" customHeight="1">
      <c r="F49" s="11"/>
    </row>
    <row r="50" spans="6:6" ht="27" customHeight="1">
      <c r="F50" s="11"/>
    </row>
    <row r="51" spans="6:6" ht="27" customHeight="1">
      <c r="F51" s="11"/>
    </row>
    <row r="52" spans="6:6" ht="27" customHeight="1">
      <c r="F52" s="11"/>
    </row>
    <row r="53" spans="6:6" ht="27" customHeight="1">
      <c r="F53" s="11"/>
    </row>
    <row r="54" spans="6:6" ht="27" customHeight="1">
      <c r="F54" s="11"/>
    </row>
    <row r="55" spans="6:6" ht="27" customHeight="1">
      <c r="F55" s="11"/>
    </row>
    <row r="56" spans="6:6" ht="27" customHeight="1">
      <c r="F56" s="11"/>
    </row>
    <row r="57" spans="6:6" ht="27" customHeight="1">
      <c r="F57" s="11"/>
    </row>
    <row r="58" spans="6:6" ht="27" customHeight="1">
      <c r="F58" s="11"/>
    </row>
    <row r="59" spans="6:6" ht="27" customHeight="1">
      <c r="F59" s="11"/>
    </row>
    <row r="60" spans="6:6" ht="27" customHeight="1">
      <c r="F60" s="11"/>
    </row>
    <row r="61" spans="6:6" ht="27" customHeight="1">
      <c r="F61" s="11"/>
    </row>
    <row r="62" spans="6:6" ht="27" customHeight="1">
      <c r="F62" s="11"/>
    </row>
    <row r="63" spans="6:6" ht="27" customHeight="1">
      <c r="F63" s="11"/>
    </row>
    <row r="64" spans="6:6" ht="27" customHeight="1">
      <c r="F64" s="11"/>
    </row>
    <row r="65" spans="6:6" ht="27" customHeight="1">
      <c r="F65" s="11"/>
    </row>
    <row r="66" spans="6:6" ht="27" customHeight="1">
      <c r="F66" s="11"/>
    </row>
    <row r="67" spans="6:6" ht="27" customHeight="1">
      <c r="F67" s="11"/>
    </row>
    <row r="68" spans="6:6" ht="27" customHeight="1">
      <c r="F68" s="11"/>
    </row>
    <row r="69" spans="6:6" ht="27" customHeight="1">
      <c r="F69" s="11"/>
    </row>
    <row r="70" spans="6:6" ht="27" customHeight="1">
      <c r="F70" s="11"/>
    </row>
    <row r="71" spans="6:6" ht="27" customHeight="1">
      <c r="F71" s="11"/>
    </row>
    <row r="72" spans="6:6" ht="27" customHeight="1">
      <c r="F72" s="11"/>
    </row>
    <row r="73" spans="6:6" ht="27" customHeight="1">
      <c r="F73" s="11"/>
    </row>
    <row r="74" spans="6:6" ht="27" customHeight="1">
      <c r="F74" s="11"/>
    </row>
    <row r="75" spans="6:6" ht="27" customHeight="1">
      <c r="F75" s="11"/>
    </row>
    <row r="76" spans="6:6" ht="27" customHeight="1">
      <c r="F76" s="11"/>
    </row>
    <row r="77" spans="6:6" ht="27" customHeight="1">
      <c r="F77" s="11"/>
    </row>
    <row r="78" spans="6:6" ht="27" customHeight="1">
      <c r="F78" s="11"/>
    </row>
    <row r="79" spans="6:6" ht="27" customHeight="1">
      <c r="F79" s="11"/>
    </row>
    <row r="80" spans="6:6" ht="27" customHeight="1">
      <c r="F80" s="11"/>
    </row>
    <row r="81" spans="6:6" ht="27" customHeight="1">
      <c r="F81" s="11"/>
    </row>
    <row r="82" spans="6:6" ht="27" customHeight="1">
      <c r="F82" s="11"/>
    </row>
    <row r="83" spans="6:6" ht="27" customHeight="1">
      <c r="F83" s="11"/>
    </row>
    <row r="84" spans="6:6" ht="27" customHeight="1">
      <c r="F84" s="11"/>
    </row>
    <row r="85" spans="6:6" ht="27" customHeight="1">
      <c r="F85" s="11"/>
    </row>
    <row r="86" spans="6:6" ht="27" customHeight="1">
      <c r="F86" s="11"/>
    </row>
    <row r="87" spans="6:6" ht="27" customHeight="1">
      <c r="F87" s="11"/>
    </row>
    <row r="88" spans="6:6" ht="27" customHeight="1">
      <c r="F88" s="11"/>
    </row>
    <row r="89" spans="6:6" ht="27" customHeight="1">
      <c r="F89" s="11"/>
    </row>
    <row r="90" spans="6:6" ht="27" customHeight="1">
      <c r="F90" s="11"/>
    </row>
    <row r="91" spans="6:6" ht="27" customHeight="1">
      <c r="F91" s="11"/>
    </row>
    <row r="92" spans="6:6" ht="27" customHeight="1">
      <c r="F92" s="11"/>
    </row>
    <row r="93" spans="6:6" ht="27" customHeight="1">
      <c r="F93" s="11"/>
    </row>
    <row r="94" spans="6:6" ht="27" customHeight="1">
      <c r="F94" s="11"/>
    </row>
    <row r="95" spans="6:6" ht="27" customHeight="1">
      <c r="F95" s="11"/>
    </row>
    <row r="96" spans="6:6" ht="27" customHeight="1">
      <c r="F96" s="11"/>
    </row>
    <row r="97" spans="6:6" ht="27" customHeight="1">
      <c r="F97" s="11"/>
    </row>
    <row r="98" spans="6:6" ht="27" customHeight="1">
      <c r="F98" s="11"/>
    </row>
    <row r="99" spans="6:6" ht="27" customHeight="1">
      <c r="F99" s="11"/>
    </row>
    <row r="100" spans="6:6" ht="27" customHeight="1">
      <c r="F100" s="11"/>
    </row>
    <row r="101" spans="6:6" ht="27" customHeight="1">
      <c r="F101" s="11"/>
    </row>
    <row r="102" spans="6:6" ht="27" customHeight="1">
      <c r="F102" s="11"/>
    </row>
    <row r="103" spans="6:6" ht="27" customHeight="1">
      <c r="F103" s="11"/>
    </row>
    <row r="104" spans="6:6" ht="27" customHeight="1">
      <c r="F104" s="11"/>
    </row>
    <row r="105" spans="6:6" ht="27" customHeight="1">
      <c r="F105" s="11"/>
    </row>
    <row r="106" spans="6:6" ht="27" customHeight="1">
      <c r="F106" s="11"/>
    </row>
    <row r="107" spans="6:6" ht="27" customHeight="1">
      <c r="F107" s="11"/>
    </row>
    <row r="108" spans="6:6" ht="27" customHeight="1">
      <c r="F108" s="11"/>
    </row>
    <row r="109" spans="6:6" ht="27" customHeight="1">
      <c r="F109" s="11"/>
    </row>
    <row r="110" spans="6:6" ht="27" customHeight="1">
      <c r="F110" s="11"/>
    </row>
    <row r="111" spans="6:6" ht="27" customHeight="1">
      <c r="F111" s="11"/>
    </row>
    <row r="112" spans="6:6" ht="27" customHeight="1">
      <c r="F112" s="11"/>
    </row>
    <row r="113" spans="6:6" ht="27" customHeight="1">
      <c r="F113" s="11"/>
    </row>
    <row r="114" spans="6:6" ht="27" customHeight="1">
      <c r="F114" s="11"/>
    </row>
    <row r="115" spans="6:6" ht="27" customHeight="1">
      <c r="F115" s="11"/>
    </row>
    <row r="116" spans="6:6" ht="27" customHeight="1">
      <c r="F116" s="11"/>
    </row>
    <row r="117" spans="6:6" ht="27" customHeight="1">
      <c r="F117" s="11"/>
    </row>
    <row r="118" spans="6:6" ht="27" customHeight="1">
      <c r="F118" s="11"/>
    </row>
    <row r="119" spans="6:6" ht="27" customHeight="1">
      <c r="F119" s="11"/>
    </row>
    <row r="120" spans="6:6" ht="27" customHeight="1">
      <c r="F120" s="11"/>
    </row>
    <row r="121" spans="6:6" ht="27" customHeight="1">
      <c r="F121" s="11"/>
    </row>
    <row r="122" spans="6:6" ht="27" customHeight="1">
      <c r="F122" s="11"/>
    </row>
    <row r="123" spans="6:6" ht="27" customHeight="1">
      <c r="F123" s="11"/>
    </row>
    <row r="124" spans="6:6" ht="27" customHeight="1">
      <c r="F124" s="11"/>
    </row>
    <row r="125" spans="6:6" ht="27" customHeight="1">
      <c r="F125" s="11"/>
    </row>
    <row r="126" spans="6:6" ht="27" customHeight="1">
      <c r="F126" s="11"/>
    </row>
    <row r="127" spans="6:6" ht="27" customHeight="1">
      <c r="F127" s="11"/>
    </row>
    <row r="128" spans="6:6" ht="27" customHeight="1">
      <c r="F128" s="11"/>
    </row>
    <row r="129" spans="6:6" ht="27" customHeight="1">
      <c r="F129" s="11"/>
    </row>
    <row r="130" spans="6:6" ht="27" customHeight="1">
      <c r="F130" s="11"/>
    </row>
    <row r="131" spans="6:6" ht="27" customHeight="1">
      <c r="F131" s="11"/>
    </row>
    <row r="132" spans="6:6" ht="27" customHeight="1">
      <c r="F132" s="11"/>
    </row>
    <row r="133" spans="6:6" ht="27" customHeight="1">
      <c r="F133" s="11"/>
    </row>
    <row r="134" spans="6:6" ht="27" customHeight="1">
      <c r="F134" s="11"/>
    </row>
    <row r="135" spans="6:6" ht="27" customHeight="1">
      <c r="F135" s="11"/>
    </row>
    <row r="136" spans="6:6" ht="27" customHeight="1">
      <c r="F136" s="11"/>
    </row>
    <row r="137" spans="6:6" ht="27" customHeight="1">
      <c r="F137" s="11"/>
    </row>
    <row r="138" spans="6:6" ht="27" customHeight="1">
      <c r="F138" s="11"/>
    </row>
    <row r="139" spans="6:6" ht="27" customHeight="1">
      <c r="F139" s="11"/>
    </row>
    <row r="140" spans="6:6" ht="27" customHeight="1">
      <c r="F140" s="11"/>
    </row>
    <row r="141" spans="6:6" ht="27" customHeight="1">
      <c r="F141" s="11"/>
    </row>
    <row r="142" spans="6:6" ht="27" customHeight="1">
      <c r="F142" s="11"/>
    </row>
    <row r="143" spans="6:6" ht="27" customHeight="1">
      <c r="F143" s="11"/>
    </row>
    <row r="144" spans="6:6" ht="27" customHeight="1">
      <c r="F144" s="11"/>
    </row>
    <row r="145" spans="6:6" ht="27" customHeight="1">
      <c r="F145" s="11"/>
    </row>
    <row r="146" spans="6:6" ht="27" customHeight="1">
      <c r="F146" s="11"/>
    </row>
    <row r="147" spans="6:6" ht="27" customHeight="1">
      <c r="F147" s="11"/>
    </row>
    <row r="148" spans="6:6" ht="27" customHeight="1">
      <c r="F148" s="11"/>
    </row>
    <row r="149" spans="6:6" ht="27" customHeight="1">
      <c r="F149" s="11"/>
    </row>
    <row r="150" spans="6:6" ht="27" customHeight="1">
      <c r="F150" s="11"/>
    </row>
    <row r="151" spans="6:6" ht="27" customHeight="1">
      <c r="F151" s="11"/>
    </row>
    <row r="152" spans="6:6" ht="27" customHeight="1">
      <c r="F152" s="11"/>
    </row>
    <row r="153" spans="6:6" ht="27" customHeight="1">
      <c r="F153" s="11"/>
    </row>
    <row r="154" spans="6:6" ht="27" customHeight="1">
      <c r="F154" s="11"/>
    </row>
    <row r="155" spans="6:6" ht="27" customHeight="1">
      <c r="F155" s="11"/>
    </row>
    <row r="156" spans="6:6" ht="27" customHeight="1">
      <c r="F156" s="11"/>
    </row>
    <row r="157" spans="6:6" s="1" customFormat="1" ht="27" customHeight="1">
      <c r="F157" s="12"/>
    </row>
    <row r="158" spans="6:6" ht="27" customHeight="1">
      <c r="F158" s="11"/>
    </row>
    <row r="159" spans="6:6" ht="27" customHeight="1">
      <c r="F159" s="11"/>
    </row>
    <row r="160" spans="6:6" ht="27" customHeight="1">
      <c r="F160" s="11"/>
    </row>
    <row r="161" spans="6:6" ht="27" customHeight="1">
      <c r="F161" s="11"/>
    </row>
    <row r="162" spans="6:6" ht="27" customHeight="1">
      <c r="F162" s="11"/>
    </row>
    <row r="163" spans="6:6" ht="27" customHeight="1">
      <c r="F163" s="11"/>
    </row>
    <row r="164" spans="6:6" ht="27" customHeight="1">
      <c r="F164" s="11"/>
    </row>
    <row r="165" spans="6:6" ht="27" customHeight="1">
      <c r="F165" s="11"/>
    </row>
    <row r="166" spans="6:6" ht="27" customHeight="1">
      <c r="F166" s="11"/>
    </row>
    <row r="167" spans="6:6" ht="27" customHeight="1">
      <c r="F167" s="11"/>
    </row>
    <row r="168" spans="6:6" ht="27" customHeight="1">
      <c r="F168" s="11"/>
    </row>
    <row r="169" spans="6:6" ht="27" customHeight="1">
      <c r="F169" s="11"/>
    </row>
    <row r="170" spans="6:6" ht="27" customHeight="1">
      <c r="F170" s="11"/>
    </row>
    <row r="171" spans="6:6" ht="27" customHeight="1">
      <c r="F171" s="11"/>
    </row>
    <row r="172" spans="6:6" ht="27" customHeight="1">
      <c r="F172" s="11"/>
    </row>
    <row r="173" spans="6:6" ht="27" customHeight="1">
      <c r="F173" s="11"/>
    </row>
    <row r="174" spans="6:6" ht="27" customHeight="1">
      <c r="F174" s="11"/>
    </row>
    <row r="175" spans="6:6" ht="27" customHeight="1">
      <c r="F175" s="11"/>
    </row>
    <row r="176" spans="6:6" ht="27" customHeight="1">
      <c r="F176" s="11"/>
    </row>
    <row r="177" spans="6:6" ht="27" customHeight="1">
      <c r="F177" s="11"/>
    </row>
    <row r="178" spans="6:6" ht="27" customHeight="1">
      <c r="F178" s="11"/>
    </row>
    <row r="179" spans="6:6" ht="27" customHeight="1">
      <c r="F179" s="11"/>
    </row>
    <row r="180" spans="6:6" ht="27" customHeight="1">
      <c r="F180" s="11"/>
    </row>
    <row r="181" spans="6:6" ht="27" customHeight="1">
      <c r="F181" s="11"/>
    </row>
    <row r="182" spans="6:6" ht="27" customHeight="1">
      <c r="F182" s="11"/>
    </row>
    <row r="183" spans="6:6" ht="27" customHeight="1">
      <c r="F183" s="11"/>
    </row>
    <row r="184" spans="6:6" ht="27" customHeight="1">
      <c r="F184" s="11"/>
    </row>
    <row r="185" spans="6:6" ht="27" customHeight="1">
      <c r="F185" s="11"/>
    </row>
    <row r="186" spans="6:6" ht="27" customHeight="1">
      <c r="F186" s="11"/>
    </row>
    <row r="187" spans="6:6" ht="27" customHeight="1">
      <c r="F187" s="11"/>
    </row>
    <row r="188" spans="6:6" ht="27" customHeight="1">
      <c r="F188" s="11"/>
    </row>
    <row r="189" spans="6:6" ht="27" customHeight="1">
      <c r="F189" s="11"/>
    </row>
    <row r="190" spans="6:6" ht="27" customHeight="1">
      <c r="F190" s="11"/>
    </row>
    <row r="191" spans="6:6" ht="27" customHeight="1">
      <c r="F191" s="11"/>
    </row>
    <row r="192" spans="6:6" ht="27" customHeight="1">
      <c r="F192" s="11"/>
    </row>
    <row r="193" spans="6:6" ht="27" customHeight="1">
      <c r="F193" s="11"/>
    </row>
    <row r="194" spans="6:6" ht="27" customHeight="1">
      <c r="F194" s="11"/>
    </row>
    <row r="195" spans="6:6" ht="27" customHeight="1">
      <c r="F195" s="11"/>
    </row>
    <row r="196" spans="6:6" ht="27" customHeight="1">
      <c r="F196" s="11"/>
    </row>
    <row r="197" spans="6:6" ht="27" customHeight="1">
      <c r="F197" s="11"/>
    </row>
    <row r="198" spans="6:6" ht="27" customHeight="1">
      <c r="F198" s="11"/>
    </row>
    <row r="199" spans="6:6" ht="27" customHeight="1">
      <c r="F199" s="11"/>
    </row>
    <row r="200" spans="6:6" ht="27" customHeight="1">
      <c r="F200" s="11"/>
    </row>
    <row r="201" spans="6:6" ht="27" customHeight="1">
      <c r="F201" s="11"/>
    </row>
    <row r="202" spans="6:6" ht="27" customHeight="1">
      <c r="F202" s="11"/>
    </row>
    <row r="203" spans="6:6" ht="27" customHeight="1">
      <c r="F203" s="11"/>
    </row>
    <row r="204" spans="6:6" ht="27" customHeight="1">
      <c r="F204" s="11"/>
    </row>
    <row r="205" spans="6:6" ht="27" customHeight="1">
      <c r="F205" s="11"/>
    </row>
    <row r="206" spans="6:6" ht="27" customHeight="1">
      <c r="F206" s="11"/>
    </row>
    <row r="207" spans="6:6" ht="27" customHeight="1">
      <c r="F207" s="11"/>
    </row>
    <row r="208" spans="6:6" ht="27" customHeight="1">
      <c r="F208" s="11"/>
    </row>
    <row r="209" spans="6:6" ht="27" customHeight="1">
      <c r="F209" s="11"/>
    </row>
    <row r="210" spans="6:6" ht="27" customHeight="1">
      <c r="F210" s="11"/>
    </row>
    <row r="211" spans="6:6" ht="27" customHeight="1">
      <c r="F211" s="11"/>
    </row>
    <row r="212" spans="6:6" ht="27" customHeight="1">
      <c r="F212" s="11"/>
    </row>
    <row r="213" spans="6:6" ht="27" customHeight="1">
      <c r="F213" s="11"/>
    </row>
    <row r="214" spans="6:6" ht="27" customHeight="1">
      <c r="F214" s="11"/>
    </row>
    <row r="215" spans="6:6" ht="27" customHeight="1">
      <c r="F215" s="11"/>
    </row>
    <row r="216" spans="6:6" ht="27" customHeight="1">
      <c r="F216" s="11"/>
    </row>
    <row r="217" spans="6:6" ht="27" customHeight="1">
      <c r="F217" s="11"/>
    </row>
    <row r="218" spans="6:6" ht="27" customHeight="1">
      <c r="F218" s="11"/>
    </row>
    <row r="219" spans="6:6" ht="27" customHeight="1">
      <c r="F219" s="11"/>
    </row>
    <row r="220" spans="6:6" ht="27" customHeight="1">
      <c r="F220" s="11"/>
    </row>
    <row r="221" spans="6:6" ht="27" customHeight="1">
      <c r="F221" s="11"/>
    </row>
    <row r="222" spans="6:6" ht="27" customHeight="1">
      <c r="F222" s="11"/>
    </row>
    <row r="223" spans="6:6" ht="27" customHeight="1">
      <c r="F223" s="11"/>
    </row>
    <row r="224" spans="6:6" ht="27" customHeight="1">
      <c r="F224" s="11"/>
    </row>
    <row r="225" spans="6:6" ht="27" customHeight="1">
      <c r="F225" s="11"/>
    </row>
    <row r="226" spans="6:6" ht="27" customHeight="1">
      <c r="F226" s="11"/>
    </row>
    <row r="227" spans="6:6" ht="27" customHeight="1">
      <c r="F227" s="11"/>
    </row>
    <row r="228" spans="6:6" ht="27" customHeight="1">
      <c r="F228" s="11"/>
    </row>
    <row r="229" spans="6:6" ht="27" customHeight="1">
      <c r="F229" s="11"/>
    </row>
    <row r="230" spans="6:6" ht="27" customHeight="1">
      <c r="F230" s="11"/>
    </row>
    <row r="231" spans="6:6" ht="27" customHeight="1">
      <c r="F231" s="11"/>
    </row>
    <row r="232" spans="6:6" ht="27" customHeight="1">
      <c r="F232" s="11"/>
    </row>
    <row r="233" spans="6:6" ht="27" customHeight="1">
      <c r="F233" s="11"/>
    </row>
    <row r="234" spans="6:6" ht="27" customHeight="1">
      <c r="F234" s="11"/>
    </row>
    <row r="235" spans="6:6" ht="27" customHeight="1">
      <c r="F235" s="11"/>
    </row>
    <row r="236" spans="6:6" ht="27" customHeight="1">
      <c r="F236" s="11"/>
    </row>
    <row r="237" spans="6:6" ht="27" customHeight="1">
      <c r="F237" s="11"/>
    </row>
    <row r="238" spans="6:6" ht="27" customHeight="1">
      <c r="F238" s="11"/>
    </row>
    <row r="239" spans="6:6" ht="27" customHeight="1">
      <c r="F239" s="11"/>
    </row>
    <row r="240" spans="6:6" ht="27" customHeight="1">
      <c r="F240" s="11"/>
    </row>
    <row r="241" spans="6:6" ht="27" customHeight="1">
      <c r="F241" s="11"/>
    </row>
    <row r="242" spans="6:6" ht="27" customHeight="1">
      <c r="F242" s="11"/>
    </row>
    <row r="243" spans="6:6" ht="27" customHeight="1">
      <c r="F243" s="11"/>
    </row>
    <row r="244" spans="6:6" ht="27" customHeight="1">
      <c r="F244" s="11"/>
    </row>
    <row r="245" spans="6:6" ht="27" customHeight="1">
      <c r="F245" s="11"/>
    </row>
    <row r="246" spans="6:6" ht="27" customHeight="1">
      <c r="F246" s="11"/>
    </row>
    <row r="247" spans="6:6" ht="27" customHeight="1">
      <c r="F247" s="11"/>
    </row>
    <row r="248" spans="6:6" ht="27" customHeight="1">
      <c r="F248" s="11"/>
    </row>
    <row r="249" spans="6:6" ht="27" customHeight="1">
      <c r="F249" s="11"/>
    </row>
    <row r="250" spans="6:6" ht="27" customHeight="1">
      <c r="F250" s="11"/>
    </row>
    <row r="251" spans="6:6" ht="27" customHeight="1">
      <c r="F251" s="11"/>
    </row>
    <row r="252" spans="6:6" ht="27" customHeight="1">
      <c r="F252" s="11"/>
    </row>
    <row r="253" spans="6:6" ht="27" customHeight="1">
      <c r="F253" s="11"/>
    </row>
    <row r="254" spans="6:6" ht="27" customHeight="1">
      <c r="F254" s="11"/>
    </row>
    <row r="255" spans="6:6" ht="27" customHeight="1">
      <c r="F255" s="11"/>
    </row>
    <row r="256" spans="6:6" ht="27" customHeight="1">
      <c r="F256" s="11"/>
    </row>
    <row r="257" spans="6:6" ht="27" customHeight="1">
      <c r="F257" s="11"/>
    </row>
    <row r="258" spans="6:6" ht="27" customHeight="1">
      <c r="F258" s="11"/>
    </row>
    <row r="259" spans="6:6" ht="27" customHeight="1">
      <c r="F259" s="11"/>
    </row>
    <row r="260" spans="6:6" ht="27" customHeight="1">
      <c r="F260" s="11"/>
    </row>
    <row r="261" spans="6:6" ht="27" customHeight="1">
      <c r="F261" s="11"/>
    </row>
    <row r="262" spans="6:6" ht="27" customHeight="1">
      <c r="F262" s="11"/>
    </row>
    <row r="263" spans="6:6" ht="27" customHeight="1">
      <c r="F263" s="11"/>
    </row>
    <row r="264" spans="6:6" ht="27" customHeight="1">
      <c r="F264" s="11"/>
    </row>
    <row r="265" spans="6:6" ht="27" customHeight="1">
      <c r="F265" s="11"/>
    </row>
    <row r="266" spans="6:6" ht="27" customHeight="1">
      <c r="F266" s="11"/>
    </row>
    <row r="267" spans="6:6" ht="27" customHeight="1">
      <c r="F267" s="11"/>
    </row>
    <row r="268" spans="6:6" ht="27" customHeight="1">
      <c r="F268" s="11"/>
    </row>
    <row r="269" spans="6:6" ht="27" customHeight="1">
      <c r="F269" s="11"/>
    </row>
    <row r="270" spans="6:6" ht="27" customHeight="1">
      <c r="F270" s="11"/>
    </row>
    <row r="271" spans="6:6" ht="27" customHeight="1">
      <c r="F271" s="11"/>
    </row>
    <row r="272" spans="6:6" ht="27" customHeight="1">
      <c r="F272" s="11"/>
    </row>
    <row r="273" spans="6:6" ht="27" customHeight="1">
      <c r="F273" s="11"/>
    </row>
    <row r="274" spans="6:6" ht="27" customHeight="1">
      <c r="F274" s="11"/>
    </row>
    <row r="275" spans="6:6" ht="27" customHeight="1">
      <c r="F275" s="11"/>
    </row>
    <row r="276" spans="6:6" ht="27" customHeight="1">
      <c r="F276" s="11"/>
    </row>
    <row r="277" spans="6:6" ht="27" customHeight="1">
      <c r="F277" s="12"/>
    </row>
    <row r="278" spans="6:6" ht="27" customHeight="1">
      <c r="F278" s="11"/>
    </row>
    <row r="279" spans="6:6" ht="27" customHeight="1">
      <c r="F279" s="11"/>
    </row>
    <row r="280" spans="6:6" ht="27" customHeight="1">
      <c r="F280" s="11"/>
    </row>
    <row r="281" spans="6:6" ht="27" customHeight="1">
      <c r="F281" s="11"/>
    </row>
    <row r="282" spans="6:6" ht="27" customHeight="1">
      <c r="F282" s="11"/>
    </row>
    <row r="283" spans="6:6" ht="27" customHeight="1">
      <c r="F283" s="11"/>
    </row>
    <row r="284" spans="6:6" ht="27" customHeight="1">
      <c r="F284" s="11"/>
    </row>
    <row r="285" spans="6:6" ht="27" customHeight="1">
      <c r="F285" s="11"/>
    </row>
    <row r="286" spans="6:6" ht="27" customHeight="1">
      <c r="F286" s="11"/>
    </row>
    <row r="287" spans="6:6" ht="27" customHeight="1">
      <c r="F287" s="11"/>
    </row>
    <row r="288" spans="6:6" ht="27" customHeight="1">
      <c r="F288" s="11"/>
    </row>
    <row r="289" spans="6:6" ht="27" customHeight="1">
      <c r="F289" s="11"/>
    </row>
    <row r="290" spans="6:6" ht="27" customHeight="1">
      <c r="F290" s="11"/>
    </row>
    <row r="291" spans="6:6" ht="27" customHeight="1">
      <c r="F291" s="11"/>
    </row>
    <row r="292" spans="6:6" ht="27" customHeight="1">
      <c r="F292" s="11"/>
    </row>
    <row r="293" spans="6:6" ht="27" customHeight="1">
      <c r="F293" s="11"/>
    </row>
    <row r="294" spans="6:6" ht="27" customHeight="1">
      <c r="F294" s="11"/>
    </row>
    <row r="295" spans="6:6" ht="27" customHeight="1">
      <c r="F295" s="11"/>
    </row>
    <row r="296" spans="6:6" ht="27" customHeight="1">
      <c r="F296" s="11"/>
    </row>
    <row r="297" spans="6:6" ht="27" customHeight="1">
      <c r="F297" s="11"/>
    </row>
    <row r="298" spans="6:6" ht="27" customHeight="1">
      <c r="F298" s="11"/>
    </row>
    <row r="299" spans="6:6" ht="27" customHeight="1">
      <c r="F299" s="11"/>
    </row>
    <row r="300" spans="6:6" ht="27" customHeight="1">
      <c r="F300" s="11"/>
    </row>
    <row r="301" spans="6:6" ht="27" customHeight="1">
      <c r="F301" s="11"/>
    </row>
    <row r="302" spans="6:6" ht="27" customHeight="1">
      <c r="F302" s="11"/>
    </row>
    <row r="303" spans="6:6" ht="27" customHeight="1">
      <c r="F303" s="11"/>
    </row>
    <row r="304" spans="6:6" ht="27" customHeight="1">
      <c r="F304" s="11"/>
    </row>
    <row r="305" spans="6:6" ht="27" customHeight="1">
      <c r="F305" s="11"/>
    </row>
    <row r="306" spans="6:6" ht="27" customHeight="1">
      <c r="F306" s="11"/>
    </row>
    <row r="307" spans="6:6" ht="27" customHeight="1">
      <c r="F307" s="11"/>
    </row>
    <row r="308" spans="6:6" ht="27" customHeight="1">
      <c r="F308" s="11"/>
    </row>
    <row r="309" spans="6:6" s="1" customFormat="1" ht="27" customHeight="1">
      <c r="F309" s="12"/>
    </row>
    <row r="310" spans="6:6" ht="27" customHeight="1">
      <c r="F310" s="12"/>
    </row>
    <row r="311" spans="6:6" ht="27" customHeight="1">
      <c r="F311" s="11"/>
    </row>
    <row r="312" spans="6:6" ht="27" customHeight="1">
      <c r="F312" s="11"/>
    </row>
    <row r="313" spans="6:6" ht="27" customHeight="1">
      <c r="F313" s="11"/>
    </row>
    <row r="314" spans="6:6" ht="27" customHeight="1">
      <c r="F314" s="11"/>
    </row>
    <row r="315" spans="6:6" ht="27" customHeight="1">
      <c r="F315" s="11"/>
    </row>
    <row r="316" spans="6:6" ht="27" customHeight="1">
      <c r="F316" s="11"/>
    </row>
    <row r="317" spans="6:6" ht="27" customHeight="1">
      <c r="F317" s="11"/>
    </row>
    <row r="318" spans="6:6" ht="27" customHeight="1">
      <c r="F318" s="11"/>
    </row>
    <row r="319" spans="6:6" ht="27" customHeight="1">
      <c r="F319" s="11"/>
    </row>
    <row r="320" spans="6:6" ht="27" customHeight="1">
      <c r="F320" s="11"/>
    </row>
    <row r="321" spans="6:6" ht="27" customHeight="1">
      <c r="F321" s="11"/>
    </row>
    <row r="322" spans="6:6" ht="27" customHeight="1">
      <c r="F322" s="11"/>
    </row>
    <row r="323" spans="6:6" ht="27" customHeight="1">
      <c r="F323" s="11"/>
    </row>
    <row r="324" spans="6:6" ht="27" customHeight="1">
      <c r="F324" s="11"/>
    </row>
    <row r="325" spans="6:6" ht="27" customHeight="1">
      <c r="F325" s="11"/>
    </row>
    <row r="326" spans="6:6" ht="27" customHeight="1">
      <c r="F326" s="11"/>
    </row>
    <row r="327" spans="6:6" ht="27" customHeight="1">
      <c r="F327" s="11"/>
    </row>
    <row r="328" spans="6:6" ht="27" customHeight="1">
      <c r="F328" s="11"/>
    </row>
    <row r="329" spans="6:6" ht="27" customHeight="1">
      <c r="F329" s="11"/>
    </row>
    <row r="330" spans="6:6" ht="27" customHeight="1">
      <c r="F330" s="11"/>
    </row>
    <row r="331" spans="6:6" ht="27" customHeight="1">
      <c r="F331" s="11"/>
    </row>
    <row r="332" spans="6:6" ht="27" customHeight="1">
      <c r="F332" s="11"/>
    </row>
    <row r="333" spans="6:6" ht="27" customHeight="1">
      <c r="F333" s="11"/>
    </row>
    <row r="334" spans="6:6" ht="27" customHeight="1">
      <c r="F334" s="11"/>
    </row>
    <row r="335" spans="6:6" ht="27" customHeight="1">
      <c r="F335" s="11"/>
    </row>
    <row r="336" spans="6:6" ht="27" customHeight="1">
      <c r="F336" s="11"/>
    </row>
    <row r="337" spans="6:6" ht="27" customHeight="1">
      <c r="F337" s="11"/>
    </row>
    <row r="338" spans="6:6" ht="27" customHeight="1">
      <c r="F338" s="11"/>
    </row>
    <row r="339" spans="6:6" ht="27" customHeight="1">
      <c r="F339" s="11"/>
    </row>
    <row r="340" spans="6:6" ht="27" customHeight="1">
      <c r="F340" s="11"/>
    </row>
    <row r="341" spans="6:6" ht="27" customHeight="1">
      <c r="F341" s="11"/>
    </row>
    <row r="342" spans="6:6" ht="27" customHeight="1">
      <c r="F342" s="11"/>
    </row>
    <row r="343" spans="6:6" ht="27" customHeight="1">
      <c r="F343" s="11"/>
    </row>
    <row r="344" spans="6:6" ht="27" customHeight="1">
      <c r="F344" s="11"/>
    </row>
    <row r="345" spans="6:6" ht="27" customHeight="1">
      <c r="F345" s="11"/>
    </row>
    <row r="346" spans="6:6" ht="27" customHeight="1">
      <c r="F346" s="11"/>
    </row>
    <row r="347" spans="6:6" ht="27" customHeight="1">
      <c r="F347" s="11"/>
    </row>
    <row r="348" spans="6:6" ht="27" customHeight="1">
      <c r="F348" s="11"/>
    </row>
    <row r="349" spans="6:6" ht="27" customHeight="1">
      <c r="F349" s="11"/>
    </row>
    <row r="350" spans="6:6" ht="27" customHeight="1">
      <c r="F350" s="11"/>
    </row>
    <row r="351" spans="6:6" ht="27" customHeight="1">
      <c r="F351" s="11"/>
    </row>
    <row r="352" spans="6:6" ht="27" customHeight="1">
      <c r="F352" s="11"/>
    </row>
    <row r="353" spans="6:6" ht="27" customHeight="1">
      <c r="F353" s="11"/>
    </row>
    <row r="354" spans="6:6" ht="27" customHeight="1">
      <c r="F354" s="11"/>
    </row>
    <row r="355" spans="6:6" ht="27" customHeight="1">
      <c r="F355" s="11"/>
    </row>
    <row r="356" spans="6:6" ht="27" customHeight="1">
      <c r="F356" s="11"/>
    </row>
    <row r="357" spans="6:6" ht="27" customHeight="1">
      <c r="F357" s="11"/>
    </row>
    <row r="358" spans="6:6" ht="27" customHeight="1">
      <c r="F358" s="11"/>
    </row>
    <row r="359" spans="6:6" ht="27" customHeight="1">
      <c r="F359" s="11"/>
    </row>
    <row r="360" spans="6:6" ht="27" customHeight="1">
      <c r="F360" s="11"/>
    </row>
    <row r="361" spans="6:6" ht="27" customHeight="1">
      <c r="F361" s="11"/>
    </row>
    <row r="362" spans="6:6" ht="27" customHeight="1">
      <c r="F362" s="11"/>
    </row>
    <row r="363" spans="6:6" ht="27" customHeight="1">
      <c r="F363" s="11"/>
    </row>
    <row r="364" spans="6:6" ht="27" customHeight="1">
      <c r="F364" s="11"/>
    </row>
    <row r="365" spans="6:6" ht="27" customHeight="1">
      <c r="F365" s="11"/>
    </row>
    <row r="366" spans="6:6" ht="27" customHeight="1">
      <c r="F366" s="11"/>
    </row>
    <row r="367" spans="6:6" ht="27" customHeight="1">
      <c r="F367" s="11"/>
    </row>
    <row r="368" spans="6:6" ht="27" customHeight="1">
      <c r="F368" s="11"/>
    </row>
    <row r="369" spans="6:6" ht="27" customHeight="1">
      <c r="F369" s="11"/>
    </row>
    <row r="370" spans="6:6" ht="27" customHeight="1">
      <c r="F370" s="11"/>
    </row>
    <row r="371" spans="6:6" s="1" customFormat="1" ht="27" customHeight="1">
      <c r="F371" s="12"/>
    </row>
    <row r="372" spans="6:6" s="13" customFormat="1" ht="27" customHeight="1">
      <c r="F372" s="11"/>
    </row>
    <row r="373" spans="6:6" ht="27" customHeight="1">
      <c r="F373" s="11"/>
    </row>
    <row r="374" spans="6:6" ht="27" customHeight="1">
      <c r="F374" s="11"/>
    </row>
    <row r="375" spans="6:6" ht="27" customHeight="1">
      <c r="F375" s="11"/>
    </row>
    <row r="376" spans="6:6" ht="27" customHeight="1">
      <c r="F376" s="11"/>
    </row>
    <row r="377" spans="6:6" ht="27" customHeight="1">
      <c r="F377" s="11"/>
    </row>
    <row r="378" spans="6:6" ht="27" customHeight="1">
      <c r="F378" s="11"/>
    </row>
    <row r="379" spans="6:6" ht="27" customHeight="1">
      <c r="F379" s="11"/>
    </row>
    <row r="380" spans="6:6" ht="27" customHeight="1">
      <c r="F380" s="11"/>
    </row>
    <row r="381" spans="6:6" ht="27" customHeight="1">
      <c r="F381" s="11"/>
    </row>
    <row r="382" spans="6:6" ht="27" customHeight="1">
      <c r="F382" s="11"/>
    </row>
    <row r="383" spans="6:6" ht="27" customHeight="1">
      <c r="F383" s="11"/>
    </row>
    <row r="384" spans="6:6" ht="27" customHeight="1">
      <c r="F384" s="11"/>
    </row>
    <row r="385" spans="6:6" ht="27" customHeight="1">
      <c r="F385" s="11"/>
    </row>
    <row r="386" spans="6:6" ht="27" customHeight="1">
      <c r="F386" s="11"/>
    </row>
    <row r="387" spans="6:6" ht="27" customHeight="1">
      <c r="F387" s="11"/>
    </row>
    <row r="388" spans="6:6" ht="27" customHeight="1">
      <c r="F388" s="11"/>
    </row>
    <row r="389" spans="6:6" ht="27" customHeight="1">
      <c r="F389" s="11"/>
    </row>
    <row r="390" spans="6:6" ht="27" customHeight="1">
      <c r="F390" s="11"/>
    </row>
    <row r="391" spans="6:6" ht="27" customHeight="1">
      <c r="F391" s="11"/>
    </row>
    <row r="392" spans="6:6" ht="27" customHeight="1">
      <c r="F392" s="11"/>
    </row>
    <row r="393" spans="6:6" ht="27" customHeight="1">
      <c r="F393" s="11"/>
    </row>
    <row r="394" spans="6:6" ht="27" customHeight="1">
      <c r="F394" s="11"/>
    </row>
    <row r="395" spans="6:6" ht="27" customHeight="1">
      <c r="F395" s="11"/>
    </row>
    <row r="396" spans="6:6" ht="27" customHeight="1">
      <c r="F396" s="11"/>
    </row>
    <row r="397" spans="6:6" ht="27" customHeight="1">
      <c r="F397" s="11"/>
    </row>
    <row r="398" spans="6:6" ht="27" customHeight="1">
      <c r="F398" s="11"/>
    </row>
    <row r="399" spans="6:6" ht="27" customHeight="1">
      <c r="F399" s="11"/>
    </row>
    <row r="400" spans="6:6" ht="27" customHeight="1">
      <c r="F400" s="11"/>
    </row>
    <row r="401" spans="6:6" ht="27" customHeight="1">
      <c r="F401" s="11"/>
    </row>
    <row r="402" spans="6:6" ht="27" customHeight="1">
      <c r="F402" s="11"/>
    </row>
    <row r="403" spans="6:6" ht="27" customHeight="1">
      <c r="F403" s="11"/>
    </row>
    <row r="404" spans="6:6" ht="27" customHeight="1">
      <c r="F404" s="11"/>
    </row>
    <row r="405" spans="6:6" ht="27" customHeight="1">
      <c r="F405" s="11"/>
    </row>
    <row r="406" spans="6:6" ht="27" customHeight="1">
      <c r="F406" s="11"/>
    </row>
    <row r="407" spans="6:6" ht="27" customHeight="1">
      <c r="F407" s="11"/>
    </row>
    <row r="408" spans="6:6" ht="27" customHeight="1">
      <c r="F408" s="11"/>
    </row>
    <row r="409" spans="6:6" ht="27" customHeight="1">
      <c r="F409" s="11"/>
    </row>
    <row r="410" spans="6:6" ht="27" customHeight="1">
      <c r="F410" s="11"/>
    </row>
    <row r="411" spans="6:6" ht="27" customHeight="1">
      <c r="F411" s="11"/>
    </row>
    <row r="412" spans="6:6" ht="27" customHeight="1">
      <c r="F412" s="11"/>
    </row>
    <row r="413" spans="6:6" ht="27" customHeight="1">
      <c r="F413" s="11"/>
    </row>
    <row r="414" spans="6:6" ht="27" customHeight="1">
      <c r="F414" s="11"/>
    </row>
    <row r="415" spans="6:6" ht="27" customHeight="1">
      <c r="F415" s="11"/>
    </row>
    <row r="416" spans="6:6" ht="27" customHeight="1">
      <c r="F416" s="11"/>
    </row>
    <row r="417" spans="6:6" ht="27" customHeight="1">
      <c r="F417" s="11"/>
    </row>
    <row r="418" spans="6:6" ht="27" customHeight="1">
      <c r="F418" s="11"/>
    </row>
    <row r="419" spans="6:6" ht="27" customHeight="1">
      <c r="F419" s="11"/>
    </row>
    <row r="420" spans="6:6" ht="27" customHeight="1">
      <c r="F420" s="11"/>
    </row>
    <row r="421" spans="6:6" ht="27" customHeight="1">
      <c r="F421" s="11"/>
    </row>
    <row r="422" spans="6:6" ht="27" customHeight="1">
      <c r="F422" s="11"/>
    </row>
    <row r="423" spans="6:6" ht="27" customHeight="1">
      <c r="F423" s="11"/>
    </row>
    <row r="424" spans="6:6" ht="27" customHeight="1">
      <c r="F424" s="11"/>
    </row>
    <row r="425" spans="6:6" ht="27" customHeight="1">
      <c r="F425" s="11"/>
    </row>
    <row r="426" spans="6:6" ht="27" customHeight="1">
      <c r="F426" s="11"/>
    </row>
    <row r="427" spans="6:6" ht="27" customHeight="1">
      <c r="F427" s="11"/>
    </row>
    <row r="428" spans="6:6" ht="27" customHeight="1">
      <c r="F428" s="11"/>
    </row>
    <row r="429" spans="6:6" ht="27" customHeight="1">
      <c r="F429" s="11"/>
    </row>
    <row r="430" spans="6:6" ht="27" customHeight="1">
      <c r="F430" s="11"/>
    </row>
    <row r="431" spans="6:6" ht="27" customHeight="1">
      <c r="F431" s="11"/>
    </row>
    <row r="432" spans="6:6" ht="27" customHeight="1">
      <c r="F432" s="11"/>
    </row>
    <row r="433" spans="6:6" ht="27" customHeight="1">
      <c r="F433" s="11"/>
    </row>
    <row r="434" spans="6:6" ht="27" customHeight="1">
      <c r="F434" s="11"/>
    </row>
    <row r="435" spans="6:6" ht="27" customHeight="1">
      <c r="F435" s="11"/>
    </row>
    <row r="436" spans="6:6" s="1" customFormat="1" ht="27" customHeight="1">
      <c r="F436" s="12"/>
    </row>
    <row r="437" spans="6:6" ht="27" customHeight="1">
      <c r="F437" s="11"/>
    </row>
    <row r="438" spans="6:6" s="13" customFormat="1" ht="27" customHeight="1">
      <c r="F438" s="11"/>
    </row>
    <row r="439" spans="6:6" ht="27" customHeight="1">
      <c r="F439" s="11"/>
    </row>
    <row r="440" spans="6:6" ht="27" customHeight="1">
      <c r="F440" s="11"/>
    </row>
    <row r="441" spans="6:6" ht="27" customHeight="1">
      <c r="F441" s="11"/>
    </row>
    <row r="442" spans="6:6" ht="27" customHeight="1">
      <c r="F442" s="11"/>
    </row>
    <row r="443" spans="6:6" ht="27" customHeight="1">
      <c r="F443" s="11"/>
    </row>
    <row r="444" spans="6:6" ht="27" customHeight="1">
      <c r="F444" s="11"/>
    </row>
    <row r="445" spans="6:6" ht="27" customHeight="1">
      <c r="F445" s="11"/>
    </row>
    <row r="446" spans="6:6" ht="27" customHeight="1">
      <c r="F446" s="11"/>
    </row>
    <row r="447" spans="6:6" ht="27" customHeight="1">
      <c r="F447" s="11"/>
    </row>
    <row r="448" spans="6:6" ht="27" customHeight="1">
      <c r="F448" s="11"/>
    </row>
    <row r="449" spans="6:6" ht="27" customHeight="1">
      <c r="F449" s="11"/>
    </row>
    <row r="450" spans="6:6" ht="27" customHeight="1">
      <c r="F450" s="11"/>
    </row>
    <row r="451" spans="6:6" ht="27" customHeight="1">
      <c r="F451" s="11"/>
    </row>
    <row r="452" spans="6:6" ht="27" customHeight="1">
      <c r="F452" s="11"/>
    </row>
    <row r="453" spans="6:6" ht="27" customHeight="1">
      <c r="F453" s="11"/>
    </row>
    <row r="454" spans="6:6" ht="27" customHeight="1">
      <c r="F454" s="11"/>
    </row>
    <row r="455" spans="6:6" ht="27" customHeight="1">
      <c r="F455" s="11"/>
    </row>
    <row r="456" spans="6:6" ht="27" customHeight="1">
      <c r="F456" s="11"/>
    </row>
    <row r="457" spans="6:6" ht="27" customHeight="1">
      <c r="F457" s="11"/>
    </row>
    <row r="458" spans="6:6" ht="27" customHeight="1">
      <c r="F458" s="11"/>
    </row>
    <row r="459" spans="6:6" ht="27" customHeight="1">
      <c r="F459" s="11"/>
    </row>
    <row r="460" spans="6:6" ht="27" customHeight="1">
      <c r="F460" s="11"/>
    </row>
    <row r="461" spans="6:6" ht="27" customHeight="1">
      <c r="F461" s="11"/>
    </row>
    <row r="462" spans="6:6" ht="27" customHeight="1">
      <c r="F462" s="11"/>
    </row>
    <row r="463" spans="6:6" ht="27" customHeight="1">
      <c r="F463" s="11"/>
    </row>
    <row r="464" spans="6:6" ht="27" customHeight="1">
      <c r="F464" s="11"/>
    </row>
    <row r="465" spans="6:6" ht="27" customHeight="1">
      <c r="F465" s="11"/>
    </row>
    <row r="466" spans="6:6" ht="27" customHeight="1">
      <c r="F466" s="11"/>
    </row>
    <row r="467" spans="6:6" ht="27" customHeight="1">
      <c r="F467" s="11"/>
    </row>
    <row r="468" spans="6:6" ht="27" customHeight="1">
      <c r="F468" s="11"/>
    </row>
    <row r="469" spans="6:6" ht="27" customHeight="1">
      <c r="F469" s="11"/>
    </row>
    <row r="470" spans="6:6" ht="27" customHeight="1">
      <c r="F470" s="11"/>
    </row>
    <row r="471" spans="6:6" ht="27" customHeight="1">
      <c r="F471" s="11"/>
    </row>
    <row r="472" spans="6:6" ht="27" customHeight="1">
      <c r="F472" s="11"/>
    </row>
    <row r="473" spans="6:6" ht="27" customHeight="1">
      <c r="F473" s="11"/>
    </row>
    <row r="474" spans="6:6" ht="27" customHeight="1">
      <c r="F474" s="11"/>
    </row>
    <row r="475" spans="6:6" ht="27" customHeight="1">
      <c r="F475" s="11"/>
    </row>
    <row r="476" spans="6:6" ht="27" customHeight="1">
      <c r="F476" s="11"/>
    </row>
    <row r="477" spans="6:6" ht="27" customHeight="1">
      <c r="F477" s="11"/>
    </row>
    <row r="478" spans="6:6" ht="27" customHeight="1">
      <c r="F478" s="11"/>
    </row>
    <row r="479" spans="6:6" ht="27" customHeight="1">
      <c r="F479" s="11"/>
    </row>
    <row r="480" spans="6:6" ht="27" customHeight="1">
      <c r="F480" s="11"/>
    </row>
    <row r="481" spans="6:6" ht="27" customHeight="1">
      <c r="F481" s="11"/>
    </row>
    <row r="482" spans="6:6" ht="27" customHeight="1">
      <c r="F482" s="11"/>
    </row>
    <row r="483" spans="6:6" ht="27" customHeight="1">
      <c r="F483" s="11"/>
    </row>
    <row r="484" spans="6:6" ht="27" customHeight="1">
      <c r="F484" s="11"/>
    </row>
    <row r="485" spans="6:6" s="1" customFormat="1" ht="27" customHeight="1">
      <c r="F485" s="12"/>
    </row>
    <row r="486" spans="6:6" ht="27" customHeight="1">
      <c r="F486" s="11"/>
    </row>
    <row r="487" spans="6:6" ht="27" customHeight="1">
      <c r="F487" s="11"/>
    </row>
    <row r="488" spans="6:6" ht="27" customHeight="1">
      <c r="F488" s="11"/>
    </row>
    <row r="489" spans="6:6" ht="27" customHeight="1">
      <c r="F489" s="11"/>
    </row>
    <row r="490" spans="6:6" ht="27" customHeight="1">
      <c r="F490" s="11"/>
    </row>
    <row r="491" spans="6:6" ht="27" customHeight="1">
      <c r="F491" s="11"/>
    </row>
    <row r="492" spans="6:6" ht="27" customHeight="1">
      <c r="F492" s="11"/>
    </row>
    <row r="493" spans="6:6" ht="27" customHeight="1">
      <c r="F493" s="11"/>
    </row>
    <row r="494" spans="6:6" ht="27" customHeight="1">
      <c r="F494" s="11"/>
    </row>
    <row r="495" spans="6:6" ht="27" customHeight="1">
      <c r="F495" s="11"/>
    </row>
    <row r="496" spans="6:6" ht="27" customHeight="1">
      <c r="F496" s="11"/>
    </row>
    <row r="497" spans="6:6" ht="27" customHeight="1">
      <c r="F497" s="12"/>
    </row>
    <row r="498" spans="6:6" ht="27" customHeight="1">
      <c r="F498" s="11"/>
    </row>
    <row r="499" spans="6:6" ht="27" customHeight="1">
      <c r="F499" s="11"/>
    </row>
    <row r="500" spans="6:6" ht="27" customHeight="1">
      <c r="F500" s="11"/>
    </row>
    <row r="501" spans="6:6" ht="27" customHeight="1">
      <c r="F501" s="11"/>
    </row>
    <row r="502" spans="6:6" ht="27" customHeight="1">
      <c r="F502" s="11"/>
    </row>
    <row r="503" spans="6:6" ht="27" customHeight="1">
      <c r="F503" s="11"/>
    </row>
    <row r="504" spans="6:6" ht="27" customHeight="1">
      <c r="F504" s="11"/>
    </row>
    <row r="505" spans="6:6" ht="27" customHeight="1">
      <c r="F505" s="11"/>
    </row>
    <row r="506" spans="6:6" ht="27" customHeight="1">
      <c r="F506" s="11"/>
    </row>
    <row r="507" spans="6:6" ht="27" customHeight="1">
      <c r="F507" s="11"/>
    </row>
    <row r="508" spans="6:6" ht="27" customHeight="1">
      <c r="F508" s="11"/>
    </row>
    <row r="509" spans="6:6" ht="27" customHeight="1">
      <c r="F509" s="11"/>
    </row>
    <row r="510" spans="6:6" ht="27" customHeight="1">
      <c r="F510" s="11"/>
    </row>
    <row r="511" spans="6:6" ht="27" customHeight="1">
      <c r="F511" s="11"/>
    </row>
    <row r="512" spans="6:6" ht="27" customHeight="1">
      <c r="F512" s="11"/>
    </row>
    <row r="513" spans="6:6" ht="27" customHeight="1">
      <c r="F513" s="11"/>
    </row>
    <row r="514" spans="6:6" ht="27" customHeight="1">
      <c r="F514" s="11"/>
    </row>
    <row r="515" spans="6:6" ht="27" customHeight="1">
      <c r="F515" s="11"/>
    </row>
    <row r="516" spans="6:6" ht="27" customHeight="1">
      <c r="F516" s="11"/>
    </row>
    <row r="517" spans="6:6" ht="27" customHeight="1">
      <c r="F517" s="11"/>
    </row>
    <row r="518" spans="6:6" ht="27" customHeight="1">
      <c r="F518" s="11"/>
    </row>
    <row r="519" spans="6:6" ht="27" customHeight="1">
      <c r="F519" s="11"/>
    </row>
    <row r="520" spans="6:6" ht="27" customHeight="1">
      <c r="F520" s="11"/>
    </row>
    <row r="521" spans="6:6" ht="27" customHeight="1">
      <c r="F521" s="11"/>
    </row>
    <row r="522" spans="6:6" ht="27" customHeight="1">
      <c r="F522" s="11"/>
    </row>
    <row r="523" spans="6:6" ht="27" customHeight="1">
      <c r="F523" s="11"/>
    </row>
    <row r="524" spans="6:6" ht="27" customHeight="1">
      <c r="F524" s="11"/>
    </row>
    <row r="525" spans="6:6" ht="27" customHeight="1">
      <c r="F525" s="11"/>
    </row>
    <row r="526" spans="6:6" ht="27" customHeight="1">
      <c r="F526" s="11"/>
    </row>
    <row r="527" spans="6:6" ht="27" customHeight="1">
      <c r="F527" s="11"/>
    </row>
    <row r="528" spans="6:6" ht="27" customHeight="1">
      <c r="F528" s="11"/>
    </row>
    <row r="529" spans="6:6" ht="27" customHeight="1">
      <c r="F529" s="11"/>
    </row>
    <row r="530" spans="6:6" ht="27" customHeight="1">
      <c r="F530" s="11"/>
    </row>
    <row r="531" spans="6:6" ht="27" customHeight="1">
      <c r="F531" s="11"/>
    </row>
    <row r="532" spans="6:6" ht="27" customHeight="1">
      <c r="F532" s="11"/>
    </row>
    <row r="533" spans="6:6" ht="27" customHeight="1">
      <c r="F533" s="11"/>
    </row>
    <row r="534" spans="6:6" ht="27" customHeight="1">
      <c r="F534" s="11"/>
    </row>
    <row r="535" spans="6:6" ht="27" customHeight="1">
      <c r="F535" s="12"/>
    </row>
    <row r="536" spans="6:6" ht="27" customHeight="1">
      <c r="F536" s="11"/>
    </row>
    <row r="537" spans="6:6" s="1" customFormat="1" ht="27" customHeight="1">
      <c r="F537" s="12"/>
    </row>
    <row r="538" spans="6:6" ht="27" customHeight="1">
      <c r="F538" s="11"/>
    </row>
    <row r="539" spans="6:6" ht="27" customHeight="1">
      <c r="F539" s="11"/>
    </row>
    <row r="540" spans="6:6" ht="27" customHeight="1">
      <c r="F540" s="11"/>
    </row>
    <row r="541" spans="6:6" ht="27" customHeight="1">
      <c r="F541" s="11"/>
    </row>
    <row r="542" spans="6:6" ht="27" customHeight="1">
      <c r="F542" s="11"/>
    </row>
    <row r="543" spans="6:6" ht="27" customHeight="1">
      <c r="F543" s="11"/>
    </row>
    <row r="544" spans="6:6" ht="27" customHeight="1">
      <c r="F544" s="11"/>
    </row>
    <row r="545" spans="6:6" ht="27" customHeight="1">
      <c r="F545" s="11"/>
    </row>
    <row r="546" spans="6:6" ht="27" customHeight="1">
      <c r="F546" s="11"/>
    </row>
    <row r="547" spans="6:6" ht="27" customHeight="1">
      <c r="F547" s="11"/>
    </row>
    <row r="548" spans="6:6" ht="27" customHeight="1">
      <c r="F548" s="11"/>
    </row>
    <row r="549" spans="6:6" ht="27" customHeight="1">
      <c r="F549" s="11"/>
    </row>
    <row r="550" spans="6:6" ht="27" customHeight="1">
      <c r="F550" s="11"/>
    </row>
    <row r="551" spans="6:6" ht="27" customHeight="1">
      <c r="F551" s="11"/>
    </row>
    <row r="552" spans="6:6" ht="27" customHeight="1">
      <c r="F552" s="12"/>
    </row>
    <row r="553" spans="6:6" ht="27" customHeight="1">
      <c r="F553" s="11"/>
    </row>
    <row r="554" spans="6:6" ht="27" customHeight="1">
      <c r="F554" s="11"/>
    </row>
    <row r="555" spans="6:6" ht="27" customHeight="1">
      <c r="F555" s="11"/>
    </row>
    <row r="556" spans="6:6" ht="27" customHeight="1">
      <c r="F556" s="11"/>
    </row>
    <row r="557" spans="6:6" ht="27" customHeight="1">
      <c r="F557" s="11"/>
    </row>
    <row r="558" spans="6:6" ht="27" customHeight="1">
      <c r="F558" s="11"/>
    </row>
    <row r="559" spans="6:6" ht="27" customHeight="1">
      <c r="F559" s="11"/>
    </row>
    <row r="560" spans="6:6" ht="27" customHeight="1">
      <c r="F560" s="11"/>
    </row>
    <row r="561" spans="6:6" ht="27" customHeight="1">
      <c r="F561" s="11"/>
    </row>
    <row r="562" spans="6:6" ht="27" customHeight="1">
      <c r="F562" s="11"/>
    </row>
    <row r="563" spans="6:6" ht="27" customHeight="1">
      <c r="F563" s="11"/>
    </row>
    <row r="564" spans="6:6" ht="27" customHeight="1">
      <c r="F564" s="11"/>
    </row>
    <row r="565" spans="6:6" ht="27" customHeight="1">
      <c r="F565" s="11"/>
    </row>
    <row r="566" spans="6:6" ht="27" customHeight="1">
      <c r="F566" s="11"/>
    </row>
    <row r="567" spans="6:6" ht="27" customHeight="1">
      <c r="F567" s="11"/>
    </row>
    <row r="568" spans="6:6" ht="27" customHeight="1">
      <c r="F568" s="11"/>
    </row>
    <row r="569" spans="6:6" ht="27" customHeight="1">
      <c r="F569" s="11"/>
    </row>
    <row r="570" spans="6:6" ht="27" customHeight="1">
      <c r="F570" s="11"/>
    </row>
    <row r="571" spans="6:6" ht="27" customHeight="1">
      <c r="F571" s="11"/>
    </row>
    <row r="572" spans="6:6" ht="27" customHeight="1">
      <c r="F572" s="11"/>
    </row>
    <row r="573" spans="6:6" ht="27" customHeight="1">
      <c r="F573" s="11"/>
    </row>
    <row r="574" spans="6:6" ht="27" customHeight="1">
      <c r="F574" s="11"/>
    </row>
    <row r="575" spans="6:6" ht="27" customHeight="1">
      <c r="F575" s="11"/>
    </row>
    <row r="576" spans="6:6" ht="27" customHeight="1">
      <c r="F576" s="11"/>
    </row>
    <row r="577" spans="6:6" ht="27" customHeight="1">
      <c r="F577" s="11"/>
    </row>
    <row r="578" spans="6:6" ht="27" customHeight="1">
      <c r="F578" s="11"/>
    </row>
    <row r="579" spans="6:6" ht="27" customHeight="1">
      <c r="F579" s="11"/>
    </row>
    <row r="580" spans="6:6" ht="27" customHeight="1">
      <c r="F580" s="11"/>
    </row>
    <row r="581" spans="6:6" ht="27" customHeight="1">
      <c r="F581" s="11"/>
    </row>
    <row r="582" spans="6:6" ht="27" customHeight="1">
      <c r="F582" s="11"/>
    </row>
    <row r="583" spans="6:6" ht="27" customHeight="1">
      <c r="F583" s="11"/>
    </row>
    <row r="584" spans="6:6" ht="27" customHeight="1">
      <c r="F584" s="11"/>
    </row>
    <row r="585" spans="6:6" ht="27" customHeight="1">
      <c r="F585" s="11"/>
    </row>
    <row r="586" spans="6:6" ht="27" customHeight="1">
      <c r="F586" s="11"/>
    </row>
    <row r="587" spans="6:6" ht="27" customHeight="1">
      <c r="F587" s="11"/>
    </row>
    <row r="588" spans="6:6" ht="27" customHeight="1">
      <c r="F588" s="11"/>
    </row>
    <row r="589" spans="6:6" ht="27" customHeight="1">
      <c r="F589" s="11"/>
    </row>
    <row r="590" spans="6:6" ht="27" customHeight="1">
      <c r="F590" s="11"/>
    </row>
    <row r="591" spans="6:6" ht="27" customHeight="1">
      <c r="F591" s="11"/>
    </row>
    <row r="592" spans="6:6" ht="27" customHeight="1">
      <c r="F592" s="11"/>
    </row>
    <row r="593" spans="6:6" ht="27" customHeight="1">
      <c r="F593" s="11"/>
    </row>
    <row r="594" spans="6:6" ht="27" customHeight="1">
      <c r="F594" s="11"/>
    </row>
    <row r="595" spans="6:6" ht="27" customHeight="1">
      <c r="F595" s="11"/>
    </row>
    <row r="596" spans="6:6" ht="27" customHeight="1">
      <c r="F596" s="11"/>
    </row>
    <row r="597" spans="6:6" ht="27" customHeight="1">
      <c r="F597" s="11"/>
    </row>
    <row r="598" spans="6:6" ht="27" customHeight="1">
      <c r="F598" s="11"/>
    </row>
    <row r="599" spans="6:6" ht="27" customHeight="1">
      <c r="F599" s="11"/>
    </row>
    <row r="600" spans="6:6" ht="27" customHeight="1">
      <c r="F600" s="11"/>
    </row>
    <row r="601" spans="6:6" ht="27" customHeight="1">
      <c r="F601" s="11"/>
    </row>
    <row r="602" spans="6:6" ht="27" customHeight="1">
      <c r="F602" s="11"/>
    </row>
    <row r="603" spans="6:6" ht="27" customHeight="1">
      <c r="F603" s="11"/>
    </row>
    <row r="604" spans="6:6" s="1" customFormat="1" ht="27" customHeight="1">
      <c r="F604" s="12"/>
    </row>
    <row r="605" spans="6:6" ht="27" customHeight="1">
      <c r="F605" s="11"/>
    </row>
    <row r="606" spans="6:6" ht="27" customHeight="1">
      <c r="F606" s="11"/>
    </row>
    <row r="607" spans="6:6" ht="27" customHeight="1">
      <c r="F607" s="11"/>
    </row>
    <row r="608" spans="6:6" ht="27" customHeight="1">
      <c r="F608" s="11"/>
    </row>
    <row r="609" spans="6:6" ht="27" customHeight="1">
      <c r="F609" s="11"/>
    </row>
    <row r="610" spans="6:6" ht="27" customHeight="1">
      <c r="F610" s="11"/>
    </row>
    <row r="611" spans="6:6" ht="27" customHeight="1">
      <c r="F611" s="11"/>
    </row>
    <row r="612" spans="6:6" ht="27" customHeight="1">
      <c r="F612" s="11"/>
    </row>
    <row r="613" spans="6:6" ht="27" customHeight="1">
      <c r="F613" s="11"/>
    </row>
    <row r="614" spans="6:6" ht="27" customHeight="1">
      <c r="F614" s="11"/>
    </row>
    <row r="615" spans="6:6" ht="27" customHeight="1">
      <c r="F615" s="11"/>
    </row>
    <row r="616" spans="6:6" ht="27" customHeight="1">
      <c r="F616" s="11"/>
    </row>
    <row r="617" spans="6:6" ht="27" customHeight="1">
      <c r="F617" s="11"/>
    </row>
    <row r="618" spans="6:6" ht="27" customHeight="1">
      <c r="F618" s="11"/>
    </row>
    <row r="619" spans="6:6" ht="27" customHeight="1">
      <c r="F619" s="11"/>
    </row>
    <row r="620" spans="6:6" ht="27" customHeight="1">
      <c r="F620" s="11"/>
    </row>
    <row r="621" spans="6:6" ht="27" customHeight="1">
      <c r="F621" s="11"/>
    </row>
    <row r="622" spans="6:6" ht="27" customHeight="1">
      <c r="F622" s="11"/>
    </row>
    <row r="623" spans="6:6" ht="27" customHeight="1">
      <c r="F623" s="12"/>
    </row>
    <row r="624" spans="6:6" ht="27" customHeight="1">
      <c r="F624" s="11"/>
    </row>
    <row r="625" spans="6:6" ht="27" customHeight="1">
      <c r="F625" s="11"/>
    </row>
    <row r="626" spans="6:6" ht="27" customHeight="1">
      <c r="F626" s="11"/>
    </row>
    <row r="627" spans="6:6" ht="27" customHeight="1">
      <c r="F627" s="11"/>
    </row>
    <row r="628" spans="6:6" ht="27" customHeight="1">
      <c r="F628" s="11"/>
    </row>
    <row r="629" spans="6:6" ht="27" customHeight="1">
      <c r="F629" s="11"/>
    </row>
    <row r="630" spans="6:6" ht="27" customHeight="1">
      <c r="F630" s="11"/>
    </row>
    <row r="631" spans="6:6" ht="27" customHeight="1">
      <c r="F631" s="11"/>
    </row>
    <row r="632" spans="6:6" ht="27" customHeight="1">
      <c r="F632" s="11"/>
    </row>
    <row r="633" spans="6:6" ht="27" customHeight="1">
      <c r="F633" s="11"/>
    </row>
    <row r="634" spans="6:6" ht="27" customHeight="1">
      <c r="F634" s="11"/>
    </row>
    <row r="635" spans="6:6" ht="27" customHeight="1">
      <c r="F635" s="11"/>
    </row>
    <row r="636" spans="6:6" ht="27" customHeight="1">
      <c r="F636" s="11"/>
    </row>
    <row r="637" spans="6:6" ht="27" customHeight="1">
      <c r="F637" s="11"/>
    </row>
    <row r="638" spans="6:6" ht="27" customHeight="1">
      <c r="F638" s="11"/>
    </row>
    <row r="639" spans="6:6" ht="27" customHeight="1">
      <c r="F639" s="11"/>
    </row>
    <row r="640" spans="6:6" ht="27" customHeight="1">
      <c r="F640" s="11"/>
    </row>
    <row r="641" spans="6:6" ht="27" customHeight="1">
      <c r="F641" s="11"/>
    </row>
    <row r="642" spans="6:6" ht="27" customHeight="1">
      <c r="F642" s="11"/>
    </row>
    <row r="643" spans="6:6" ht="27" customHeight="1">
      <c r="F643" s="11"/>
    </row>
    <row r="644" spans="6:6" ht="27" customHeight="1">
      <c r="F644" s="11"/>
    </row>
    <row r="645" spans="6:6" ht="27" customHeight="1">
      <c r="F645" s="11"/>
    </row>
    <row r="646" spans="6:6" ht="27" customHeight="1">
      <c r="F646" s="11"/>
    </row>
    <row r="647" spans="6:6" ht="27" customHeight="1">
      <c r="F647" s="11"/>
    </row>
    <row r="648" spans="6:6" ht="27" customHeight="1">
      <c r="F648" s="11"/>
    </row>
    <row r="649" spans="6:6" ht="27" customHeight="1">
      <c r="F649" s="11"/>
    </row>
    <row r="650" spans="6:6" ht="27" customHeight="1">
      <c r="F650" s="11"/>
    </row>
    <row r="651" spans="6:6" ht="27" customHeight="1">
      <c r="F651" s="11"/>
    </row>
    <row r="652" spans="6:6" ht="27" customHeight="1">
      <c r="F652" s="11"/>
    </row>
    <row r="653" spans="6:6" ht="27" customHeight="1">
      <c r="F653" s="11"/>
    </row>
    <row r="654" spans="6:6" ht="27" customHeight="1">
      <c r="F654" s="11"/>
    </row>
    <row r="655" spans="6:6" ht="27" customHeight="1">
      <c r="F655" s="11"/>
    </row>
    <row r="656" spans="6:6" ht="27" customHeight="1">
      <c r="F656" s="11"/>
    </row>
    <row r="657" spans="6:6" ht="27" customHeight="1">
      <c r="F657" s="11"/>
    </row>
    <row r="658" spans="6:6" ht="27" customHeight="1">
      <c r="F658" s="11"/>
    </row>
    <row r="659" spans="6:6" ht="27" customHeight="1">
      <c r="F659" s="11"/>
    </row>
    <row r="660" spans="6:6" ht="27" customHeight="1">
      <c r="F660" s="11"/>
    </row>
    <row r="661" spans="6:6" ht="27" customHeight="1">
      <c r="F661" s="11"/>
    </row>
    <row r="662" spans="6:6" ht="27" customHeight="1">
      <c r="F662" s="11"/>
    </row>
    <row r="663" spans="6:6" ht="27" customHeight="1">
      <c r="F663" s="11"/>
    </row>
    <row r="664" spans="6:6" ht="27" customHeight="1">
      <c r="F664" s="11"/>
    </row>
    <row r="665" spans="6:6" ht="27" customHeight="1">
      <c r="F665" s="11"/>
    </row>
    <row r="666" spans="6:6" ht="27" customHeight="1">
      <c r="F666" s="11"/>
    </row>
    <row r="667" spans="6:6" ht="27" customHeight="1">
      <c r="F667" s="11"/>
    </row>
    <row r="668" spans="6:6" ht="27" customHeight="1">
      <c r="F668" s="11"/>
    </row>
    <row r="669" spans="6:6" ht="27" customHeight="1">
      <c r="F669" s="11"/>
    </row>
    <row r="670" spans="6:6" ht="27" customHeight="1">
      <c r="F670" s="11"/>
    </row>
    <row r="671" spans="6:6" ht="27" customHeight="1">
      <c r="F671" s="11"/>
    </row>
    <row r="672" spans="6:6" ht="27" customHeight="1">
      <c r="F672" s="11"/>
    </row>
    <row r="673" spans="6:6" ht="27" customHeight="1">
      <c r="F673" s="11"/>
    </row>
    <row r="674" spans="6:6" ht="27" customHeight="1">
      <c r="F674" s="11"/>
    </row>
    <row r="675" spans="6:6" ht="27" customHeight="1">
      <c r="F675" s="11"/>
    </row>
    <row r="676" spans="6:6" ht="27" customHeight="1">
      <c r="F676" s="11"/>
    </row>
    <row r="677" spans="6:6" ht="27" customHeight="1">
      <c r="F677" s="11"/>
    </row>
    <row r="678" spans="6:6" ht="27" customHeight="1">
      <c r="F678" s="11"/>
    </row>
    <row r="679" spans="6:6" ht="27" customHeight="1">
      <c r="F679" s="11"/>
    </row>
    <row r="680" spans="6:6" ht="27" customHeight="1">
      <c r="F680" s="11"/>
    </row>
    <row r="681" spans="6:6" ht="27" customHeight="1">
      <c r="F681" s="11"/>
    </row>
    <row r="682" spans="6:6" ht="27" customHeight="1">
      <c r="F682" s="11"/>
    </row>
    <row r="683" spans="6:6" ht="27" customHeight="1">
      <c r="F683" s="11"/>
    </row>
    <row r="684" spans="6:6" ht="27" customHeight="1">
      <c r="F684" s="11"/>
    </row>
    <row r="685" spans="6:6" ht="27" customHeight="1">
      <c r="F685" s="12"/>
    </row>
    <row r="686" spans="6:6" ht="27" customHeight="1">
      <c r="F686" s="11"/>
    </row>
    <row r="687" spans="6:6" ht="27" customHeight="1">
      <c r="F687" s="11"/>
    </row>
    <row r="688" spans="6:6" ht="27" customHeight="1">
      <c r="F688" s="11"/>
    </row>
    <row r="689" spans="6:6" ht="27" customHeight="1">
      <c r="F689" s="11"/>
    </row>
    <row r="690" spans="6:6" ht="27" customHeight="1">
      <c r="F690" s="11"/>
    </row>
    <row r="691" spans="6:6" ht="27" customHeight="1">
      <c r="F691" s="11"/>
    </row>
    <row r="692" spans="6:6" ht="27" customHeight="1">
      <c r="F692" s="11"/>
    </row>
    <row r="693" spans="6:6" ht="27" customHeight="1">
      <c r="F693" s="11"/>
    </row>
    <row r="694" spans="6:6" ht="27" customHeight="1">
      <c r="F694" s="11"/>
    </row>
    <row r="695" spans="6:6" ht="27" customHeight="1">
      <c r="F695" s="11"/>
    </row>
    <row r="696" spans="6:6" ht="27" customHeight="1">
      <c r="F696" s="11"/>
    </row>
    <row r="697" spans="6:6" ht="27" customHeight="1">
      <c r="F697" s="11"/>
    </row>
    <row r="698" spans="6:6" ht="27" customHeight="1">
      <c r="F698" s="11"/>
    </row>
    <row r="699" spans="6:6" ht="27" customHeight="1">
      <c r="F699" s="11"/>
    </row>
    <row r="700" spans="6:6" ht="27" customHeight="1">
      <c r="F700" s="11"/>
    </row>
    <row r="701" spans="6:6" ht="27" customHeight="1">
      <c r="F701" s="11"/>
    </row>
    <row r="702" spans="6:6" ht="27" customHeight="1">
      <c r="F702" s="11"/>
    </row>
    <row r="703" spans="6:6" ht="27" customHeight="1">
      <c r="F703" s="11"/>
    </row>
    <row r="704" spans="6:6" ht="27" customHeight="1">
      <c r="F704" s="11"/>
    </row>
    <row r="705" spans="6:6" ht="27" customHeight="1">
      <c r="F705" s="11"/>
    </row>
    <row r="706" spans="6:6" ht="27" customHeight="1">
      <c r="F706" s="11"/>
    </row>
    <row r="707" spans="6:6" ht="27" customHeight="1">
      <c r="F707" s="11"/>
    </row>
    <row r="708" spans="6:6" ht="27" customHeight="1">
      <c r="F708" s="11"/>
    </row>
    <row r="709" spans="6:6" ht="27" customHeight="1">
      <c r="F709" s="11"/>
    </row>
    <row r="710" spans="6:6" ht="27" customHeight="1">
      <c r="F710" s="11"/>
    </row>
    <row r="711" spans="6:6" ht="27" customHeight="1">
      <c r="F711" s="11"/>
    </row>
    <row r="712" spans="6:6" ht="27" customHeight="1">
      <c r="F712" s="11"/>
    </row>
    <row r="713" spans="6:6" ht="27" customHeight="1">
      <c r="F713" s="11"/>
    </row>
    <row r="714" spans="6:6" ht="27" customHeight="1">
      <c r="F714" s="11"/>
    </row>
    <row r="715" spans="6:6" ht="27" customHeight="1">
      <c r="F715" s="11"/>
    </row>
    <row r="716" spans="6:6" ht="27" customHeight="1">
      <c r="F716" s="11"/>
    </row>
    <row r="717" spans="6:6" ht="27" customHeight="1">
      <c r="F717" s="11"/>
    </row>
    <row r="718" spans="6:6" ht="27" customHeight="1">
      <c r="F718" s="11"/>
    </row>
    <row r="719" spans="6:6" ht="27" customHeight="1">
      <c r="F719" s="11"/>
    </row>
    <row r="720" spans="6:6" ht="27" customHeight="1">
      <c r="F720" s="11"/>
    </row>
    <row r="721" spans="6:6" ht="27" customHeight="1">
      <c r="F721" s="11"/>
    </row>
    <row r="722" spans="6:6" ht="27" customHeight="1">
      <c r="F722" s="11"/>
    </row>
    <row r="723" spans="6:6" ht="27" customHeight="1">
      <c r="F723" s="11"/>
    </row>
    <row r="724" spans="6:6" ht="27" customHeight="1">
      <c r="F724" s="11"/>
    </row>
    <row r="725" spans="6:6" ht="27" customHeight="1">
      <c r="F725" s="11"/>
    </row>
    <row r="726" spans="6:6" ht="27" customHeight="1">
      <c r="F726" s="11"/>
    </row>
    <row r="727" spans="6:6" ht="27" customHeight="1">
      <c r="F727" s="11"/>
    </row>
    <row r="728" spans="6:6" ht="27" customHeight="1">
      <c r="F728" s="11"/>
    </row>
    <row r="729" spans="6:6" s="1" customFormat="1" ht="27" customHeight="1">
      <c r="F729" s="12"/>
    </row>
    <row r="730" spans="6:6" ht="27" customHeight="1">
      <c r="F730" s="11"/>
    </row>
    <row r="731" spans="6:6" ht="27" customHeight="1">
      <c r="F731" s="11"/>
    </row>
    <row r="732" spans="6:6" ht="27" customHeight="1">
      <c r="F732" s="11"/>
    </row>
    <row r="733" spans="6:6" ht="27" customHeight="1">
      <c r="F733" s="11"/>
    </row>
    <row r="734" spans="6:6" ht="27" customHeight="1">
      <c r="F734" s="11"/>
    </row>
    <row r="735" spans="6:6" ht="27" customHeight="1">
      <c r="F735" s="11"/>
    </row>
    <row r="736" spans="6:6" ht="27" customHeight="1">
      <c r="F736" s="11"/>
    </row>
    <row r="737" spans="6:6" ht="27" customHeight="1">
      <c r="F737" s="11"/>
    </row>
    <row r="738" spans="6:6" ht="27" customHeight="1">
      <c r="F738" s="11"/>
    </row>
    <row r="739" spans="6:6" ht="27" customHeight="1">
      <c r="F739" s="11"/>
    </row>
    <row r="740" spans="6:6" ht="27" customHeight="1">
      <c r="F740" s="11"/>
    </row>
    <row r="741" spans="6:6" ht="27" customHeight="1">
      <c r="F741" s="11"/>
    </row>
    <row r="742" spans="6:6" ht="27" customHeight="1">
      <c r="F742" s="11"/>
    </row>
    <row r="743" spans="6:6" ht="27" customHeight="1">
      <c r="F743" s="11"/>
    </row>
    <row r="744" spans="6:6" ht="27" customHeight="1">
      <c r="F744" s="11"/>
    </row>
    <row r="745" spans="6:6" ht="27" customHeight="1">
      <c r="F745" s="11"/>
    </row>
    <row r="746" spans="6:6" ht="27" customHeight="1">
      <c r="F746" s="11"/>
    </row>
    <row r="747" spans="6:6" ht="27" customHeight="1">
      <c r="F747" s="11"/>
    </row>
    <row r="748" spans="6:6" ht="27" customHeight="1">
      <c r="F748" s="11"/>
    </row>
    <row r="749" spans="6:6" ht="27" customHeight="1">
      <c r="F749" s="11"/>
    </row>
    <row r="750" spans="6:6" ht="27" customHeight="1">
      <c r="F750" s="11"/>
    </row>
    <row r="751" spans="6:6" ht="27" customHeight="1">
      <c r="F751" s="11"/>
    </row>
    <row r="752" spans="6:6" ht="27" customHeight="1">
      <c r="F752" s="11"/>
    </row>
    <row r="753" spans="6:6" ht="27" customHeight="1">
      <c r="F753" s="12"/>
    </row>
    <row r="754" spans="6:6" ht="27" customHeight="1">
      <c r="F754" s="11"/>
    </row>
    <row r="755" spans="6:6" ht="27" customHeight="1">
      <c r="F755" s="11"/>
    </row>
    <row r="756" spans="6:6" ht="27" customHeight="1">
      <c r="F756" s="11"/>
    </row>
    <row r="757" spans="6:6" ht="27" customHeight="1">
      <c r="F757" s="11"/>
    </row>
    <row r="758" spans="6:6" ht="27" customHeight="1">
      <c r="F758" s="11"/>
    </row>
    <row r="759" spans="6:6" ht="27" customHeight="1">
      <c r="F759" s="11"/>
    </row>
    <row r="760" spans="6:6" ht="27" customHeight="1">
      <c r="F760" s="11"/>
    </row>
    <row r="761" spans="6:6" ht="27" customHeight="1">
      <c r="F761" s="11"/>
    </row>
    <row r="762" spans="6:6" ht="27" customHeight="1">
      <c r="F762" s="11"/>
    </row>
    <row r="763" spans="6:6" ht="27" customHeight="1">
      <c r="F763" s="11"/>
    </row>
    <row r="764" spans="6:6" ht="27" customHeight="1">
      <c r="F764" s="11"/>
    </row>
    <row r="765" spans="6:6" ht="27" customHeight="1">
      <c r="F765" s="11"/>
    </row>
    <row r="766" spans="6:6" ht="27" customHeight="1">
      <c r="F766" s="11"/>
    </row>
    <row r="767" spans="6:6" ht="27" customHeight="1">
      <c r="F767" s="11"/>
    </row>
    <row r="768" spans="6:6" ht="27" customHeight="1">
      <c r="F768" s="11"/>
    </row>
    <row r="769" spans="6:6" ht="27" customHeight="1">
      <c r="F769" s="11"/>
    </row>
    <row r="770" spans="6:6" ht="27" customHeight="1">
      <c r="F770" s="11"/>
    </row>
    <row r="771" spans="6:6" ht="27" customHeight="1">
      <c r="F771" s="11"/>
    </row>
    <row r="772" spans="6:6" ht="27" customHeight="1">
      <c r="F772" s="11"/>
    </row>
    <row r="773" spans="6:6" ht="27" customHeight="1">
      <c r="F773" s="11"/>
    </row>
    <row r="774" spans="6:6" ht="27" customHeight="1">
      <c r="F774" s="11"/>
    </row>
    <row r="775" spans="6:6" ht="27" customHeight="1">
      <c r="F775" s="11"/>
    </row>
    <row r="776" spans="6:6" ht="27" customHeight="1">
      <c r="F776" s="11"/>
    </row>
    <row r="777" spans="6:6" ht="27" customHeight="1">
      <c r="F777" s="11"/>
    </row>
    <row r="778" spans="6:6" ht="27" customHeight="1">
      <c r="F778" s="11"/>
    </row>
    <row r="779" spans="6:6" ht="27" customHeight="1">
      <c r="F779" s="11"/>
    </row>
    <row r="780" spans="6:6" ht="27" customHeight="1">
      <c r="F780" s="11"/>
    </row>
    <row r="781" spans="6:6" ht="27" customHeight="1">
      <c r="F781" s="11"/>
    </row>
    <row r="782" spans="6:6" ht="27" customHeight="1">
      <c r="F782" s="11"/>
    </row>
    <row r="783" spans="6:6" ht="27" customHeight="1">
      <c r="F783" s="11"/>
    </row>
    <row r="784" spans="6:6" ht="27" customHeight="1">
      <c r="F784" s="11"/>
    </row>
    <row r="785" spans="6:6" ht="27" customHeight="1">
      <c r="F785" s="11"/>
    </row>
    <row r="786" spans="6:6" ht="27" customHeight="1">
      <c r="F786" s="11"/>
    </row>
    <row r="787" spans="6:6" ht="27" customHeight="1">
      <c r="F787" s="11"/>
    </row>
    <row r="788" spans="6:6" ht="27" customHeight="1">
      <c r="F788" s="11"/>
    </row>
    <row r="789" spans="6:6" s="1" customFormat="1" ht="27" customHeight="1">
      <c r="F789" s="12"/>
    </row>
    <row r="790" spans="6:6" ht="27" customHeight="1">
      <c r="F790" s="11"/>
    </row>
    <row r="791" spans="6:6" ht="27" customHeight="1">
      <c r="F791" s="11"/>
    </row>
    <row r="792" spans="6:6" ht="27" customHeight="1">
      <c r="F792" s="11"/>
    </row>
    <row r="793" spans="6:6" ht="27" customHeight="1">
      <c r="F793" s="11"/>
    </row>
    <row r="794" spans="6:6" ht="27" customHeight="1">
      <c r="F794" s="11"/>
    </row>
    <row r="795" spans="6:6" ht="27" customHeight="1">
      <c r="F795" s="11"/>
    </row>
    <row r="796" spans="6:6" ht="27" customHeight="1">
      <c r="F796" s="11"/>
    </row>
    <row r="797" spans="6:6" ht="27" customHeight="1">
      <c r="F797" s="11"/>
    </row>
    <row r="798" spans="6:6" ht="27" customHeight="1">
      <c r="F798" s="11"/>
    </row>
    <row r="799" spans="6:6" ht="27" customHeight="1">
      <c r="F799" s="11"/>
    </row>
    <row r="800" spans="6:6" ht="27" customHeight="1">
      <c r="F800" s="11"/>
    </row>
    <row r="801" spans="6:6" ht="27" customHeight="1">
      <c r="F801" s="11"/>
    </row>
    <row r="802" spans="6:6" ht="27" customHeight="1">
      <c r="F802" s="11"/>
    </row>
    <row r="803" spans="6:6" ht="27" customHeight="1">
      <c r="F803" s="11"/>
    </row>
    <row r="804" spans="6:6" ht="27" customHeight="1">
      <c r="F804" s="11"/>
    </row>
    <row r="805" spans="6:6" ht="27" customHeight="1">
      <c r="F805" s="11"/>
    </row>
    <row r="806" spans="6:6" ht="27" customHeight="1">
      <c r="F806" s="11"/>
    </row>
    <row r="807" spans="6:6" ht="27" customHeight="1">
      <c r="F807" s="11"/>
    </row>
    <row r="808" spans="6:6" ht="27" customHeight="1">
      <c r="F808" s="11"/>
    </row>
    <row r="809" spans="6:6" ht="27" customHeight="1">
      <c r="F809" s="11"/>
    </row>
    <row r="810" spans="6:6" ht="27" customHeight="1">
      <c r="F810" s="11"/>
    </row>
    <row r="811" spans="6:6" ht="27" customHeight="1">
      <c r="F811" s="11"/>
    </row>
    <row r="812" spans="6:6" ht="27" customHeight="1">
      <c r="F812" s="11"/>
    </row>
    <row r="813" spans="6:6" ht="27" customHeight="1">
      <c r="F813" s="11"/>
    </row>
    <row r="814" spans="6:6" ht="27" customHeight="1">
      <c r="F814" s="12"/>
    </row>
    <row r="815" spans="6:6" ht="27" customHeight="1">
      <c r="F815" s="11"/>
    </row>
    <row r="816" spans="6:6" ht="27" customHeight="1">
      <c r="F816" s="11"/>
    </row>
    <row r="817" spans="6:6" ht="27" customHeight="1">
      <c r="F817" s="11"/>
    </row>
    <row r="818" spans="6:6" ht="27" customHeight="1">
      <c r="F818" s="11"/>
    </row>
    <row r="819" spans="6:6" ht="27" customHeight="1">
      <c r="F819" s="11"/>
    </row>
    <row r="820" spans="6:6" ht="27" customHeight="1">
      <c r="F820" s="11"/>
    </row>
    <row r="821" spans="6:6" ht="27" customHeight="1">
      <c r="F821" s="11"/>
    </row>
    <row r="822" spans="6:6" ht="27" customHeight="1">
      <c r="F822" s="11"/>
    </row>
    <row r="823" spans="6:6" ht="27" customHeight="1">
      <c r="F823" s="11"/>
    </row>
    <row r="824" spans="6:6" ht="27" customHeight="1">
      <c r="F824" s="11"/>
    </row>
    <row r="825" spans="6:6" ht="27" customHeight="1">
      <c r="F825" s="11"/>
    </row>
    <row r="826" spans="6:6" ht="27" customHeight="1">
      <c r="F826" s="11"/>
    </row>
    <row r="827" spans="6:6" ht="27" customHeight="1">
      <c r="F827" s="11"/>
    </row>
    <row r="828" spans="6:6" ht="27" customHeight="1">
      <c r="F828" s="11"/>
    </row>
    <row r="829" spans="6:6" ht="27" customHeight="1">
      <c r="F829" s="11"/>
    </row>
    <row r="830" spans="6:6" ht="27" customHeight="1">
      <c r="F830" s="11"/>
    </row>
    <row r="831" spans="6:6" ht="27" customHeight="1">
      <c r="F831" s="11"/>
    </row>
    <row r="832" spans="6:6" ht="27" customHeight="1">
      <c r="F832" s="11"/>
    </row>
    <row r="833" spans="6:6" ht="27" customHeight="1">
      <c r="F833" s="11"/>
    </row>
    <row r="834" spans="6:6" ht="27" customHeight="1">
      <c r="F834" s="11"/>
    </row>
    <row r="835" spans="6:6" ht="27" customHeight="1">
      <c r="F835" s="11"/>
    </row>
    <row r="836" spans="6:6" ht="27" customHeight="1">
      <c r="F836" s="11"/>
    </row>
    <row r="837" spans="6:6" ht="27" customHeight="1">
      <c r="F837" s="11"/>
    </row>
    <row r="838" spans="6:6" ht="27" customHeight="1">
      <c r="F838" s="11"/>
    </row>
    <row r="839" spans="6:6" ht="27" customHeight="1">
      <c r="F839" s="11"/>
    </row>
    <row r="840" spans="6:6" ht="27" customHeight="1">
      <c r="F840" s="11"/>
    </row>
    <row r="841" spans="6:6" ht="27" customHeight="1">
      <c r="F841" s="11"/>
    </row>
    <row r="842" spans="6:6" ht="27" customHeight="1">
      <c r="F842" s="11"/>
    </row>
    <row r="843" spans="6:6" ht="27" customHeight="1">
      <c r="F843" s="11"/>
    </row>
    <row r="844" spans="6:6" ht="27" customHeight="1">
      <c r="F844" s="11"/>
    </row>
    <row r="845" spans="6:6" ht="27" customHeight="1">
      <c r="F845" s="11"/>
    </row>
    <row r="846" spans="6:6" ht="27" customHeight="1">
      <c r="F846" s="11"/>
    </row>
    <row r="847" spans="6:6" ht="27" customHeight="1">
      <c r="F847" s="11"/>
    </row>
    <row r="848" spans="6:6" ht="27" customHeight="1">
      <c r="F848" s="11"/>
    </row>
    <row r="849" spans="6:6" ht="27" customHeight="1">
      <c r="F849" s="11"/>
    </row>
    <row r="850" spans="6:6" ht="27" customHeight="1">
      <c r="F850" s="11"/>
    </row>
    <row r="851" spans="6:6" ht="27" customHeight="1">
      <c r="F851" s="11"/>
    </row>
    <row r="852" spans="6:6" ht="27" customHeight="1">
      <c r="F852" s="11"/>
    </row>
    <row r="853" spans="6:6" ht="27" customHeight="1">
      <c r="F853" s="11"/>
    </row>
    <row r="854" spans="6:6" ht="27" customHeight="1">
      <c r="F854" s="11"/>
    </row>
    <row r="855" spans="6:6" s="1" customFormat="1" ht="27" customHeight="1">
      <c r="F855" s="12"/>
    </row>
    <row r="856" spans="6:6" ht="27" customHeight="1">
      <c r="F856" s="11"/>
    </row>
    <row r="857" spans="6:6" ht="27" customHeight="1">
      <c r="F857" s="11"/>
    </row>
    <row r="858" spans="6:6" ht="27" customHeight="1">
      <c r="F858" s="11"/>
    </row>
    <row r="859" spans="6:6" ht="27" customHeight="1">
      <c r="F859" s="11"/>
    </row>
    <row r="860" spans="6:6" ht="27" customHeight="1">
      <c r="F860" s="11"/>
    </row>
    <row r="861" spans="6:6" ht="27" customHeight="1">
      <c r="F861" s="11"/>
    </row>
    <row r="862" spans="6:6" ht="27" customHeight="1">
      <c r="F862" s="11"/>
    </row>
    <row r="863" spans="6:6" ht="27" customHeight="1">
      <c r="F863" s="11"/>
    </row>
    <row r="864" spans="6:6" ht="27" customHeight="1">
      <c r="F864" s="11"/>
    </row>
    <row r="865" spans="6:6" ht="27" customHeight="1">
      <c r="F865" s="11"/>
    </row>
    <row r="866" spans="6:6" ht="27" customHeight="1">
      <c r="F866" s="11"/>
    </row>
    <row r="867" spans="6:6" ht="27" customHeight="1">
      <c r="F867" s="11"/>
    </row>
    <row r="868" spans="6:6" ht="27" customHeight="1">
      <c r="F868" s="11"/>
    </row>
    <row r="869" spans="6:6" ht="27" customHeight="1">
      <c r="F869" s="11"/>
    </row>
    <row r="870" spans="6:6" ht="27" customHeight="1">
      <c r="F870" s="11"/>
    </row>
    <row r="871" spans="6:6" ht="27" customHeight="1">
      <c r="F871" s="11"/>
    </row>
    <row r="872" spans="6:6" ht="27" customHeight="1">
      <c r="F872" s="11"/>
    </row>
    <row r="873" spans="6:6" ht="27" customHeight="1">
      <c r="F873" s="11"/>
    </row>
    <row r="874" spans="6:6" ht="27" customHeight="1">
      <c r="F874" s="11"/>
    </row>
    <row r="875" spans="6:6" ht="27" customHeight="1">
      <c r="F875" s="11"/>
    </row>
    <row r="876" spans="6:6" ht="27" customHeight="1">
      <c r="F876" s="11"/>
    </row>
    <row r="877" spans="6:6" ht="27" customHeight="1">
      <c r="F877" s="11"/>
    </row>
    <row r="878" spans="6:6" ht="27" customHeight="1">
      <c r="F878" s="11"/>
    </row>
    <row r="879" spans="6:6" ht="27" customHeight="1">
      <c r="F879" s="11"/>
    </row>
    <row r="880" spans="6:6" ht="27" customHeight="1">
      <c r="F880" s="11"/>
    </row>
    <row r="881" spans="6:6" ht="27" customHeight="1">
      <c r="F881" s="11"/>
    </row>
    <row r="882" spans="6:6" ht="27" customHeight="1">
      <c r="F882" s="11"/>
    </row>
    <row r="883" spans="6:6" ht="27" customHeight="1">
      <c r="F883" s="11"/>
    </row>
    <row r="884" spans="6:6" ht="27" customHeight="1">
      <c r="F884" s="11"/>
    </row>
    <row r="885" spans="6:6" ht="27" customHeight="1">
      <c r="F885" s="11"/>
    </row>
    <row r="886" spans="6:6" ht="27" customHeight="1">
      <c r="F886" s="11"/>
    </row>
    <row r="887" spans="6:6" ht="27" customHeight="1">
      <c r="F887" s="11"/>
    </row>
    <row r="888" spans="6:6" ht="27" customHeight="1">
      <c r="F888" s="12"/>
    </row>
    <row r="889" spans="6:6" ht="27" customHeight="1">
      <c r="F889" s="11"/>
    </row>
    <row r="890" spans="6:6" ht="27" customHeight="1">
      <c r="F890" s="11"/>
    </row>
    <row r="891" spans="6:6" ht="27" customHeight="1">
      <c r="F891" s="11"/>
    </row>
    <row r="892" spans="6:6" ht="27" customHeight="1">
      <c r="F892" s="11"/>
    </row>
    <row r="893" spans="6:6" ht="27" customHeight="1">
      <c r="F893" s="11"/>
    </row>
    <row r="894" spans="6:6" ht="27" customHeight="1">
      <c r="F894" s="11"/>
    </row>
    <row r="895" spans="6:6" ht="27" customHeight="1">
      <c r="F895" s="11"/>
    </row>
    <row r="896" spans="6:6" ht="27" customHeight="1">
      <c r="F896" s="11"/>
    </row>
    <row r="897" spans="6:6" ht="27" customHeight="1">
      <c r="F897" s="11"/>
    </row>
    <row r="898" spans="6:6" ht="27" customHeight="1">
      <c r="F898" s="11"/>
    </row>
    <row r="899" spans="6:6" ht="27" customHeight="1">
      <c r="F899" s="11"/>
    </row>
    <row r="900" spans="6:6" ht="27" customHeight="1">
      <c r="F900" s="11"/>
    </row>
    <row r="901" spans="6:6" ht="27" customHeight="1">
      <c r="F901" s="11"/>
    </row>
    <row r="902" spans="6:6" s="1" customFormat="1" ht="27" customHeight="1">
      <c r="F902" s="12"/>
    </row>
    <row r="903" spans="6:6" ht="27" customHeight="1">
      <c r="F903" s="11"/>
    </row>
    <row r="904" spans="6:6" ht="27" customHeight="1">
      <c r="F904" s="11"/>
    </row>
    <row r="905" spans="6:6" ht="27" customHeight="1">
      <c r="F905" s="11"/>
    </row>
    <row r="906" spans="6:6" ht="27" customHeight="1">
      <c r="F906" s="11"/>
    </row>
    <row r="907" spans="6:6" ht="27" customHeight="1">
      <c r="F907" s="11"/>
    </row>
    <row r="908" spans="6:6" ht="27" customHeight="1">
      <c r="F908" s="11"/>
    </row>
    <row r="909" spans="6:6" ht="27" customHeight="1">
      <c r="F909" s="11"/>
    </row>
    <row r="910" spans="6:6" ht="27" customHeight="1">
      <c r="F910" s="11"/>
    </row>
    <row r="911" spans="6:6" ht="27" customHeight="1">
      <c r="F911" s="11"/>
    </row>
    <row r="912" spans="6:6" ht="27" customHeight="1">
      <c r="F912" s="11"/>
    </row>
    <row r="913" spans="6:6" ht="27" customHeight="1">
      <c r="F913" s="11"/>
    </row>
    <row r="914" spans="6:6" ht="27" customHeight="1">
      <c r="F914" s="11"/>
    </row>
    <row r="915" spans="6:6" ht="27" customHeight="1">
      <c r="F915" s="11"/>
    </row>
    <row r="916" spans="6:6" ht="27" customHeight="1">
      <c r="F916" s="11"/>
    </row>
    <row r="917" spans="6:6" ht="27" customHeight="1">
      <c r="F917" s="11"/>
    </row>
    <row r="918" spans="6:6" ht="27" customHeight="1">
      <c r="F918" s="11"/>
    </row>
    <row r="919" spans="6:6" ht="27" customHeight="1">
      <c r="F919" s="11"/>
    </row>
    <row r="920" spans="6:6" ht="27" customHeight="1">
      <c r="F920" s="11"/>
    </row>
    <row r="921" spans="6:6" ht="27" customHeight="1">
      <c r="F921" s="11"/>
    </row>
    <row r="922" spans="6:6" ht="27" customHeight="1">
      <c r="F922" s="11"/>
    </row>
    <row r="923" spans="6:6" ht="27" customHeight="1">
      <c r="F923" s="11"/>
    </row>
    <row r="924" spans="6:6" ht="27" customHeight="1">
      <c r="F924" s="11"/>
    </row>
    <row r="925" spans="6:6" ht="27" customHeight="1">
      <c r="F925" s="11"/>
    </row>
    <row r="926" spans="6:6" ht="27" customHeight="1">
      <c r="F926" s="11"/>
    </row>
    <row r="927" spans="6:6" ht="27" customHeight="1">
      <c r="F927" s="11"/>
    </row>
    <row r="928" spans="6:6" s="13" customFormat="1" ht="27" customHeight="1">
      <c r="F928" s="11"/>
    </row>
    <row r="929" spans="6:6" ht="27" customHeight="1">
      <c r="F929" s="11"/>
    </row>
    <row r="930" spans="6:6" ht="27" customHeight="1">
      <c r="F930" s="11"/>
    </row>
    <row r="931" spans="6:6" ht="27" customHeight="1">
      <c r="F931" s="11"/>
    </row>
    <row r="932" spans="6:6" ht="27" customHeight="1">
      <c r="F932" s="11"/>
    </row>
    <row r="933" spans="6:6" ht="27" customHeight="1">
      <c r="F933" s="11"/>
    </row>
    <row r="934" spans="6:6" ht="27" customHeight="1">
      <c r="F934" s="11"/>
    </row>
    <row r="935" spans="6:6" ht="27" customHeight="1">
      <c r="F935" s="11"/>
    </row>
    <row r="936" spans="6:6" ht="27" customHeight="1">
      <c r="F936" s="11"/>
    </row>
    <row r="937" spans="6:6" ht="27" customHeight="1">
      <c r="F937" s="11"/>
    </row>
    <row r="938" spans="6:6" ht="27" customHeight="1">
      <c r="F938" s="11"/>
    </row>
    <row r="939" spans="6:6" ht="27" customHeight="1">
      <c r="F939" s="12"/>
    </row>
    <row r="940" spans="6:6" ht="27" customHeight="1">
      <c r="F940" s="11"/>
    </row>
    <row r="941" spans="6:6" ht="27" customHeight="1">
      <c r="F941" s="11"/>
    </row>
    <row r="942" spans="6:6" ht="27" customHeight="1">
      <c r="F942" s="11"/>
    </row>
    <row r="943" spans="6:6" ht="27" customHeight="1">
      <c r="F943" s="11"/>
    </row>
    <row r="944" spans="6:6" ht="27" customHeight="1">
      <c r="F944" s="11"/>
    </row>
    <row r="945" spans="6:6" ht="27" customHeight="1">
      <c r="F945" s="11"/>
    </row>
    <row r="946" spans="6:6" ht="27" customHeight="1">
      <c r="F946" s="11"/>
    </row>
    <row r="947" spans="6:6" ht="27" customHeight="1">
      <c r="F947" s="11"/>
    </row>
    <row r="948" spans="6:6" ht="27" customHeight="1">
      <c r="F948" s="11"/>
    </row>
    <row r="949" spans="6:6" ht="27" customHeight="1">
      <c r="F949" s="11"/>
    </row>
    <row r="950" spans="6:6" ht="27" customHeight="1">
      <c r="F950" s="11"/>
    </row>
    <row r="951" spans="6:6" ht="27" customHeight="1">
      <c r="F951" s="11"/>
    </row>
    <row r="952" spans="6:6" ht="27" customHeight="1">
      <c r="F952" s="11"/>
    </row>
    <row r="953" spans="6:6" ht="27" customHeight="1">
      <c r="F953" s="11"/>
    </row>
    <row r="954" spans="6:6" s="1" customFormat="1" ht="27" customHeight="1">
      <c r="F954" s="12"/>
    </row>
    <row r="955" spans="6:6" ht="27" customHeight="1">
      <c r="F955" s="11"/>
    </row>
    <row r="956" spans="6:6" ht="27" customHeight="1">
      <c r="F956" s="11"/>
    </row>
    <row r="957" spans="6:6" ht="27" customHeight="1">
      <c r="F957" s="11"/>
    </row>
    <row r="958" spans="6:6" ht="27" customHeight="1">
      <c r="F958" s="11"/>
    </row>
    <row r="959" spans="6:6" ht="27" customHeight="1">
      <c r="F959" s="11"/>
    </row>
    <row r="960" spans="6:6" ht="27" customHeight="1">
      <c r="F960" s="11"/>
    </row>
    <row r="961" spans="6:6" ht="27" customHeight="1">
      <c r="F961" s="11"/>
    </row>
    <row r="962" spans="6:6" ht="27" customHeight="1">
      <c r="F962" s="11"/>
    </row>
    <row r="963" spans="6:6" ht="27" customHeight="1">
      <c r="F963" s="11"/>
    </row>
    <row r="964" spans="6:6" ht="27" customHeight="1">
      <c r="F964" s="11"/>
    </row>
    <row r="965" spans="6:6" ht="27" customHeight="1">
      <c r="F965" s="11"/>
    </row>
    <row r="966" spans="6:6" ht="27" customHeight="1">
      <c r="F966" s="11"/>
    </row>
    <row r="967" spans="6:6" ht="27" customHeight="1">
      <c r="F967" s="11"/>
    </row>
    <row r="968" spans="6:6" ht="27" customHeight="1">
      <c r="F968" s="11"/>
    </row>
    <row r="969" spans="6:6" ht="27" customHeight="1">
      <c r="F969" s="11"/>
    </row>
    <row r="970" spans="6:6" ht="27" customHeight="1">
      <c r="F970" s="11"/>
    </row>
    <row r="971" spans="6:6" ht="27" customHeight="1">
      <c r="F971" s="11"/>
    </row>
    <row r="972" spans="6:6" ht="27" customHeight="1">
      <c r="F972" s="11"/>
    </row>
    <row r="973" spans="6:6" ht="27" customHeight="1">
      <c r="F973" s="11"/>
    </row>
    <row r="974" spans="6:6" ht="27" customHeight="1">
      <c r="F974" s="11"/>
    </row>
    <row r="975" spans="6:6" ht="27" customHeight="1">
      <c r="F975" s="11"/>
    </row>
    <row r="976" spans="6:6" ht="27" customHeight="1">
      <c r="F976" s="11"/>
    </row>
    <row r="977" spans="6:6" ht="27" customHeight="1">
      <c r="F977" s="11"/>
    </row>
    <row r="978" spans="6:6" ht="27" customHeight="1">
      <c r="F978" s="11"/>
    </row>
    <row r="979" spans="6:6" ht="27" customHeight="1">
      <c r="F979" s="11"/>
    </row>
    <row r="980" spans="6:6" ht="27" customHeight="1">
      <c r="F980" s="11"/>
    </row>
    <row r="981" spans="6:6" ht="27" customHeight="1">
      <c r="F981" s="11"/>
    </row>
    <row r="982" spans="6:6" ht="27" customHeight="1">
      <c r="F982" s="11"/>
    </row>
    <row r="983" spans="6:6" ht="27" customHeight="1">
      <c r="F983" s="11"/>
    </row>
    <row r="984" spans="6:6" ht="27" customHeight="1">
      <c r="F984" s="11"/>
    </row>
    <row r="985" spans="6:6" ht="27" customHeight="1">
      <c r="F985" s="11"/>
    </row>
    <row r="986" spans="6:6" ht="27" customHeight="1">
      <c r="F986" s="11"/>
    </row>
    <row r="987" spans="6:6" ht="27" customHeight="1">
      <c r="F987" s="11"/>
    </row>
    <row r="988" spans="6:6" ht="27" customHeight="1">
      <c r="F988" s="11"/>
    </row>
    <row r="989" spans="6:6" ht="27" customHeight="1">
      <c r="F989" s="11"/>
    </row>
    <row r="990" spans="6:6" ht="27" customHeight="1">
      <c r="F990" s="11"/>
    </row>
    <row r="991" spans="6:6" ht="27" customHeight="1">
      <c r="F991" s="11"/>
    </row>
    <row r="992" spans="6:6" ht="27" customHeight="1">
      <c r="F992" s="11"/>
    </row>
    <row r="993" spans="6:6" ht="27" customHeight="1">
      <c r="F993" s="11"/>
    </row>
    <row r="994" spans="6:6" ht="27" customHeight="1">
      <c r="F994" s="12"/>
    </row>
    <row r="995" spans="6:6" ht="27" customHeight="1">
      <c r="F995" s="11"/>
    </row>
    <row r="996" spans="6:6" ht="27" customHeight="1">
      <c r="F996" s="11"/>
    </row>
    <row r="997" spans="6:6" ht="27" customHeight="1">
      <c r="F997" s="11"/>
    </row>
    <row r="998" spans="6:6" ht="27" customHeight="1">
      <c r="F998" s="11"/>
    </row>
    <row r="999" spans="6:6" ht="27" customHeight="1">
      <c r="F999" s="11"/>
    </row>
    <row r="1000" spans="6:6" ht="27" customHeight="1">
      <c r="F1000" s="11"/>
    </row>
    <row r="1001" spans="6:6" ht="27" customHeight="1">
      <c r="F1001" s="11"/>
    </row>
    <row r="1002" spans="6:6" ht="27" customHeight="1">
      <c r="F1002" s="11"/>
    </row>
    <row r="1003" spans="6:6" ht="27" customHeight="1">
      <c r="F1003" s="11"/>
    </row>
    <row r="1004" spans="6:6" ht="27" customHeight="1">
      <c r="F1004" s="11"/>
    </row>
    <row r="1005" spans="6:6" ht="27" customHeight="1">
      <c r="F1005" s="11"/>
    </row>
    <row r="1006" spans="6:6" ht="27" customHeight="1">
      <c r="F1006" s="11"/>
    </row>
    <row r="1007" spans="6:6" ht="27" customHeight="1">
      <c r="F1007" s="11"/>
    </row>
    <row r="1008" spans="6:6" ht="27" customHeight="1">
      <c r="F1008" s="11"/>
    </row>
    <row r="1009" spans="6:6" ht="27" customHeight="1">
      <c r="F1009" s="11"/>
    </row>
    <row r="1010" spans="6:6" ht="27" customHeight="1">
      <c r="F1010" s="11"/>
    </row>
    <row r="1011" spans="6:6" ht="27" customHeight="1">
      <c r="F1011" s="11"/>
    </row>
    <row r="1012" spans="6:6" ht="27" customHeight="1">
      <c r="F1012" s="11"/>
    </row>
    <row r="1013" spans="6:6" ht="27" customHeight="1">
      <c r="F1013" s="11"/>
    </row>
    <row r="1014" spans="6:6" ht="27" customHeight="1">
      <c r="F1014" s="11"/>
    </row>
    <row r="1015" spans="6:6" ht="27" customHeight="1">
      <c r="F1015" s="11"/>
    </row>
    <row r="1016" spans="6:6" ht="27" customHeight="1">
      <c r="F1016" s="11"/>
    </row>
    <row r="1017" spans="6:6" ht="27" customHeight="1">
      <c r="F1017" s="11"/>
    </row>
    <row r="1018" spans="6:6" ht="27" customHeight="1">
      <c r="F1018" s="11"/>
    </row>
    <row r="1019" spans="6:6" ht="27" customHeight="1">
      <c r="F1019" s="11"/>
    </row>
    <row r="1020" spans="6:6" ht="27" customHeight="1">
      <c r="F1020" s="11"/>
    </row>
    <row r="1021" spans="6:6" ht="27" customHeight="1">
      <c r="F1021" s="11"/>
    </row>
    <row r="1022" spans="6:6" ht="27" customHeight="1">
      <c r="F1022" s="11"/>
    </row>
    <row r="1023" spans="6:6" ht="27" customHeight="1">
      <c r="F1023" s="11"/>
    </row>
    <row r="1024" spans="6:6" ht="27" customHeight="1">
      <c r="F1024" s="11"/>
    </row>
    <row r="1025" spans="6:6" ht="27" customHeight="1">
      <c r="F1025" s="11"/>
    </row>
    <row r="1026" spans="6:6" ht="27" customHeight="1">
      <c r="F1026" s="11"/>
    </row>
    <row r="1027" spans="6:6" ht="27" customHeight="1">
      <c r="F1027" s="11"/>
    </row>
    <row r="1028" spans="6:6" ht="27" customHeight="1">
      <c r="F1028" s="11"/>
    </row>
    <row r="1029" spans="6:6" ht="27" customHeight="1">
      <c r="F1029" s="11"/>
    </row>
    <row r="1030" spans="6:6" ht="27" customHeight="1">
      <c r="F1030" s="11"/>
    </row>
    <row r="1031" spans="6:6" ht="27" customHeight="1">
      <c r="F1031" s="11"/>
    </row>
    <row r="1032" spans="6:6" ht="27" customHeight="1">
      <c r="F1032" s="11"/>
    </row>
    <row r="1033" spans="6:6" ht="27" customHeight="1">
      <c r="F1033" s="11"/>
    </row>
    <row r="1034" spans="6:6" s="1" customFormat="1" ht="27" customHeight="1">
      <c r="F1034" s="12"/>
    </row>
    <row r="1035" spans="6:6" ht="27" customHeight="1">
      <c r="F1035" s="11"/>
    </row>
    <row r="1036" spans="6:6" ht="27" customHeight="1">
      <c r="F1036" s="11"/>
    </row>
    <row r="1037" spans="6:6" ht="27" customHeight="1">
      <c r="F1037" s="11"/>
    </row>
    <row r="1038" spans="6:6" ht="27" customHeight="1">
      <c r="F1038" s="11"/>
    </row>
    <row r="1039" spans="6:6" ht="27" customHeight="1">
      <c r="F1039" s="11"/>
    </row>
    <row r="1040" spans="6:6" ht="27" customHeight="1">
      <c r="F1040" s="11"/>
    </row>
    <row r="1041" spans="6:6" ht="27" customHeight="1">
      <c r="F1041" s="11"/>
    </row>
    <row r="1042" spans="6:6" ht="27" customHeight="1">
      <c r="F1042" s="11"/>
    </row>
    <row r="1043" spans="6:6" ht="27" customHeight="1">
      <c r="F1043" s="11"/>
    </row>
    <row r="1044" spans="6:6" ht="27" customHeight="1">
      <c r="F1044" s="11"/>
    </row>
    <row r="1045" spans="6:6" ht="27" customHeight="1">
      <c r="F1045" s="11"/>
    </row>
    <row r="1046" spans="6:6" ht="27" customHeight="1">
      <c r="F1046" s="11"/>
    </row>
    <row r="1047" spans="6:6" ht="27" customHeight="1">
      <c r="F1047" s="11"/>
    </row>
    <row r="1048" spans="6:6" ht="27" customHeight="1">
      <c r="F1048" s="11"/>
    </row>
    <row r="1049" spans="6:6" ht="27" customHeight="1">
      <c r="F1049" s="11"/>
    </row>
    <row r="1050" spans="6:6" ht="27" customHeight="1">
      <c r="F1050" s="11"/>
    </row>
    <row r="1051" spans="6:6" ht="27" customHeight="1">
      <c r="F1051" s="11"/>
    </row>
    <row r="1052" spans="6:6" ht="27" customHeight="1">
      <c r="F1052" s="11"/>
    </row>
    <row r="1053" spans="6:6" ht="27" customHeight="1">
      <c r="F1053" s="11"/>
    </row>
    <row r="1054" spans="6:6" ht="27" customHeight="1">
      <c r="F1054" s="11"/>
    </row>
    <row r="1055" spans="6:6" ht="27" customHeight="1">
      <c r="F1055" s="11"/>
    </row>
    <row r="1056" spans="6:6" ht="27" customHeight="1">
      <c r="F1056" s="11"/>
    </row>
    <row r="1057" spans="6:6" ht="27" customHeight="1">
      <c r="F1057" s="11"/>
    </row>
    <row r="1058" spans="6:6" ht="27" customHeight="1">
      <c r="F1058" s="11"/>
    </row>
    <row r="1059" spans="6:6" ht="27" customHeight="1">
      <c r="F1059" s="11"/>
    </row>
    <row r="1060" spans="6:6" ht="27" customHeight="1">
      <c r="F1060" s="11"/>
    </row>
    <row r="1061" spans="6:6" ht="27" customHeight="1">
      <c r="F1061" s="11"/>
    </row>
    <row r="1062" spans="6:6" ht="27" customHeight="1">
      <c r="F1062" s="11"/>
    </row>
    <row r="1063" spans="6:6" ht="27" customHeight="1">
      <c r="F1063" s="11"/>
    </row>
    <row r="1064" spans="6:6" ht="27" customHeight="1">
      <c r="F1064" s="11"/>
    </row>
    <row r="1065" spans="6:6" ht="27" customHeight="1">
      <c r="F1065" s="11"/>
    </row>
    <row r="1066" spans="6:6" ht="27" customHeight="1">
      <c r="F1066" s="11"/>
    </row>
    <row r="1067" spans="6:6" ht="27" customHeight="1">
      <c r="F1067" s="11"/>
    </row>
    <row r="1068" spans="6:6" ht="27" customHeight="1">
      <c r="F1068" s="11"/>
    </row>
    <row r="1069" spans="6:6" ht="27" customHeight="1">
      <c r="F1069" s="11"/>
    </row>
    <row r="1070" spans="6:6" ht="27" customHeight="1">
      <c r="F1070" s="11"/>
    </row>
    <row r="1071" spans="6:6" ht="27" customHeight="1">
      <c r="F1071" s="11"/>
    </row>
    <row r="1072" spans="6:6" ht="27" customHeight="1">
      <c r="F1072" s="11"/>
    </row>
    <row r="1073" spans="6:6" ht="27" customHeight="1">
      <c r="F1073" s="11"/>
    </row>
    <row r="1074" spans="6:6" ht="27" customHeight="1">
      <c r="F1074" s="12"/>
    </row>
    <row r="1075" spans="6:6" ht="27" customHeight="1">
      <c r="F1075" s="11"/>
    </row>
    <row r="1076" spans="6:6" ht="27" customHeight="1">
      <c r="F1076" s="11"/>
    </row>
    <row r="1077" spans="6:6" ht="27" customHeight="1">
      <c r="F1077" s="11"/>
    </row>
    <row r="1078" spans="6:6" ht="27" customHeight="1">
      <c r="F1078" s="11"/>
    </row>
    <row r="1079" spans="6:6" ht="27" customHeight="1">
      <c r="F1079" s="11"/>
    </row>
    <row r="1080" spans="6:6" ht="27" customHeight="1">
      <c r="F1080" s="11"/>
    </row>
    <row r="1081" spans="6:6" ht="27" customHeight="1">
      <c r="F1081" s="11"/>
    </row>
    <row r="1082" spans="6:6" ht="27" customHeight="1">
      <c r="F1082" s="11"/>
    </row>
    <row r="1083" spans="6:6" ht="27" customHeight="1">
      <c r="F1083" s="11"/>
    </row>
    <row r="1084" spans="6:6" ht="27" customHeight="1">
      <c r="F1084" s="11"/>
    </row>
    <row r="1085" spans="6:6" ht="27" customHeight="1">
      <c r="F1085" s="11"/>
    </row>
    <row r="1086" spans="6:6" ht="27" customHeight="1">
      <c r="F1086" s="11"/>
    </row>
    <row r="1087" spans="6:6" ht="27" customHeight="1">
      <c r="F1087" s="11"/>
    </row>
    <row r="1088" spans="6:6" ht="27" customHeight="1">
      <c r="F1088" s="11"/>
    </row>
    <row r="1089" spans="6:6" ht="27" customHeight="1">
      <c r="F1089" s="11"/>
    </row>
    <row r="1090" spans="6:6" ht="27" customHeight="1">
      <c r="F1090" s="11"/>
    </row>
    <row r="1091" spans="6:6" ht="27" customHeight="1">
      <c r="F1091" s="11"/>
    </row>
    <row r="1092" spans="6:6" ht="27" customHeight="1">
      <c r="F1092" s="11"/>
    </row>
    <row r="1093" spans="6:6" ht="27" customHeight="1">
      <c r="F1093" s="11"/>
    </row>
    <row r="1094" spans="6:6" ht="27" customHeight="1">
      <c r="F1094" s="11"/>
    </row>
    <row r="1095" spans="6:6" ht="27" customHeight="1">
      <c r="F1095" s="11"/>
    </row>
    <row r="1096" spans="6:6" ht="27" customHeight="1">
      <c r="F1096" s="11"/>
    </row>
    <row r="1097" spans="6:6" ht="27" customHeight="1">
      <c r="F1097" s="11"/>
    </row>
    <row r="1098" spans="6:6" ht="27" customHeight="1">
      <c r="F1098" s="11"/>
    </row>
    <row r="1099" spans="6:6" ht="27" customHeight="1">
      <c r="F1099" s="11"/>
    </row>
    <row r="1100" spans="6:6" ht="27" customHeight="1">
      <c r="F1100" s="11"/>
    </row>
    <row r="1101" spans="6:6" ht="27" customHeight="1">
      <c r="F1101" s="11"/>
    </row>
    <row r="1102" spans="6:6" ht="27" customHeight="1">
      <c r="F1102" s="11"/>
    </row>
    <row r="1103" spans="6:6" ht="27" customHeight="1">
      <c r="F1103" s="11"/>
    </row>
    <row r="1104" spans="6:6" ht="27" customHeight="1">
      <c r="F1104" s="11"/>
    </row>
    <row r="1105" spans="6:6" ht="27" customHeight="1">
      <c r="F1105" s="11"/>
    </row>
    <row r="1106" spans="6:6" ht="27" customHeight="1">
      <c r="F1106" s="11"/>
    </row>
    <row r="1107" spans="6:6" ht="27" customHeight="1">
      <c r="F1107" s="11"/>
    </row>
    <row r="1108" spans="6:6" ht="27" customHeight="1">
      <c r="F1108" s="11"/>
    </row>
    <row r="1109" spans="6:6" ht="27" customHeight="1">
      <c r="F1109" s="11"/>
    </row>
    <row r="1110" spans="6:6" ht="27" customHeight="1">
      <c r="F1110" s="11"/>
    </row>
    <row r="1111" spans="6:6" ht="27" customHeight="1">
      <c r="F1111" s="11"/>
    </row>
    <row r="1112" spans="6:6" s="1" customFormat="1" ht="27" customHeight="1">
      <c r="F1112" s="12"/>
    </row>
    <row r="1113" spans="6:6" ht="27" customHeight="1">
      <c r="F1113" s="11"/>
    </row>
    <row r="1114" spans="6:6" ht="27" customHeight="1">
      <c r="F1114" s="11"/>
    </row>
    <row r="1115" spans="6:6" ht="27" customHeight="1">
      <c r="F1115" s="11"/>
    </row>
    <row r="1116" spans="6:6" ht="27" customHeight="1">
      <c r="F1116" s="11"/>
    </row>
    <row r="1117" spans="6:6" ht="27" customHeight="1">
      <c r="F1117" s="11"/>
    </row>
    <row r="1118" spans="6:6" ht="27" customHeight="1">
      <c r="F1118" s="11"/>
    </row>
    <row r="1119" spans="6:6" ht="27" customHeight="1">
      <c r="F1119" s="11"/>
    </row>
    <row r="1120" spans="6:6" ht="27" customHeight="1">
      <c r="F1120" s="11"/>
    </row>
    <row r="1121" spans="6:6" ht="27" customHeight="1">
      <c r="F1121" s="11"/>
    </row>
    <row r="1122" spans="6:6" ht="27" customHeight="1">
      <c r="F1122" s="11"/>
    </row>
    <row r="1123" spans="6:6" ht="27" customHeight="1">
      <c r="F1123" s="11"/>
    </row>
    <row r="1124" spans="6:6" ht="27" customHeight="1">
      <c r="F1124" s="11"/>
    </row>
    <row r="1125" spans="6:6" ht="27" customHeight="1">
      <c r="F1125" s="11"/>
    </row>
    <row r="1126" spans="6:6" ht="27" customHeight="1">
      <c r="F1126" s="11"/>
    </row>
    <row r="1127" spans="6:6" ht="27" customHeight="1">
      <c r="F1127" s="11"/>
    </row>
    <row r="1128" spans="6:6" ht="27" customHeight="1">
      <c r="F1128" s="11"/>
    </row>
    <row r="1129" spans="6:6" ht="27" customHeight="1">
      <c r="F1129" s="11"/>
    </row>
    <row r="1130" spans="6:6" ht="27" customHeight="1">
      <c r="F1130" s="11"/>
    </row>
    <row r="1131" spans="6:6" ht="27" customHeight="1">
      <c r="F1131" s="11"/>
    </row>
    <row r="1132" spans="6:6" ht="27" customHeight="1">
      <c r="F1132" s="11"/>
    </row>
    <row r="1133" spans="6:6" ht="27" customHeight="1">
      <c r="F1133" s="11"/>
    </row>
    <row r="1134" spans="6:6" ht="27" customHeight="1">
      <c r="F1134" s="11"/>
    </row>
    <row r="1135" spans="6:6" ht="27" customHeight="1">
      <c r="F1135" s="11"/>
    </row>
    <row r="1136" spans="6:6" ht="27" customHeight="1">
      <c r="F1136" s="11"/>
    </row>
    <row r="1137" spans="6:6" ht="27" customHeight="1">
      <c r="F1137" s="11"/>
    </row>
    <row r="1138" spans="6:6" ht="27" customHeight="1">
      <c r="F1138" s="11"/>
    </row>
    <row r="1139" spans="6:6" ht="27" customHeight="1">
      <c r="F1139" s="11"/>
    </row>
    <row r="1140" spans="6:6" ht="27" customHeight="1">
      <c r="F1140" s="11"/>
    </row>
    <row r="1141" spans="6:6" ht="27" customHeight="1">
      <c r="F1141" s="11"/>
    </row>
    <row r="1142" spans="6:6" ht="27" customHeight="1">
      <c r="F1142" s="11"/>
    </row>
    <row r="1143" spans="6:6" ht="27" customHeight="1">
      <c r="F1143" s="11"/>
    </row>
    <row r="1144" spans="6:6" ht="27" customHeight="1">
      <c r="F1144" s="11"/>
    </row>
    <row r="1145" spans="6:6" ht="27" customHeight="1">
      <c r="F1145" s="11"/>
    </row>
    <row r="1146" spans="6:6" ht="27" customHeight="1">
      <c r="F1146" s="11"/>
    </row>
    <row r="1147" spans="6:6" ht="27" customHeight="1">
      <c r="F1147" s="11"/>
    </row>
    <row r="1148" spans="6:6" ht="27" customHeight="1">
      <c r="F1148" s="11"/>
    </row>
    <row r="1149" spans="6:6" ht="27" customHeight="1">
      <c r="F1149" s="11"/>
    </row>
    <row r="1150" spans="6:6" ht="27" customHeight="1">
      <c r="F1150" s="11"/>
    </row>
    <row r="1151" spans="6:6" ht="27" customHeight="1">
      <c r="F1151" s="11"/>
    </row>
    <row r="1152" spans="6:6" ht="27" customHeight="1">
      <c r="F1152" s="12"/>
    </row>
    <row r="1153" spans="6:6" ht="27" customHeight="1">
      <c r="F1153" s="11"/>
    </row>
    <row r="1154" spans="6:6" ht="27" customHeight="1">
      <c r="F1154" s="11"/>
    </row>
    <row r="1155" spans="6:6" ht="27" customHeight="1">
      <c r="F1155" s="11"/>
    </row>
    <row r="1156" spans="6:6" ht="27" customHeight="1">
      <c r="F1156" s="11"/>
    </row>
    <row r="1157" spans="6:6" ht="27" customHeight="1">
      <c r="F1157" s="11"/>
    </row>
    <row r="1158" spans="6:6" ht="27" customHeight="1">
      <c r="F1158" s="11"/>
    </row>
    <row r="1159" spans="6:6" ht="27" customHeight="1">
      <c r="F1159" s="11"/>
    </row>
    <row r="1160" spans="6:6" ht="27" customHeight="1">
      <c r="F1160" s="11"/>
    </row>
    <row r="1161" spans="6:6" ht="27" customHeight="1">
      <c r="F1161" s="11"/>
    </row>
    <row r="1162" spans="6:6" ht="27" customHeight="1">
      <c r="F1162" s="11"/>
    </row>
    <row r="1163" spans="6:6" ht="27" customHeight="1">
      <c r="F1163" s="11"/>
    </row>
    <row r="1164" spans="6:6" ht="27" customHeight="1">
      <c r="F1164" s="11"/>
    </row>
    <row r="1165" spans="6:6" ht="27" customHeight="1">
      <c r="F1165" s="11"/>
    </row>
    <row r="1166" spans="6:6" ht="27" customHeight="1">
      <c r="F1166" s="11"/>
    </row>
    <row r="1167" spans="6:6" ht="27" customHeight="1">
      <c r="F1167" s="11"/>
    </row>
    <row r="1168" spans="6:6" ht="27" customHeight="1">
      <c r="F1168" s="11"/>
    </row>
    <row r="1169" spans="6:6" ht="27" customHeight="1">
      <c r="F1169" s="11"/>
    </row>
    <row r="1170" spans="6:6" ht="27" customHeight="1">
      <c r="F1170" s="11"/>
    </row>
    <row r="1171" spans="6:6" ht="27" customHeight="1">
      <c r="F1171" s="11"/>
    </row>
    <row r="1172" spans="6:6" ht="27" customHeight="1">
      <c r="F1172" s="11"/>
    </row>
    <row r="1173" spans="6:6" ht="27" customHeight="1">
      <c r="F1173" s="11"/>
    </row>
    <row r="1174" spans="6:6" ht="27" customHeight="1">
      <c r="F1174" s="11"/>
    </row>
    <row r="1175" spans="6:6" ht="27" customHeight="1">
      <c r="F1175" s="11"/>
    </row>
    <row r="1176" spans="6:6" ht="27" customHeight="1">
      <c r="F1176" s="11"/>
    </row>
    <row r="1177" spans="6:6" ht="27" customHeight="1">
      <c r="F1177" s="11"/>
    </row>
    <row r="1178" spans="6:6" ht="27" customHeight="1">
      <c r="F1178" s="11"/>
    </row>
    <row r="1179" spans="6:6" ht="27" customHeight="1">
      <c r="F1179" s="11"/>
    </row>
    <row r="1180" spans="6:6" ht="27" customHeight="1">
      <c r="F1180" s="11"/>
    </row>
    <row r="1181" spans="6:6" ht="27" customHeight="1">
      <c r="F1181" s="11"/>
    </row>
    <row r="1182" spans="6:6" ht="27" customHeight="1">
      <c r="F1182" s="11"/>
    </row>
    <row r="1183" spans="6:6" ht="27" customHeight="1">
      <c r="F1183" s="11"/>
    </row>
    <row r="1184" spans="6:6" ht="27" customHeight="1">
      <c r="F1184" s="11"/>
    </row>
    <row r="1185" spans="6:6" ht="27" customHeight="1">
      <c r="F1185" s="11"/>
    </row>
    <row r="1186" spans="6:6" ht="27" customHeight="1">
      <c r="F1186" s="11"/>
    </row>
    <row r="1187" spans="6:6" ht="27" customHeight="1">
      <c r="F1187" s="11"/>
    </row>
    <row r="1188" spans="6:6" ht="27" customHeight="1">
      <c r="F1188" s="11"/>
    </row>
    <row r="1189" spans="6:6" ht="27" customHeight="1">
      <c r="F1189" s="11"/>
    </row>
    <row r="1190" spans="6:6" ht="27" customHeight="1">
      <c r="F1190" s="11"/>
    </row>
    <row r="1191" spans="6:6" ht="27" customHeight="1">
      <c r="F1191" s="11"/>
    </row>
    <row r="1192" spans="6:6" ht="27" customHeight="1">
      <c r="F1192" s="11"/>
    </row>
    <row r="1193" spans="6:6" ht="27" customHeight="1">
      <c r="F1193" s="11"/>
    </row>
    <row r="1194" spans="6:6" ht="27" customHeight="1">
      <c r="F1194" s="11"/>
    </row>
    <row r="1195" spans="6:6" ht="27" customHeight="1">
      <c r="F1195" s="11"/>
    </row>
    <row r="1196" spans="6:6" ht="27" customHeight="1">
      <c r="F1196" s="11"/>
    </row>
    <row r="1197" spans="6:6" ht="27" customHeight="1">
      <c r="F1197" s="11"/>
    </row>
    <row r="1198" spans="6:6" ht="27" customHeight="1">
      <c r="F1198" s="11"/>
    </row>
    <row r="1199" spans="6:6" ht="27" customHeight="1">
      <c r="F1199" s="11"/>
    </row>
    <row r="1200" spans="6:6" ht="27" customHeight="1">
      <c r="F1200" s="11"/>
    </row>
    <row r="1201" spans="6:6" ht="27" customHeight="1">
      <c r="F1201" s="11"/>
    </row>
    <row r="1202" spans="6:6" ht="27" customHeight="1">
      <c r="F1202" s="11"/>
    </row>
    <row r="1203" spans="6:6" ht="27" customHeight="1">
      <c r="F1203" s="11"/>
    </row>
    <row r="1204" spans="6:6" ht="27" customHeight="1">
      <c r="F1204" s="11"/>
    </row>
    <row r="1205" spans="6:6" ht="27" customHeight="1">
      <c r="F1205" s="11"/>
    </row>
    <row r="1206" spans="6:6" ht="27" customHeight="1">
      <c r="F1206" s="11"/>
    </row>
    <row r="1207" spans="6:6" ht="27" customHeight="1">
      <c r="F1207" s="11"/>
    </row>
    <row r="1208" spans="6:6" ht="27" customHeight="1">
      <c r="F1208" s="11"/>
    </row>
    <row r="1209" spans="6:6" ht="27" customHeight="1">
      <c r="F1209" s="11"/>
    </row>
    <row r="1210" spans="6:6" ht="27" customHeight="1">
      <c r="F1210" s="11"/>
    </row>
    <row r="1211" spans="6:6" ht="27" customHeight="1">
      <c r="F1211" s="11"/>
    </row>
    <row r="1212" spans="6:6" ht="27" customHeight="1">
      <c r="F1212" s="11"/>
    </row>
    <row r="1213" spans="6:6" ht="27" customHeight="1">
      <c r="F1213" s="11"/>
    </row>
    <row r="1214" spans="6:6" ht="27" customHeight="1">
      <c r="F1214" s="11"/>
    </row>
    <row r="1215" spans="6:6" ht="27" customHeight="1">
      <c r="F1215" s="11"/>
    </row>
    <row r="1216" spans="6:6" ht="27" customHeight="1">
      <c r="F1216" s="11"/>
    </row>
    <row r="1217" spans="6:6" ht="27" customHeight="1">
      <c r="F1217" s="11"/>
    </row>
    <row r="1218" spans="6:6" ht="27" customHeight="1">
      <c r="F1218" s="11"/>
    </row>
    <row r="1219" spans="6:6" ht="27" customHeight="1">
      <c r="F1219" s="11"/>
    </row>
    <row r="1220" spans="6:6" ht="27" customHeight="1">
      <c r="F1220" s="11"/>
    </row>
    <row r="1221" spans="6:6" ht="27" customHeight="1">
      <c r="F1221" s="11"/>
    </row>
    <row r="1222" spans="6:6" ht="27" customHeight="1">
      <c r="F1222" s="11"/>
    </row>
    <row r="1223" spans="6:6" ht="27" customHeight="1">
      <c r="F1223" s="11"/>
    </row>
    <row r="1224" spans="6:6" ht="27" customHeight="1">
      <c r="F1224" s="11"/>
    </row>
    <row r="1225" spans="6:6" ht="27" customHeight="1">
      <c r="F1225" s="11"/>
    </row>
    <row r="1226" spans="6:6" ht="27" customHeight="1">
      <c r="F1226" s="11"/>
    </row>
    <row r="1227" spans="6:6" ht="27" customHeight="1">
      <c r="F1227" s="11"/>
    </row>
    <row r="1228" spans="6:6" ht="27" customHeight="1">
      <c r="F1228" s="11"/>
    </row>
    <row r="1229" spans="6:6" ht="27" customHeight="1">
      <c r="F1229" s="11"/>
    </row>
    <row r="1230" spans="6:6" ht="27" customHeight="1">
      <c r="F1230" s="11"/>
    </row>
    <row r="1231" spans="6:6" ht="27" customHeight="1">
      <c r="F1231" s="11"/>
    </row>
    <row r="1232" spans="6:6" ht="27" customHeight="1">
      <c r="F1232" s="11"/>
    </row>
    <row r="1233" spans="6:6" ht="27" customHeight="1">
      <c r="F1233" s="11"/>
    </row>
    <row r="1234" spans="6:6" ht="27" customHeight="1">
      <c r="F1234" s="11"/>
    </row>
    <row r="1235" spans="6:6" ht="27" customHeight="1">
      <c r="F1235" s="11"/>
    </row>
    <row r="1236" spans="6:6" ht="27" customHeight="1">
      <c r="F1236" s="11"/>
    </row>
    <row r="1237" spans="6:6" ht="27" customHeight="1">
      <c r="F1237" s="11"/>
    </row>
    <row r="1238" spans="6:6" ht="27" customHeight="1">
      <c r="F1238" s="11"/>
    </row>
    <row r="1239" spans="6:6" ht="27" customHeight="1">
      <c r="F1239" s="11"/>
    </row>
    <row r="1240" spans="6:6" ht="27" customHeight="1">
      <c r="F1240" s="11"/>
    </row>
    <row r="1241" spans="6:6" ht="27" customHeight="1">
      <c r="F1241" s="11"/>
    </row>
    <row r="1242" spans="6:6" ht="27" customHeight="1">
      <c r="F1242" s="11"/>
    </row>
    <row r="1243" spans="6:6" ht="27" customHeight="1">
      <c r="F1243" s="11"/>
    </row>
    <row r="1244" spans="6:6" ht="27" customHeight="1">
      <c r="F1244" s="11"/>
    </row>
    <row r="1245" spans="6:6" ht="27" customHeight="1">
      <c r="F1245" s="11"/>
    </row>
    <row r="1246" spans="6:6" ht="27" customHeight="1">
      <c r="F1246" s="11"/>
    </row>
    <row r="1247" spans="6:6" ht="27" customHeight="1">
      <c r="F1247" s="11"/>
    </row>
    <row r="1248" spans="6:6" ht="27" customHeight="1">
      <c r="F1248" s="11"/>
    </row>
    <row r="1249" spans="6:6" ht="27" customHeight="1">
      <c r="F1249" s="11"/>
    </row>
    <row r="1250" spans="6:6" ht="27" customHeight="1">
      <c r="F1250" s="11"/>
    </row>
    <row r="1251" spans="6:6" ht="27" customHeight="1">
      <c r="F1251" s="11"/>
    </row>
    <row r="1252" spans="6:6" ht="27" customHeight="1">
      <c r="F1252" s="11"/>
    </row>
    <row r="1253" spans="6:6" ht="27" customHeight="1">
      <c r="F1253" s="11"/>
    </row>
    <row r="1254" spans="6:6" ht="27" customHeight="1">
      <c r="F1254" s="11"/>
    </row>
    <row r="1255" spans="6:6" ht="27" customHeight="1">
      <c r="F1255" s="11"/>
    </row>
    <row r="1256" spans="6:6" ht="27" customHeight="1">
      <c r="F1256" s="11"/>
    </row>
    <row r="1257" spans="6:6" ht="27" customHeight="1">
      <c r="F1257" s="11"/>
    </row>
    <row r="1258" spans="6:6" ht="27" customHeight="1">
      <c r="F1258" s="11"/>
    </row>
    <row r="1259" spans="6:6" ht="27" customHeight="1">
      <c r="F1259" s="11"/>
    </row>
    <row r="1260" spans="6:6" ht="27" customHeight="1">
      <c r="F1260" s="11"/>
    </row>
    <row r="1261" spans="6:6" ht="27" customHeight="1">
      <c r="F1261" s="11"/>
    </row>
    <row r="1262" spans="6:6" ht="27" customHeight="1">
      <c r="F1262" s="11"/>
    </row>
    <row r="1263" spans="6:6" ht="27" customHeight="1">
      <c r="F1263" s="11"/>
    </row>
    <row r="1264" spans="6:6" ht="27" customHeight="1">
      <c r="F1264" s="11"/>
    </row>
    <row r="1265" spans="6:6" ht="27" customHeight="1">
      <c r="F1265" s="11"/>
    </row>
    <row r="1266" spans="6:6" ht="27" customHeight="1">
      <c r="F1266" s="11"/>
    </row>
    <row r="1267" spans="6:6" ht="27" customHeight="1">
      <c r="F1267" s="11"/>
    </row>
    <row r="1268" spans="6:6" ht="27" customHeight="1">
      <c r="F1268" s="11"/>
    </row>
    <row r="1269" spans="6:6" ht="27" customHeight="1">
      <c r="F1269" s="11"/>
    </row>
    <row r="1270" spans="6:6" ht="27" customHeight="1">
      <c r="F1270" s="11"/>
    </row>
    <row r="1271" spans="6:6" ht="27" customHeight="1">
      <c r="F1271" s="11"/>
    </row>
    <row r="1272" spans="6:6" ht="27" customHeight="1">
      <c r="F1272" s="11"/>
    </row>
    <row r="1273" spans="6:6" ht="27" customHeight="1">
      <c r="F1273" s="11"/>
    </row>
    <row r="1274" spans="6:6" ht="27" customHeight="1">
      <c r="F1274" s="11"/>
    </row>
    <row r="1275" spans="6:6" ht="27" customHeight="1">
      <c r="F1275" s="11"/>
    </row>
    <row r="1276" spans="6:6" ht="27" customHeight="1">
      <c r="F1276" s="11"/>
    </row>
    <row r="1277" spans="6:6" ht="27" customHeight="1">
      <c r="F1277" s="11"/>
    </row>
    <row r="1278" spans="6:6" ht="27" customHeight="1">
      <c r="F1278" s="11"/>
    </row>
    <row r="1279" spans="6:6" ht="27" customHeight="1">
      <c r="F1279" s="11"/>
    </row>
    <row r="1280" spans="6:6" ht="27" customHeight="1">
      <c r="F1280" s="11"/>
    </row>
    <row r="1281" spans="6:6" ht="27" customHeight="1">
      <c r="F1281" s="11"/>
    </row>
    <row r="1282" spans="6:6" ht="27" customHeight="1">
      <c r="F1282" s="11"/>
    </row>
    <row r="1283" spans="6:6" ht="27" customHeight="1">
      <c r="F1283" s="11"/>
    </row>
    <row r="1284" spans="6:6" ht="27" customHeight="1">
      <c r="F1284" s="11"/>
    </row>
    <row r="1285" spans="6:6" ht="27" customHeight="1">
      <c r="F1285" s="11"/>
    </row>
    <row r="1286" spans="6:6" ht="27" customHeight="1">
      <c r="F1286" s="11"/>
    </row>
    <row r="1287" spans="6:6" ht="27" customHeight="1">
      <c r="F1287" s="11"/>
    </row>
    <row r="1288" spans="6:6" ht="27" customHeight="1">
      <c r="F1288" s="11"/>
    </row>
    <row r="1289" spans="6:6" ht="27" customHeight="1">
      <c r="F1289" s="11"/>
    </row>
    <row r="1290" spans="6:6" ht="27" customHeight="1">
      <c r="F1290" s="11"/>
    </row>
    <row r="1291" spans="6:6" ht="27" customHeight="1">
      <c r="F1291" s="11"/>
    </row>
    <row r="1292" spans="6:6" ht="27" customHeight="1">
      <c r="F1292" s="11"/>
    </row>
    <row r="1293" spans="6:6" ht="27" customHeight="1">
      <c r="F1293" s="11"/>
    </row>
    <row r="1294" spans="6:6" ht="27" customHeight="1">
      <c r="F1294" s="11"/>
    </row>
    <row r="1295" spans="6:6" ht="27" customHeight="1">
      <c r="F1295" s="11"/>
    </row>
    <row r="1296" spans="6:6" ht="27" customHeight="1">
      <c r="F1296" s="11"/>
    </row>
    <row r="1297" spans="6:6" ht="27" customHeight="1">
      <c r="F1297" s="11"/>
    </row>
    <row r="1298" spans="6:6" ht="27" customHeight="1">
      <c r="F1298" s="11"/>
    </row>
    <row r="1299" spans="6:6" ht="27" customHeight="1">
      <c r="F1299" s="11"/>
    </row>
    <row r="1300" spans="6:6" ht="27" customHeight="1">
      <c r="F1300" s="11"/>
    </row>
    <row r="1301" spans="6:6" ht="27" customHeight="1">
      <c r="F1301" s="11"/>
    </row>
    <row r="1302" spans="6:6" ht="27" customHeight="1">
      <c r="F1302" s="11"/>
    </row>
    <row r="1303" spans="6:6" ht="27" customHeight="1">
      <c r="F1303" s="11"/>
    </row>
    <row r="1304" spans="6:6" ht="27" customHeight="1">
      <c r="F1304" s="11"/>
    </row>
    <row r="1305" spans="6:6" ht="27" customHeight="1">
      <c r="F1305" s="11"/>
    </row>
    <row r="1306" spans="6:6" ht="27" customHeight="1">
      <c r="F1306" s="11"/>
    </row>
    <row r="1307" spans="6:6" ht="27" customHeight="1">
      <c r="F1307" s="11"/>
    </row>
    <row r="1308" spans="6:6" ht="27" customHeight="1">
      <c r="F1308" s="11"/>
    </row>
    <row r="1309" spans="6:6" ht="27" customHeight="1">
      <c r="F1309" s="11"/>
    </row>
    <row r="1310" spans="6:6" ht="27" customHeight="1">
      <c r="F1310" s="11"/>
    </row>
    <row r="1311" spans="6:6" ht="27" customHeight="1">
      <c r="F1311" s="11"/>
    </row>
    <row r="1312" spans="6:6" ht="27" customHeight="1">
      <c r="F1312" s="11"/>
    </row>
    <row r="1313" spans="6:6" ht="27" customHeight="1">
      <c r="F1313" s="11"/>
    </row>
    <row r="1314" spans="6:6" ht="27" customHeight="1">
      <c r="F1314" s="11"/>
    </row>
    <row r="1315" spans="6:6" ht="27" customHeight="1">
      <c r="F1315" s="11"/>
    </row>
    <row r="1316" spans="6:6" ht="27" customHeight="1">
      <c r="F1316" s="11"/>
    </row>
    <row r="1317" spans="6:6" ht="27" customHeight="1">
      <c r="F1317" s="11"/>
    </row>
    <row r="1318" spans="6:6" ht="27" customHeight="1">
      <c r="F1318" s="11"/>
    </row>
    <row r="1319" spans="6:6" ht="27" customHeight="1">
      <c r="F1319" s="11"/>
    </row>
    <row r="1320" spans="6:6" ht="27" customHeight="1">
      <c r="F1320" s="11"/>
    </row>
    <row r="1321" spans="6:6" ht="27" customHeight="1">
      <c r="F1321" s="11"/>
    </row>
    <row r="1322" spans="6:6" ht="27" customHeight="1">
      <c r="F1322" s="11"/>
    </row>
    <row r="1323" spans="6:6" ht="27" customHeight="1">
      <c r="F1323" s="11"/>
    </row>
    <row r="1324" spans="6:6" ht="27" customHeight="1">
      <c r="F1324" s="11"/>
    </row>
    <row r="1325" spans="6:6" ht="27" customHeight="1">
      <c r="F1325" s="11"/>
    </row>
    <row r="1326" spans="6:6" ht="27" customHeight="1">
      <c r="F1326" s="11"/>
    </row>
    <row r="1327" spans="6:6" ht="27" customHeight="1">
      <c r="F1327" s="11"/>
    </row>
    <row r="1328" spans="6:6" ht="27" customHeight="1">
      <c r="F1328" s="11"/>
    </row>
    <row r="1329" spans="6:6" ht="27" customHeight="1">
      <c r="F1329" s="11"/>
    </row>
    <row r="1330" spans="6:6" ht="27" customHeight="1">
      <c r="F1330" s="11"/>
    </row>
    <row r="1331" spans="6:6" ht="27" customHeight="1">
      <c r="F1331" s="11"/>
    </row>
    <row r="1332" spans="6:6" ht="27" customHeight="1">
      <c r="F1332" s="11"/>
    </row>
    <row r="1333" spans="6:6" ht="27" customHeight="1">
      <c r="F1333" s="11"/>
    </row>
    <row r="1334" spans="6:6" ht="27" customHeight="1">
      <c r="F1334" s="11"/>
    </row>
    <row r="1335" spans="6:6" ht="27" customHeight="1">
      <c r="F1335" s="11"/>
    </row>
    <row r="1336" spans="6:6" ht="27" customHeight="1">
      <c r="F1336" s="11"/>
    </row>
    <row r="1337" spans="6:6" ht="27" customHeight="1">
      <c r="F1337" s="11"/>
    </row>
    <row r="1338" spans="6:6" ht="27" customHeight="1">
      <c r="F1338" s="11"/>
    </row>
    <row r="1339" spans="6:6" ht="27" customHeight="1">
      <c r="F1339" s="11"/>
    </row>
    <row r="1340" spans="6:6" ht="27" customHeight="1">
      <c r="F1340" s="11"/>
    </row>
    <row r="1341" spans="6:6" ht="27" customHeight="1">
      <c r="F1341" s="11"/>
    </row>
    <row r="1342" spans="6:6" ht="27" customHeight="1">
      <c r="F1342" s="11"/>
    </row>
    <row r="1343" spans="6:6" ht="27" customHeight="1">
      <c r="F1343" s="11"/>
    </row>
    <row r="1344" spans="6:6" ht="27" customHeight="1">
      <c r="F1344" s="11"/>
    </row>
    <row r="1345" spans="6:6" ht="27" customHeight="1">
      <c r="F1345" s="11"/>
    </row>
    <row r="1346" spans="6:6" ht="27" customHeight="1">
      <c r="F1346" s="11"/>
    </row>
    <row r="1347" spans="6:6" ht="27" customHeight="1">
      <c r="F1347" s="11"/>
    </row>
    <row r="1348" spans="6:6" ht="27" customHeight="1">
      <c r="F1348" s="11"/>
    </row>
    <row r="1349" spans="6:6" ht="27" customHeight="1">
      <c r="F1349" s="11"/>
    </row>
    <row r="1350" spans="6:6" ht="27" customHeight="1">
      <c r="F1350" s="11"/>
    </row>
    <row r="1351" spans="6:6" ht="27" customHeight="1">
      <c r="F1351" s="11"/>
    </row>
    <row r="1352" spans="6:6" ht="27" customHeight="1">
      <c r="F1352" s="11"/>
    </row>
    <row r="1353" spans="6:6" ht="27" customHeight="1">
      <c r="F1353" s="11"/>
    </row>
    <row r="1354" spans="6:6" ht="27" customHeight="1">
      <c r="F1354" s="11"/>
    </row>
    <row r="1355" spans="6:6" ht="27" customHeight="1">
      <c r="F1355" s="11"/>
    </row>
    <row r="1356" spans="6:6" ht="27" customHeight="1">
      <c r="F1356" s="11"/>
    </row>
    <row r="1357" spans="6:6" ht="27" customHeight="1">
      <c r="F1357" s="11"/>
    </row>
    <row r="1358" spans="6:6" ht="27" customHeight="1">
      <c r="F1358" s="11"/>
    </row>
    <row r="1359" spans="6:6" ht="27" customHeight="1">
      <c r="F1359" s="11"/>
    </row>
    <row r="1360" spans="6:6" ht="27" customHeight="1">
      <c r="F1360" s="11"/>
    </row>
    <row r="1361" spans="6:6" ht="27" customHeight="1">
      <c r="F1361" s="11"/>
    </row>
  </sheetData>
  <mergeCells count="4">
    <mergeCell ref="B2:E2"/>
    <mergeCell ref="B4:B6"/>
    <mergeCell ref="C4:E5"/>
    <mergeCell ref="B38:E38"/>
  </mergeCells>
  <hyperlinks>
    <hyperlink ref="G6" location="INDICE!A50" display="INICIO"/>
  </hyperlinks>
  <printOptions horizontalCentered="1"/>
  <pageMargins left="0.39370078740157483" right="0" top="1.1811023622047245" bottom="0" header="0.11811023622047245" footer="0"/>
  <pageSetup paperSize="9" scale="85" firstPageNumber="69" orientation="landscape" useFirstPageNumber="1" r:id="rId1"/>
  <headerFooter>
    <oddHeader>&amp;C&amp;G</oddHeader>
    <oddFooter>&amp;C&amp;14&amp;P</oddFooter>
  </headerFooter>
  <drawing r:id="rId2"/>
  <legacyDrawingHF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80"/>
  <sheetViews>
    <sheetView showGridLines="0" zoomScale="90" zoomScaleNormal="90" workbookViewId="0">
      <selection activeCell="K1" sqref="K1"/>
    </sheetView>
  </sheetViews>
  <sheetFormatPr baseColWidth="10" defaultRowHeight="15"/>
  <cols>
    <col min="1" max="1" width="3.7109375" style="304" customWidth="1"/>
    <col min="2" max="2" width="40.28515625" style="145" bestFit="1" customWidth="1"/>
    <col min="3" max="4" width="11.42578125" style="145"/>
    <col min="5" max="5" width="16" style="145" customWidth="1"/>
    <col min="6" max="6" width="21" style="145" customWidth="1"/>
    <col min="7" max="7" width="16.5703125" style="145" customWidth="1"/>
    <col min="8" max="8" width="14.42578125" style="145" customWidth="1"/>
    <col min="9" max="10" width="11.42578125" style="145"/>
    <col min="11" max="11" width="12.85546875" style="145" customWidth="1"/>
    <col min="12" max="12" width="11.42578125" style="145"/>
    <col min="13" max="13" width="15" style="145" customWidth="1"/>
    <col min="14" max="14" width="13.28515625" style="145" customWidth="1"/>
    <col min="15" max="15" width="11.42578125" style="145"/>
    <col min="16" max="16" width="15.85546875" style="145" customWidth="1"/>
    <col min="17" max="17" width="14.28515625" style="145" customWidth="1"/>
    <col min="18" max="18" width="11.42578125" style="145"/>
    <col min="19" max="19" width="18.28515625" style="145" customWidth="1"/>
    <col min="20" max="20" width="18.5703125" style="145" customWidth="1"/>
    <col min="21" max="21" width="17.28515625" style="145" customWidth="1"/>
    <col min="22" max="22" width="11.42578125" style="145"/>
  </cols>
  <sheetData>
    <row r="1" spans="2:23" ht="68.25" customHeight="1"/>
    <row r="2" spans="2:23" ht="55.5" customHeight="1">
      <c r="B2" s="367" t="s">
        <v>738</v>
      </c>
      <c r="C2" s="367"/>
      <c r="D2" s="367"/>
      <c r="E2" s="367"/>
      <c r="F2" s="367"/>
      <c r="G2" s="367"/>
      <c r="H2" s="367"/>
      <c r="I2" s="367"/>
      <c r="J2" s="367"/>
      <c r="K2" s="367"/>
      <c r="L2" s="367"/>
      <c r="M2" s="367"/>
      <c r="N2" s="367"/>
      <c r="O2" s="367"/>
      <c r="P2" s="367"/>
      <c r="Q2" s="367"/>
      <c r="R2" s="367"/>
      <c r="S2" s="367"/>
      <c r="T2" s="367"/>
      <c r="U2" s="367"/>
    </row>
    <row r="3" spans="2:23" ht="15" customHeight="1">
      <c r="B3" s="200"/>
      <c r="C3" s="255"/>
      <c r="D3" s="256"/>
      <c r="E3" s="256"/>
      <c r="F3" s="256"/>
      <c r="G3" s="256"/>
      <c r="H3" s="256"/>
      <c r="I3" s="256"/>
      <c r="J3" s="256"/>
      <c r="K3" s="256"/>
      <c r="L3" s="256"/>
      <c r="M3" s="256"/>
      <c r="N3" s="256"/>
      <c r="O3" s="256"/>
      <c r="P3" s="256"/>
      <c r="Q3" s="256"/>
      <c r="R3" s="193"/>
      <c r="S3" s="193"/>
      <c r="T3" s="193"/>
      <c r="U3" s="193"/>
    </row>
    <row r="4" spans="2:23" ht="15" customHeight="1">
      <c r="B4" s="386" t="s">
        <v>695</v>
      </c>
      <c r="C4" s="386" t="s">
        <v>630</v>
      </c>
      <c r="D4" s="393" t="s">
        <v>0</v>
      </c>
      <c r="E4" s="394"/>
      <c r="F4" s="394"/>
      <c r="G4" s="394"/>
      <c r="H4" s="394"/>
      <c r="I4" s="394"/>
      <c r="J4" s="394"/>
      <c r="K4" s="394"/>
      <c r="L4" s="394"/>
      <c r="M4" s="394"/>
      <c r="N4" s="395"/>
      <c r="O4" s="393" t="s">
        <v>80</v>
      </c>
      <c r="P4" s="394"/>
      <c r="Q4" s="395"/>
      <c r="R4" s="393" t="s">
        <v>81</v>
      </c>
      <c r="S4" s="394"/>
      <c r="T4" s="394"/>
      <c r="U4" s="395"/>
    </row>
    <row r="5" spans="2:23" s="13" customFormat="1" ht="54" customHeight="1">
      <c r="B5" s="388"/>
      <c r="C5" s="388"/>
      <c r="D5" s="154" t="s">
        <v>639</v>
      </c>
      <c r="E5" s="154" t="s">
        <v>668</v>
      </c>
      <c r="F5" s="154" t="s">
        <v>669</v>
      </c>
      <c r="G5" s="154" t="s">
        <v>696</v>
      </c>
      <c r="H5" s="154" t="s">
        <v>671</v>
      </c>
      <c r="I5" s="154" t="s">
        <v>697</v>
      </c>
      <c r="J5" s="154" t="s">
        <v>698</v>
      </c>
      <c r="K5" s="154" t="s">
        <v>674</v>
      </c>
      <c r="L5" s="154" t="s">
        <v>675</v>
      </c>
      <c r="M5" s="154" t="s">
        <v>676</v>
      </c>
      <c r="N5" s="154" t="s">
        <v>677</v>
      </c>
      <c r="O5" s="154" t="s">
        <v>639</v>
      </c>
      <c r="P5" s="154" t="s">
        <v>676</v>
      </c>
      <c r="Q5" s="154" t="s">
        <v>679</v>
      </c>
      <c r="R5" s="154" t="s">
        <v>639</v>
      </c>
      <c r="S5" s="154" t="s">
        <v>681</v>
      </c>
      <c r="T5" s="154" t="s">
        <v>682</v>
      </c>
      <c r="U5" s="154" t="s">
        <v>683</v>
      </c>
      <c r="W5" s="6" t="s">
        <v>30</v>
      </c>
    </row>
    <row r="6" spans="2:23" s="1" customFormat="1">
      <c r="B6" s="110" t="s">
        <v>699</v>
      </c>
      <c r="C6" s="45">
        <v>21213849.999999985</v>
      </c>
      <c r="D6" s="45">
        <v>18579388.000000004</v>
      </c>
      <c r="E6" s="45">
        <v>17539385.000000026</v>
      </c>
      <c r="F6" s="45">
        <v>223831</v>
      </c>
      <c r="G6" s="45">
        <v>85846.999999999985</v>
      </c>
      <c r="H6" s="45">
        <v>15495</v>
      </c>
      <c r="I6" s="45">
        <v>19982</v>
      </c>
      <c r="J6" s="45">
        <v>33702</v>
      </c>
      <c r="K6" s="45">
        <v>35805.000000000015</v>
      </c>
      <c r="L6" s="45">
        <v>540753</v>
      </c>
      <c r="M6" s="45">
        <v>78754</v>
      </c>
      <c r="N6" s="45">
        <v>5834</v>
      </c>
      <c r="O6" s="45">
        <v>1411543.9999999984</v>
      </c>
      <c r="P6" s="45">
        <v>4438</v>
      </c>
      <c r="Q6" s="45">
        <v>1407105.9999999998</v>
      </c>
      <c r="R6" s="45">
        <v>1222918.0000000007</v>
      </c>
      <c r="S6" s="45">
        <v>15309</v>
      </c>
      <c r="T6" s="45">
        <v>249820</v>
      </c>
      <c r="U6" s="45">
        <v>957788.99999999953</v>
      </c>
      <c r="W6" s="179"/>
    </row>
    <row r="7" spans="2:23" s="1" customFormat="1">
      <c r="B7" s="110" t="s">
        <v>700</v>
      </c>
      <c r="C7" s="45">
        <v>5162974.9999999842</v>
      </c>
      <c r="D7" s="45">
        <v>4811138.0000000084</v>
      </c>
      <c r="E7" s="45">
        <v>4664379.9999999907</v>
      </c>
      <c r="F7" s="45">
        <v>27698.999999999993</v>
      </c>
      <c r="G7" s="45">
        <v>7285.0000000000009</v>
      </c>
      <c r="H7" s="45">
        <v>495.99999999999994</v>
      </c>
      <c r="I7" s="45">
        <v>6331</v>
      </c>
      <c r="J7" s="45">
        <v>5903.9999999999991</v>
      </c>
      <c r="K7" s="45">
        <v>2833</v>
      </c>
      <c r="L7" s="45">
        <v>95163.999999999971</v>
      </c>
      <c r="M7" s="45">
        <v>621.99999999999989</v>
      </c>
      <c r="N7" s="45">
        <v>424</v>
      </c>
      <c r="O7" s="45">
        <v>202385.99999999997</v>
      </c>
      <c r="P7" s="45">
        <v>370</v>
      </c>
      <c r="Q7" s="45">
        <v>202016.00000000029</v>
      </c>
      <c r="R7" s="45">
        <v>149451.00000000003</v>
      </c>
      <c r="S7" s="45">
        <v>0</v>
      </c>
      <c r="T7" s="45">
        <v>7598</v>
      </c>
      <c r="U7" s="45">
        <v>141852.99999999994</v>
      </c>
      <c r="W7" s="179"/>
    </row>
    <row r="8" spans="2:23" s="13" customFormat="1">
      <c r="B8" s="115" t="s">
        <v>701</v>
      </c>
      <c r="C8" s="44">
        <v>1248225.999999997</v>
      </c>
      <c r="D8" s="44">
        <v>1156181.9999999979</v>
      </c>
      <c r="E8" s="44">
        <v>1134967.9999999988</v>
      </c>
      <c r="F8" s="44">
        <v>3724.9999999999995</v>
      </c>
      <c r="G8" s="44">
        <v>1165</v>
      </c>
      <c r="H8" s="44">
        <v>48</v>
      </c>
      <c r="I8" s="44">
        <v>472</v>
      </c>
      <c r="J8" s="44">
        <v>1314.0000000000002</v>
      </c>
      <c r="K8" s="44">
        <v>600</v>
      </c>
      <c r="L8" s="44">
        <v>13786.000000000002</v>
      </c>
      <c r="M8" s="44">
        <v>56</v>
      </c>
      <c r="N8" s="44">
        <v>48</v>
      </c>
      <c r="O8" s="44">
        <v>58586.999999999935</v>
      </c>
      <c r="P8" s="44">
        <v>80</v>
      </c>
      <c r="Q8" s="44">
        <v>58507.000000000007</v>
      </c>
      <c r="R8" s="44">
        <v>33457.000000000015</v>
      </c>
      <c r="S8" s="44">
        <v>0</v>
      </c>
      <c r="T8" s="44">
        <v>697.99999999999989</v>
      </c>
      <c r="U8" s="44">
        <v>32758.999999999996</v>
      </c>
      <c r="W8" s="6"/>
    </row>
    <row r="9" spans="2:23" s="13" customFormat="1">
      <c r="B9" s="115" t="s">
        <v>653</v>
      </c>
      <c r="C9" s="44">
        <v>1988714.9999999977</v>
      </c>
      <c r="D9" s="44">
        <v>1856942.0000000023</v>
      </c>
      <c r="E9" s="44">
        <v>1793401.0000000012</v>
      </c>
      <c r="F9" s="44">
        <v>9657.0000000000055</v>
      </c>
      <c r="G9" s="44">
        <v>3765.9999999999991</v>
      </c>
      <c r="H9" s="44">
        <v>249</v>
      </c>
      <c r="I9" s="44">
        <v>3487.0000000000009</v>
      </c>
      <c r="J9" s="44">
        <v>2162</v>
      </c>
      <c r="K9" s="44">
        <v>886.99999999999989</v>
      </c>
      <c r="L9" s="44">
        <v>42879</v>
      </c>
      <c r="M9" s="44">
        <v>323.99999999999994</v>
      </c>
      <c r="N9" s="44">
        <v>130</v>
      </c>
      <c r="O9" s="44">
        <v>69359.000000000015</v>
      </c>
      <c r="P9" s="44">
        <v>280</v>
      </c>
      <c r="Q9" s="44">
        <v>69078.999999999913</v>
      </c>
      <c r="R9" s="44">
        <v>62414</v>
      </c>
      <c r="S9" s="44">
        <v>0</v>
      </c>
      <c r="T9" s="44">
        <v>3726</v>
      </c>
      <c r="U9" s="44">
        <v>58687.999999999971</v>
      </c>
      <c r="W9" s="6"/>
    </row>
    <row r="10" spans="2:23" s="13" customFormat="1">
      <c r="B10" s="115" t="s">
        <v>702</v>
      </c>
      <c r="C10" s="44">
        <v>1926034.0000000012</v>
      </c>
      <c r="D10" s="44">
        <v>1798014.0000000012</v>
      </c>
      <c r="E10" s="44">
        <v>1736010.9999999979</v>
      </c>
      <c r="F10" s="44">
        <v>14317.000000000002</v>
      </c>
      <c r="G10" s="44">
        <v>2354</v>
      </c>
      <c r="H10" s="44">
        <v>199</v>
      </c>
      <c r="I10" s="44">
        <v>2372</v>
      </c>
      <c r="J10" s="44">
        <v>2428</v>
      </c>
      <c r="K10" s="44">
        <v>1345.9999999999998</v>
      </c>
      <c r="L10" s="44">
        <v>38499</v>
      </c>
      <c r="M10" s="44">
        <v>242</v>
      </c>
      <c r="N10" s="44">
        <v>246</v>
      </c>
      <c r="O10" s="44">
        <v>74440.000000000073</v>
      </c>
      <c r="P10" s="44">
        <v>10</v>
      </c>
      <c r="Q10" s="44">
        <v>74430.000000000102</v>
      </c>
      <c r="R10" s="44">
        <v>53580.000000000029</v>
      </c>
      <c r="S10" s="44">
        <v>0</v>
      </c>
      <c r="T10" s="44">
        <v>3174</v>
      </c>
      <c r="U10" s="44">
        <v>50406.000000000007</v>
      </c>
      <c r="W10" s="6"/>
    </row>
    <row r="11" spans="2:23" s="1" customFormat="1">
      <c r="B11" s="110" t="s">
        <v>703</v>
      </c>
      <c r="C11" s="45">
        <v>3088668.0000000033</v>
      </c>
      <c r="D11" s="45">
        <v>2788666.0000000014</v>
      </c>
      <c r="E11" s="45">
        <v>2619912.0000000028</v>
      </c>
      <c r="F11" s="45">
        <v>22799</v>
      </c>
      <c r="G11" s="45">
        <v>7611.0000000000045</v>
      </c>
      <c r="H11" s="45">
        <v>2316</v>
      </c>
      <c r="I11" s="45">
        <v>3334.0000000000014</v>
      </c>
      <c r="J11" s="45">
        <v>3838.0000000000005</v>
      </c>
      <c r="K11" s="45">
        <v>5623</v>
      </c>
      <c r="L11" s="45">
        <v>100778.99999999996</v>
      </c>
      <c r="M11" s="45">
        <v>21738</v>
      </c>
      <c r="N11" s="45">
        <v>716</v>
      </c>
      <c r="O11" s="45">
        <v>183772.00000000017</v>
      </c>
      <c r="P11" s="45">
        <v>746</v>
      </c>
      <c r="Q11" s="45">
        <v>183025.99999999994</v>
      </c>
      <c r="R11" s="45">
        <v>116230.00000000001</v>
      </c>
      <c r="S11" s="45">
        <v>0</v>
      </c>
      <c r="T11" s="45">
        <v>6976</v>
      </c>
      <c r="U11" s="45">
        <v>109253.99999999997</v>
      </c>
      <c r="W11" s="179"/>
    </row>
    <row r="12" spans="2:23" s="13" customFormat="1">
      <c r="B12" s="115" t="s">
        <v>655</v>
      </c>
      <c r="C12" s="44">
        <v>1550851.9999999986</v>
      </c>
      <c r="D12" s="44">
        <v>1414726.9999999984</v>
      </c>
      <c r="E12" s="44">
        <v>1343622.9999999998</v>
      </c>
      <c r="F12" s="44">
        <v>8079.0000000000009</v>
      </c>
      <c r="G12" s="44">
        <v>2420.9999999999995</v>
      </c>
      <c r="H12" s="44">
        <v>350</v>
      </c>
      <c r="I12" s="44">
        <v>1617.9999999999995</v>
      </c>
      <c r="J12" s="44">
        <v>1708.9999999999998</v>
      </c>
      <c r="K12" s="44">
        <v>2900.9999999999995</v>
      </c>
      <c r="L12" s="44">
        <v>53328.000000000015</v>
      </c>
      <c r="M12" s="44">
        <v>352</v>
      </c>
      <c r="N12" s="44">
        <v>346</v>
      </c>
      <c r="O12" s="44">
        <v>83153.999999999869</v>
      </c>
      <c r="P12" s="44">
        <v>8</v>
      </c>
      <c r="Q12" s="44">
        <v>83145.999999999927</v>
      </c>
      <c r="R12" s="44">
        <v>52970.999999999978</v>
      </c>
      <c r="S12" s="44">
        <v>0</v>
      </c>
      <c r="T12" s="44">
        <v>2280</v>
      </c>
      <c r="U12" s="44">
        <v>50691.000000000022</v>
      </c>
      <c r="W12" s="6"/>
    </row>
    <row r="13" spans="2:23" s="13" customFormat="1">
      <c r="B13" s="115" t="s">
        <v>656</v>
      </c>
      <c r="C13" s="44">
        <v>1537816.0000000023</v>
      </c>
      <c r="D13" s="44">
        <v>1373939.000000003</v>
      </c>
      <c r="E13" s="44">
        <v>1276289.000000003</v>
      </c>
      <c r="F13" s="44">
        <v>14720.000000000011</v>
      </c>
      <c r="G13" s="44">
        <v>5190.0000000000009</v>
      </c>
      <c r="H13" s="44">
        <v>1966</v>
      </c>
      <c r="I13" s="44">
        <v>1716.0000000000002</v>
      </c>
      <c r="J13" s="44">
        <v>2129</v>
      </c>
      <c r="K13" s="44">
        <v>2722</v>
      </c>
      <c r="L13" s="44">
        <v>47451.000000000007</v>
      </c>
      <c r="M13" s="44">
        <v>21386</v>
      </c>
      <c r="N13" s="44">
        <v>370</v>
      </c>
      <c r="O13" s="44">
        <v>100618.00000000001</v>
      </c>
      <c r="P13" s="44">
        <v>738</v>
      </c>
      <c r="Q13" s="44">
        <v>99879.999999999971</v>
      </c>
      <c r="R13" s="44">
        <v>63258.999999999971</v>
      </c>
      <c r="S13" s="44">
        <v>0</v>
      </c>
      <c r="T13" s="44">
        <v>4696</v>
      </c>
      <c r="U13" s="44">
        <v>58562.999999999993</v>
      </c>
      <c r="W13" s="6"/>
    </row>
    <row r="14" spans="2:23" s="1" customFormat="1">
      <c r="B14" s="110" t="s">
        <v>704</v>
      </c>
      <c r="C14" s="45">
        <v>9222241.0000000186</v>
      </c>
      <c r="D14" s="45">
        <v>8079328.9999999916</v>
      </c>
      <c r="E14" s="45">
        <v>7488970.0000000028</v>
      </c>
      <c r="F14" s="45">
        <v>143906.00000000003</v>
      </c>
      <c r="G14" s="45">
        <v>56631</v>
      </c>
      <c r="H14" s="45">
        <v>8432</v>
      </c>
      <c r="I14" s="45">
        <v>10316</v>
      </c>
      <c r="J14" s="45">
        <v>20448</v>
      </c>
      <c r="K14" s="45">
        <v>13070.999999999998</v>
      </c>
      <c r="L14" s="45">
        <v>281400</v>
      </c>
      <c r="M14" s="45">
        <v>52591</v>
      </c>
      <c r="N14" s="45">
        <v>3564</v>
      </c>
      <c r="O14" s="45">
        <v>600582</v>
      </c>
      <c r="P14" s="45">
        <v>2236</v>
      </c>
      <c r="Q14" s="45">
        <v>598345.99999999895</v>
      </c>
      <c r="R14" s="45">
        <v>542330</v>
      </c>
      <c r="S14" s="45">
        <v>0</v>
      </c>
      <c r="T14" s="45">
        <v>134883</v>
      </c>
      <c r="U14" s="45">
        <v>407446.99999999971</v>
      </c>
      <c r="W14" s="179"/>
    </row>
    <row r="15" spans="2:23" s="13" customFormat="1">
      <c r="B15" s="115" t="s">
        <v>657</v>
      </c>
      <c r="C15" s="44">
        <v>4027827.0000000116</v>
      </c>
      <c r="D15" s="44">
        <v>3632700</v>
      </c>
      <c r="E15" s="44">
        <v>3407863.9999999986</v>
      </c>
      <c r="F15" s="44">
        <v>47572.999999999993</v>
      </c>
      <c r="G15" s="44">
        <v>26546</v>
      </c>
      <c r="H15" s="44">
        <v>4114</v>
      </c>
      <c r="I15" s="44">
        <v>3097</v>
      </c>
      <c r="J15" s="44">
        <v>6587.0000000000009</v>
      </c>
      <c r="K15" s="44">
        <v>5967</v>
      </c>
      <c r="L15" s="44">
        <v>89387.000000000029</v>
      </c>
      <c r="M15" s="44">
        <v>40885.000000000007</v>
      </c>
      <c r="N15" s="44">
        <v>680</v>
      </c>
      <c r="O15" s="44">
        <v>203212.99999999971</v>
      </c>
      <c r="P15" s="44">
        <v>1604</v>
      </c>
      <c r="Q15" s="44">
        <v>201609.00000000003</v>
      </c>
      <c r="R15" s="44">
        <v>191913.99999999994</v>
      </c>
      <c r="S15" s="44">
        <v>0</v>
      </c>
      <c r="T15" s="44">
        <v>33048.000000000007</v>
      </c>
      <c r="U15" s="44">
        <v>158865.99999999997</v>
      </c>
      <c r="W15" s="6"/>
    </row>
    <row r="16" spans="2:23" s="13" customFormat="1">
      <c r="B16" s="115" t="s">
        <v>658</v>
      </c>
      <c r="C16" s="44">
        <v>2376955.0000000042</v>
      </c>
      <c r="D16" s="44">
        <v>2030954.9999999965</v>
      </c>
      <c r="E16" s="44">
        <v>1864675.0000000019</v>
      </c>
      <c r="F16" s="44">
        <v>54267.999999999985</v>
      </c>
      <c r="G16" s="44">
        <v>15285.000000000002</v>
      </c>
      <c r="H16" s="44">
        <v>2874</v>
      </c>
      <c r="I16" s="44">
        <v>4945</v>
      </c>
      <c r="J16" s="44">
        <v>5727</v>
      </c>
      <c r="K16" s="44">
        <v>3630.9999999999995</v>
      </c>
      <c r="L16" s="44">
        <v>71117.000000000015</v>
      </c>
      <c r="M16" s="44">
        <v>7639</v>
      </c>
      <c r="N16" s="44">
        <v>794</v>
      </c>
      <c r="O16" s="44">
        <v>180927.9999999998</v>
      </c>
      <c r="P16" s="44">
        <v>472</v>
      </c>
      <c r="Q16" s="44">
        <v>180455.99999999994</v>
      </c>
      <c r="R16" s="44">
        <v>165071.99999999994</v>
      </c>
      <c r="S16" s="44">
        <v>0</v>
      </c>
      <c r="T16" s="44">
        <v>49731.999999999993</v>
      </c>
      <c r="U16" s="44">
        <v>115339.99999999996</v>
      </c>
      <c r="W16" s="6"/>
    </row>
    <row r="17" spans="2:23" s="13" customFormat="1">
      <c r="B17" s="115" t="s">
        <v>659</v>
      </c>
      <c r="C17" s="44">
        <v>1619156.9999999981</v>
      </c>
      <c r="D17" s="44">
        <v>1368890.9999999995</v>
      </c>
      <c r="E17" s="44">
        <v>1255726.0000000002</v>
      </c>
      <c r="F17" s="44">
        <v>24632.000000000004</v>
      </c>
      <c r="G17" s="44">
        <v>7530.9999999999973</v>
      </c>
      <c r="H17" s="44">
        <v>897</v>
      </c>
      <c r="I17" s="44">
        <v>88</v>
      </c>
      <c r="J17" s="44">
        <v>4254</v>
      </c>
      <c r="K17" s="44">
        <v>1839.9999999999993</v>
      </c>
      <c r="L17" s="44">
        <v>69254.999999999985</v>
      </c>
      <c r="M17" s="44">
        <v>3618</v>
      </c>
      <c r="N17" s="44">
        <v>1050</v>
      </c>
      <c r="O17" s="44">
        <v>133279.00000000006</v>
      </c>
      <c r="P17" s="44">
        <v>124</v>
      </c>
      <c r="Q17" s="44">
        <v>133154.99999999991</v>
      </c>
      <c r="R17" s="44">
        <v>116986.99999999997</v>
      </c>
      <c r="S17" s="44">
        <v>0</v>
      </c>
      <c r="T17" s="44">
        <v>34431</v>
      </c>
      <c r="U17" s="44">
        <v>82556.000000000015</v>
      </c>
      <c r="W17" s="6"/>
    </row>
    <row r="18" spans="2:23" s="13" customFormat="1">
      <c r="B18" s="115" t="s">
        <v>705</v>
      </c>
      <c r="C18" s="44">
        <v>1198302.0000000028</v>
      </c>
      <c r="D18" s="44">
        <v>1046783</v>
      </c>
      <c r="E18" s="44">
        <v>960704.9999999993</v>
      </c>
      <c r="F18" s="44">
        <v>17432.999999999996</v>
      </c>
      <c r="G18" s="44">
        <v>7268.9999999999991</v>
      </c>
      <c r="H18" s="44">
        <v>547</v>
      </c>
      <c r="I18" s="44">
        <v>2185.9999999999995</v>
      </c>
      <c r="J18" s="44">
        <v>3879.9999999999991</v>
      </c>
      <c r="K18" s="44">
        <v>1633.0000000000002</v>
      </c>
      <c r="L18" s="44">
        <v>51640.999999999993</v>
      </c>
      <c r="M18" s="44">
        <v>449</v>
      </c>
      <c r="N18" s="44">
        <v>1040</v>
      </c>
      <c r="O18" s="44">
        <v>83162.000000000131</v>
      </c>
      <c r="P18" s="44">
        <v>36</v>
      </c>
      <c r="Q18" s="44">
        <v>83126</v>
      </c>
      <c r="R18" s="44">
        <v>68357</v>
      </c>
      <c r="S18" s="44">
        <v>0</v>
      </c>
      <c r="T18" s="44">
        <v>17672</v>
      </c>
      <c r="U18" s="44">
        <v>50685.000000000007</v>
      </c>
      <c r="W18" s="6"/>
    </row>
    <row r="19" spans="2:23" s="1" customFormat="1">
      <c r="B19" s="110" t="s">
        <v>706</v>
      </c>
      <c r="C19" s="45">
        <v>522992.00000000023</v>
      </c>
      <c r="D19" s="45">
        <v>446214.0000000007</v>
      </c>
      <c r="E19" s="45">
        <v>436663.00000000017</v>
      </c>
      <c r="F19" s="45">
        <v>180.99999999999994</v>
      </c>
      <c r="G19" s="45">
        <v>181.99999999999997</v>
      </c>
      <c r="H19" s="45">
        <v>10</v>
      </c>
      <c r="I19" s="45">
        <v>0</v>
      </c>
      <c r="J19" s="45">
        <v>743</v>
      </c>
      <c r="K19" s="45">
        <v>1149.9999999999995</v>
      </c>
      <c r="L19" s="45">
        <v>6950</v>
      </c>
      <c r="M19" s="45">
        <v>281</v>
      </c>
      <c r="N19" s="45">
        <v>54</v>
      </c>
      <c r="O19" s="45">
        <v>52033.000000000022</v>
      </c>
      <c r="P19" s="45">
        <v>6</v>
      </c>
      <c r="Q19" s="45">
        <v>52026.999999999993</v>
      </c>
      <c r="R19" s="45">
        <v>24744.999999999996</v>
      </c>
      <c r="S19" s="45">
        <v>0</v>
      </c>
      <c r="T19" s="45">
        <v>0</v>
      </c>
      <c r="U19" s="45">
        <v>24745.000000000007</v>
      </c>
      <c r="W19" s="179"/>
    </row>
    <row r="20" spans="2:23" s="13" customFormat="1">
      <c r="B20" s="115" t="s">
        <v>707</v>
      </c>
      <c r="C20" s="44">
        <v>417835.00000000081</v>
      </c>
      <c r="D20" s="44">
        <v>357432.99999999936</v>
      </c>
      <c r="E20" s="44">
        <v>348552.00000000012</v>
      </c>
      <c r="F20" s="44">
        <v>169.00000000000003</v>
      </c>
      <c r="G20" s="44">
        <v>146.00000000000009</v>
      </c>
      <c r="H20" s="44">
        <v>10</v>
      </c>
      <c r="I20" s="44">
        <v>0</v>
      </c>
      <c r="J20" s="44">
        <v>683</v>
      </c>
      <c r="K20" s="44">
        <v>1118.0000000000002</v>
      </c>
      <c r="L20" s="44">
        <v>6437.9999999999964</v>
      </c>
      <c r="M20" s="44">
        <v>277</v>
      </c>
      <c r="N20" s="44">
        <v>40</v>
      </c>
      <c r="O20" s="44">
        <v>37483.999999999993</v>
      </c>
      <c r="P20" s="44">
        <v>6</v>
      </c>
      <c r="Q20" s="44">
        <v>37478</v>
      </c>
      <c r="R20" s="44">
        <v>22917.999999999993</v>
      </c>
      <c r="S20" s="44">
        <v>0</v>
      </c>
      <c r="T20" s="44">
        <v>0</v>
      </c>
      <c r="U20" s="44">
        <v>22918.000000000004</v>
      </c>
      <c r="W20" s="6"/>
    </row>
    <row r="21" spans="2:23" s="13" customFormat="1">
      <c r="B21" s="115" t="s">
        <v>708</v>
      </c>
      <c r="C21" s="44">
        <v>105157.00000000013</v>
      </c>
      <c r="D21" s="44">
        <v>88781.000000000218</v>
      </c>
      <c r="E21" s="44">
        <v>88111.000000000087</v>
      </c>
      <c r="F21" s="44">
        <v>12.000000000000002</v>
      </c>
      <c r="G21" s="44">
        <v>36.000000000000007</v>
      </c>
      <c r="H21" s="44">
        <v>0</v>
      </c>
      <c r="I21" s="44">
        <v>0</v>
      </c>
      <c r="J21" s="44">
        <v>60.000000000000007</v>
      </c>
      <c r="K21" s="44">
        <v>32.000000000000007</v>
      </c>
      <c r="L21" s="44">
        <v>512.00000000000034</v>
      </c>
      <c r="M21" s="44">
        <v>4</v>
      </c>
      <c r="N21" s="44">
        <v>14</v>
      </c>
      <c r="O21" s="44">
        <v>14548.999999999987</v>
      </c>
      <c r="P21" s="44">
        <v>0</v>
      </c>
      <c r="Q21" s="44">
        <v>14549.000000000004</v>
      </c>
      <c r="R21" s="44">
        <v>1827.0000000000005</v>
      </c>
      <c r="S21" s="44">
        <v>0</v>
      </c>
      <c r="T21" s="44">
        <v>0</v>
      </c>
      <c r="U21" s="44">
        <v>1827.0000000000002</v>
      </c>
      <c r="W21" s="6"/>
    </row>
    <row r="22" spans="2:23" s="1" customFormat="1">
      <c r="B22" s="110" t="s">
        <v>709</v>
      </c>
      <c r="C22" s="45">
        <v>1381451.0000000002</v>
      </c>
      <c r="D22" s="45">
        <v>1178019.9999999995</v>
      </c>
      <c r="E22" s="45">
        <v>1137186.0000000012</v>
      </c>
      <c r="F22" s="45">
        <v>3194.9999999999991</v>
      </c>
      <c r="G22" s="45">
        <v>7944.0000000000009</v>
      </c>
      <c r="H22" s="45">
        <v>4</v>
      </c>
      <c r="I22" s="45">
        <v>0</v>
      </c>
      <c r="J22" s="45">
        <v>525</v>
      </c>
      <c r="K22" s="45">
        <v>2704</v>
      </c>
      <c r="L22" s="45">
        <v>25691.999999999996</v>
      </c>
      <c r="M22" s="45">
        <v>704</v>
      </c>
      <c r="N22" s="45">
        <v>66</v>
      </c>
      <c r="O22" s="45">
        <v>113593.99999999996</v>
      </c>
      <c r="P22" s="45">
        <v>218</v>
      </c>
      <c r="Q22" s="45">
        <v>113376.00000000004</v>
      </c>
      <c r="R22" s="45">
        <v>89837.000000000015</v>
      </c>
      <c r="S22" s="45">
        <v>0</v>
      </c>
      <c r="T22" s="45">
        <v>0</v>
      </c>
      <c r="U22" s="45">
        <v>89836.999999999956</v>
      </c>
      <c r="W22" s="179"/>
    </row>
    <row r="23" spans="2:23" s="13" customFormat="1">
      <c r="B23" s="115" t="s">
        <v>710</v>
      </c>
      <c r="C23" s="44">
        <v>1113128.9999999984</v>
      </c>
      <c r="D23" s="44">
        <v>939053.00000000012</v>
      </c>
      <c r="E23" s="44">
        <v>901765.99999999849</v>
      </c>
      <c r="F23" s="44">
        <v>2915.9999999999991</v>
      </c>
      <c r="G23" s="44">
        <v>6180.0000000000009</v>
      </c>
      <c r="H23" s="44">
        <v>4</v>
      </c>
      <c r="I23" s="44">
        <v>0</v>
      </c>
      <c r="J23" s="44">
        <v>496</v>
      </c>
      <c r="K23" s="44">
        <v>2648</v>
      </c>
      <c r="L23" s="44">
        <v>24297.000000000018</v>
      </c>
      <c r="M23" s="44">
        <v>696</v>
      </c>
      <c r="N23" s="44">
        <v>50</v>
      </c>
      <c r="O23" s="44">
        <v>88593.000000000044</v>
      </c>
      <c r="P23" s="44">
        <v>210</v>
      </c>
      <c r="Q23" s="44">
        <v>88383.000000000087</v>
      </c>
      <c r="R23" s="44">
        <v>85483</v>
      </c>
      <c r="S23" s="44">
        <v>0</v>
      </c>
      <c r="T23" s="44">
        <v>0</v>
      </c>
      <c r="U23" s="44">
        <v>85483.000000000044</v>
      </c>
      <c r="W23" s="6"/>
    </row>
    <row r="24" spans="2:23" s="13" customFormat="1">
      <c r="B24" s="115" t="s">
        <v>711</v>
      </c>
      <c r="C24" s="44">
        <v>268321.99999999895</v>
      </c>
      <c r="D24" s="44">
        <v>238967.00000000038</v>
      </c>
      <c r="E24" s="44">
        <v>235419.99999999919</v>
      </c>
      <c r="F24" s="44">
        <v>279</v>
      </c>
      <c r="G24" s="44">
        <v>1763.9999999999991</v>
      </c>
      <c r="H24" s="44">
        <v>0</v>
      </c>
      <c r="I24" s="44">
        <v>0</v>
      </c>
      <c r="J24" s="44">
        <v>29</v>
      </c>
      <c r="K24" s="44">
        <v>56</v>
      </c>
      <c r="L24" s="44">
        <v>1395.0000000000005</v>
      </c>
      <c r="M24" s="44">
        <v>8.0000000000000018</v>
      </c>
      <c r="N24" s="44">
        <v>16</v>
      </c>
      <c r="O24" s="44">
        <v>25000.999999999993</v>
      </c>
      <c r="P24" s="44">
        <v>8</v>
      </c>
      <c r="Q24" s="44">
        <v>24993.000000000018</v>
      </c>
      <c r="R24" s="44">
        <v>4353.9999999999973</v>
      </c>
      <c r="S24" s="44">
        <v>0</v>
      </c>
      <c r="T24" s="44">
        <v>0</v>
      </c>
      <c r="U24" s="44">
        <v>4354.0000000000009</v>
      </c>
      <c r="W24" s="6"/>
    </row>
    <row r="25" spans="2:23" s="252" customFormat="1">
      <c r="B25" s="110" t="s">
        <v>712</v>
      </c>
      <c r="C25" s="45">
        <v>633526</v>
      </c>
      <c r="D25" s="45">
        <v>451156.00000000058</v>
      </c>
      <c r="E25" s="45">
        <v>405833.00000000047</v>
      </c>
      <c r="F25" s="45">
        <v>20146</v>
      </c>
      <c r="G25" s="45">
        <v>3217</v>
      </c>
      <c r="H25" s="45">
        <v>7</v>
      </c>
      <c r="I25" s="45">
        <v>1.0000000000000002</v>
      </c>
      <c r="J25" s="45">
        <v>573</v>
      </c>
      <c r="K25" s="45">
        <v>526</v>
      </c>
      <c r="L25" s="45">
        <v>18470.999999999993</v>
      </c>
      <c r="M25" s="45">
        <v>1972</v>
      </c>
      <c r="N25" s="45">
        <v>410</v>
      </c>
      <c r="O25" s="45">
        <v>148297.99999999983</v>
      </c>
      <c r="P25" s="45">
        <v>320</v>
      </c>
      <c r="Q25" s="45">
        <v>147978.00000000003</v>
      </c>
      <c r="R25" s="45">
        <v>34071.999999999985</v>
      </c>
      <c r="S25" s="45">
        <v>0</v>
      </c>
      <c r="T25" s="45">
        <v>0</v>
      </c>
      <c r="U25" s="45">
        <v>34071.999999999985</v>
      </c>
      <c r="W25" s="186"/>
    </row>
    <row r="26" spans="2:23" s="13" customFormat="1">
      <c r="B26" s="115" t="s">
        <v>713</v>
      </c>
      <c r="C26" s="44">
        <v>21379.000000000007</v>
      </c>
      <c r="D26" s="44">
        <v>7372.0000000000027</v>
      </c>
      <c r="E26" s="44">
        <v>6609.9999999999973</v>
      </c>
      <c r="F26" s="44">
        <v>28</v>
      </c>
      <c r="G26" s="44">
        <v>24.000000000000007</v>
      </c>
      <c r="H26" s="44">
        <v>0</v>
      </c>
      <c r="I26" s="44">
        <v>0</v>
      </c>
      <c r="J26" s="44">
        <v>22</v>
      </c>
      <c r="K26" s="44">
        <v>40.999999999999993</v>
      </c>
      <c r="L26" s="44">
        <v>588.99999999999977</v>
      </c>
      <c r="M26" s="44">
        <v>58.000000000000007</v>
      </c>
      <c r="N26" s="44">
        <v>0</v>
      </c>
      <c r="O26" s="44">
        <v>10396.999999999984</v>
      </c>
      <c r="P26" s="44">
        <v>0</v>
      </c>
      <c r="Q26" s="44">
        <v>10397.000000000007</v>
      </c>
      <c r="R26" s="44">
        <v>3609.9999999999982</v>
      </c>
      <c r="S26" s="44">
        <v>0</v>
      </c>
      <c r="T26" s="44">
        <v>0</v>
      </c>
      <c r="U26" s="44">
        <v>3609.9999999999991</v>
      </c>
      <c r="W26" s="6"/>
    </row>
    <row r="27" spans="2:23" s="13" customFormat="1">
      <c r="B27" s="115" t="s">
        <v>731</v>
      </c>
      <c r="C27" s="44">
        <v>114472.99999999984</v>
      </c>
      <c r="D27" s="44">
        <v>80911.000000000131</v>
      </c>
      <c r="E27" s="44">
        <v>77294.000000000029</v>
      </c>
      <c r="F27" s="44">
        <v>438</v>
      </c>
      <c r="G27" s="44">
        <v>5.0000000000000009</v>
      </c>
      <c r="H27" s="44">
        <v>3</v>
      </c>
      <c r="I27" s="44">
        <v>1.0000000000000002</v>
      </c>
      <c r="J27" s="44">
        <v>29</v>
      </c>
      <c r="K27" s="44">
        <v>215</v>
      </c>
      <c r="L27" s="44">
        <v>2242.0000000000009</v>
      </c>
      <c r="M27" s="44">
        <v>274.00000000000006</v>
      </c>
      <c r="N27" s="44">
        <v>410</v>
      </c>
      <c r="O27" s="44">
        <v>29137.999999999978</v>
      </c>
      <c r="P27" s="44">
        <v>120</v>
      </c>
      <c r="Q27" s="44">
        <v>29018.000000000011</v>
      </c>
      <c r="R27" s="44">
        <v>4424.0000000000009</v>
      </c>
      <c r="S27" s="44">
        <v>0</v>
      </c>
      <c r="T27" s="44">
        <v>0</v>
      </c>
      <c r="U27" s="44">
        <v>4423.9999999999991</v>
      </c>
      <c r="W27" s="6"/>
    </row>
    <row r="28" spans="2:23" s="13" customFormat="1">
      <c r="B28" s="115" t="s">
        <v>732</v>
      </c>
      <c r="C28" s="44">
        <v>73995.000000000044</v>
      </c>
      <c r="D28" s="44">
        <v>58949.999999999978</v>
      </c>
      <c r="E28" s="44">
        <v>58436.000000000073</v>
      </c>
      <c r="F28" s="44">
        <v>43</v>
      </c>
      <c r="G28" s="44">
        <v>96.999999999999943</v>
      </c>
      <c r="H28" s="44">
        <v>2</v>
      </c>
      <c r="I28" s="44">
        <v>0</v>
      </c>
      <c r="J28" s="44">
        <v>21</v>
      </c>
      <c r="K28" s="44">
        <v>27.000000000000004</v>
      </c>
      <c r="L28" s="44">
        <v>146.99999999999994</v>
      </c>
      <c r="M28" s="44">
        <v>177</v>
      </c>
      <c r="N28" s="44">
        <v>0</v>
      </c>
      <c r="O28" s="44">
        <v>12885.000000000004</v>
      </c>
      <c r="P28" s="44">
        <v>0</v>
      </c>
      <c r="Q28" s="44">
        <v>12885.000000000005</v>
      </c>
      <c r="R28" s="44">
        <v>2159.9999999999995</v>
      </c>
      <c r="S28" s="44">
        <v>0</v>
      </c>
      <c r="T28" s="44">
        <v>0</v>
      </c>
      <c r="U28" s="44">
        <v>2160</v>
      </c>
      <c r="W28" s="6"/>
    </row>
    <row r="29" spans="2:23" s="13" customFormat="1">
      <c r="B29" s="115" t="s">
        <v>733</v>
      </c>
      <c r="C29" s="44">
        <v>21416.999999999993</v>
      </c>
      <c r="D29" s="44">
        <v>12995.000000000013</v>
      </c>
      <c r="E29" s="44">
        <v>12682.999999999985</v>
      </c>
      <c r="F29" s="44">
        <v>49.999999999999993</v>
      </c>
      <c r="G29" s="44">
        <v>0</v>
      </c>
      <c r="H29" s="44">
        <v>0</v>
      </c>
      <c r="I29" s="44">
        <v>0</v>
      </c>
      <c r="J29" s="44">
        <v>11</v>
      </c>
      <c r="K29" s="44">
        <v>105</v>
      </c>
      <c r="L29" s="44">
        <v>52</v>
      </c>
      <c r="M29" s="44">
        <v>94</v>
      </c>
      <c r="N29" s="44">
        <v>0</v>
      </c>
      <c r="O29" s="44">
        <v>6653.9999999999991</v>
      </c>
      <c r="P29" s="44">
        <v>0</v>
      </c>
      <c r="Q29" s="44">
        <v>6653.9999999999955</v>
      </c>
      <c r="R29" s="44">
        <v>1768.0000000000002</v>
      </c>
      <c r="S29" s="44">
        <v>0</v>
      </c>
      <c r="T29" s="44">
        <v>0</v>
      </c>
      <c r="U29" s="44">
        <v>1767.9999999999993</v>
      </c>
      <c r="W29" s="6"/>
    </row>
    <row r="30" spans="2:23" s="13" customFormat="1">
      <c r="B30" s="115" t="s">
        <v>714</v>
      </c>
      <c r="C30" s="44">
        <v>167502.00000000009</v>
      </c>
      <c r="D30" s="44">
        <v>121949.99999999988</v>
      </c>
      <c r="E30" s="44">
        <v>114986.00000000023</v>
      </c>
      <c r="F30" s="44">
        <v>3783</v>
      </c>
      <c r="G30" s="44">
        <v>9.0000000000000053</v>
      </c>
      <c r="H30" s="44">
        <v>2</v>
      </c>
      <c r="I30" s="44">
        <v>0</v>
      </c>
      <c r="J30" s="44">
        <v>47</v>
      </c>
      <c r="K30" s="44">
        <v>31.000000000000004</v>
      </c>
      <c r="L30" s="44">
        <v>2255.9999999999991</v>
      </c>
      <c r="M30" s="44">
        <v>836</v>
      </c>
      <c r="N30" s="44">
        <v>0</v>
      </c>
      <c r="O30" s="44">
        <v>36384.000000000029</v>
      </c>
      <c r="P30" s="44">
        <v>50</v>
      </c>
      <c r="Q30" s="44">
        <v>36333.999999999985</v>
      </c>
      <c r="R30" s="44">
        <v>9167.9999999999909</v>
      </c>
      <c r="S30" s="44">
        <v>0</v>
      </c>
      <c r="T30" s="44">
        <v>0</v>
      </c>
      <c r="U30" s="44">
        <v>9168</v>
      </c>
      <c r="W30" s="6"/>
    </row>
    <row r="31" spans="2:23" s="13" customFormat="1">
      <c r="B31" s="115" t="s">
        <v>715</v>
      </c>
      <c r="C31" s="44">
        <v>100060.99999999987</v>
      </c>
      <c r="D31" s="44">
        <v>57174.000000000015</v>
      </c>
      <c r="E31" s="44">
        <v>26248.000000000011</v>
      </c>
      <c r="F31" s="44">
        <v>15564.000000000002</v>
      </c>
      <c r="G31" s="44">
        <v>3044.9999999999995</v>
      </c>
      <c r="H31" s="44">
        <v>0</v>
      </c>
      <c r="I31" s="44">
        <v>0</v>
      </c>
      <c r="J31" s="44">
        <v>263</v>
      </c>
      <c r="K31" s="44">
        <v>45</v>
      </c>
      <c r="L31" s="44">
        <v>11494</v>
      </c>
      <c r="M31" s="44">
        <v>515</v>
      </c>
      <c r="N31" s="44">
        <v>0</v>
      </c>
      <c r="O31" s="44">
        <v>38737.000000000007</v>
      </c>
      <c r="P31" s="44">
        <v>150</v>
      </c>
      <c r="Q31" s="44">
        <v>38586.999999999993</v>
      </c>
      <c r="R31" s="44">
        <v>4149.9999999999982</v>
      </c>
      <c r="S31" s="44">
        <v>0</v>
      </c>
      <c r="T31" s="44">
        <v>0</v>
      </c>
      <c r="U31" s="44">
        <v>4149.9999999999991</v>
      </c>
      <c r="W31" s="6"/>
    </row>
    <row r="32" spans="2:23" s="13" customFormat="1">
      <c r="B32" s="115" t="s">
        <v>716</v>
      </c>
      <c r="C32" s="44">
        <v>75032.999999999927</v>
      </c>
      <c r="D32" s="44">
        <v>61169.000000000065</v>
      </c>
      <c r="E32" s="44">
        <v>60068.99999999992</v>
      </c>
      <c r="F32" s="44">
        <v>20.999999999999993</v>
      </c>
      <c r="G32" s="44">
        <v>2.0000000000000013</v>
      </c>
      <c r="H32" s="44">
        <v>0</v>
      </c>
      <c r="I32" s="44">
        <v>0</v>
      </c>
      <c r="J32" s="44">
        <v>133</v>
      </c>
      <c r="K32" s="44">
        <v>56.000000000000014</v>
      </c>
      <c r="L32" s="44">
        <v>877.00000000000045</v>
      </c>
      <c r="M32" s="44">
        <v>11</v>
      </c>
      <c r="N32" s="44">
        <v>0</v>
      </c>
      <c r="O32" s="44">
        <v>9327.0000000000036</v>
      </c>
      <c r="P32" s="44">
        <v>0</v>
      </c>
      <c r="Q32" s="44">
        <v>9327.0000000000127</v>
      </c>
      <c r="R32" s="44">
        <v>4537.0000000000009</v>
      </c>
      <c r="S32" s="44">
        <v>0</v>
      </c>
      <c r="T32" s="44">
        <v>0</v>
      </c>
      <c r="U32" s="44">
        <v>4536.9999999999973</v>
      </c>
      <c r="W32" s="6"/>
    </row>
    <row r="33" spans="2:23" s="13" customFormat="1">
      <c r="B33" s="115" t="s">
        <v>717</v>
      </c>
      <c r="C33" s="44">
        <v>360.0000000000004</v>
      </c>
      <c r="D33" s="44">
        <v>227.00000000000028</v>
      </c>
      <c r="E33" s="44">
        <v>218.00000000000031</v>
      </c>
      <c r="F33" s="44">
        <v>3.0000000000000004</v>
      </c>
      <c r="G33" s="44">
        <v>5.0000000000000009</v>
      </c>
      <c r="H33" s="44">
        <v>0</v>
      </c>
      <c r="I33" s="44">
        <v>0</v>
      </c>
      <c r="J33" s="44">
        <v>0</v>
      </c>
      <c r="K33" s="44">
        <v>1.0000000000000002</v>
      </c>
      <c r="L33" s="44">
        <v>0</v>
      </c>
      <c r="M33" s="44">
        <v>0</v>
      </c>
      <c r="N33" s="44">
        <v>0</v>
      </c>
      <c r="O33" s="44">
        <v>97.000000000000071</v>
      </c>
      <c r="P33" s="44">
        <v>0</v>
      </c>
      <c r="Q33" s="44">
        <v>97.000000000000043</v>
      </c>
      <c r="R33" s="44">
        <v>36</v>
      </c>
      <c r="S33" s="44">
        <v>0</v>
      </c>
      <c r="T33" s="44">
        <v>0</v>
      </c>
      <c r="U33" s="44">
        <v>36</v>
      </c>
      <c r="W33" s="6"/>
    </row>
    <row r="34" spans="2:23" s="13" customFormat="1">
      <c r="B34" s="115" t="s">
        <v>718</v>
      </c>
      <c r="C34" s="44">
        <v>14838.000000000015</v>
      </c>
      <c r="D34" s="44">
        <v>11484.000000000009</v>
      </c>
      <c r="E34" s="44">
        <v>11369.999999999995</v>
      </c>
      <c r="F34" s="44">
        <v>2</v>
      </c>
      <c r="G34" s="44">
        <v>21</v>
      </c>
      <c r="H34" s="44">
        <v>0</v>
      </c>
      <c r="I34" s="44">
        <v>0</v>
      </c>
      <c r="J34" s="44">
        <v>0</v>
      </c>
      <c r="K34" s="44">
        <v>5</v>
      </c>
      <c r="L34" s="44">
        <v>85.999999999999986</v>
      </c>
      <c r="M34" s="44">
        <v>0</v>
      </c>
      <c r="N34" s="44">
        <v>0</v>
      </c>
      <c r="O34" s="44">
        <v>2880.9999999999977</v>
      </c>
      <c r="P34" s="44">
        <v>0</v>
      </c>
      <c r="Q34" s="44">
        <v>2880.9999999999968</v>
      </c>
      <c r="R34" s="44">
        <v>472.99999999999989</v>
      </c>
      <c r="S34" s="44">
        <v>0</v>
      </c>
      <c r="T34" s="44">
        <v>0</v>
      </c>
      <c r="U34" s="44">
        <v>472.99999999999994</v>
      </c>
      <c r="W34" s="6"/>
    </row>
    <row r="35" spans="2:23" s="13" customFormat="1">
      <c r="B35" s="115" t="s">
        <v>734</v>
      </c>
      <c r="C35" s="44">
        <v>277.99999999999977</v>
      </c>
      <c r="D35" s="44">
        <v>63.999999999999929</v>
      </c>
      <c r="E35" s="44">
        <v>57.000000000000121</v>
      </c>
      <c r="F35" s="44">
        <v>0</v>
      </c>
      <c r="G35" s="44">
        <v>0</v>
      </c>
      <c r="H35" s="44">
        <v>0</v>
      </c>
      <c r="I35" s="44">
        <v>0</v>
      </c>
      <c r="J35" s="44">
        <v>0</v>
      </c>
      <c r="K35" s="44">
        <v>0</v>
      </c>
      <c r="L35" s="44">
        <v>0</v>
      </c>
      <c r="M35" s="44">
        <v>7.0000000000000018</v>
      </c>
      <c r="N35" s="44">
        <v>0</v>
      </c>
      <c r="O35" s="44">
        <v>173.99999999999997</v>
      </c>
      <c r="P35" s="44">
        <v>0</v>
      </c>
      <c r="Q35" s="44">
        <v>173.99999999999986</v>
      </c>
      <c r="R35" s="44">
        <v>39.999999999999972</v>
      </c>
      <c r="S35" s="44">
        <v>0</v>
      </c>
      <c r="T35" s="44">
        <v>0</v>
      </c>
      <c r="U35" s="44">
        <v>39.999999999999993</v>
      </c>
      <c r="W35" s="6"/>
    </row>
    <row r="36" spans="2:23" s="13" customFormat="1">
      <c r="B36" s="115" t="s">
        <v>735</v>
      </c>
      <c r="C36" s="44">
        <v>640</v>
      </c>
      <c r="D36" s="44">
        <v>155.99999999999969</v>
      </c>
      <c r="E36" s="44">
        <v>154.99999999999986</v>
      </c>
      <c r="F36" s="44">
        <v>0</v>
      </c>
      <c r="G36" s="44">
        <v>0</v>
      </c>
      <c r="H36" s="44">
        <v>0</v>
      </c>
      <c r="I36" s="44">
        <v>0</v>
      </c>
      <c r="J36" s="44">
        <v>0</v>
      </c>
      <c r="K36" s="44">
        <v>0</v>
      </c>
      <c r="L36" s="44">
        <v>1.0000000000000002</v>
      </c>
      <c r="M36" s="44">
        <v>0</v>
      </c>
      <c r="N36" s="44">
        <v>0</v>
      </c>
      <c r="O36" s="44">
        <v>395.99999999999989</v>
      </c>
      <c r="P36" s="44">
        <v>0</v>
      </c>
      <c r="Q36" s="44">
        <v>395.99999999999983</v>
      </c>
      <c r="R36" s="44">
        <v>88.000000000000014</v>
      </c>
      <c r="S36" s="44">
        <v>0</v>
      </c>
      <c r="T36" s="44">
        <v>0</v>
      </c>
      <c r="U36" s="44">
        <v>87.999999999999986</v>
      </c>
      <c r="W36" s="6"/>
    </row>
    <row r="37" spans="2:23" s="13" customFormat="1">
      <c r="B37" s="115" t="s">
        <v>488</v>
      </c>
      <c r="C37" s="44">
        <v>2240.0000000000018</v>
      </c>
      <c r="D37" s="44">
        <v>262.00000000000023</v>
      </c>
      <c r="E37" s="44">
        <v>0</v>
      </c>
      <c r="F37" s="44">
        <v>0</v>
      </c>
      <c r="G37" s="44">
        <v>9.0000000000000053</v>
      </c>
      <c r="H37" s="44">
        <v>0</v>
      </c>
      <c r="I37" s="44">
        <v>0</v>
      </c>
      <c r="J37" s="44">
        <v>0</v>
      </c>
      <c r="K37" s="44">
        <v>0</v>
      </c>
      <c r="L37" s="44">
        <v>252.99999999999991</v>
      </c>
      <c r="M37" s="44">
        <v>0</v>
      </c>
      <c r="N37" s="44">
        <v>0</v>
      </c>
      <c r="O37" s="44">
        <v>150.00000000000009</v>
      </c>
      <c r="P37" s="44">
        <v>0</v>
      </c>
      <c r="Q37" s="44">
        <v>150.00000000000006</v>
      </c>
      <c r="R37" s="44">
        <v>1827.9999999999998</v>
      </c>
      <c r="S37" s="44">
        <v>0</v>
      </c>
      <c r="T37" s="44">
        <v>0</v>
      </c>
      <c r="U37" s="44">
        <v>1827.9999999999995</v>
      </c>
      <c r="W37" s="6"/>
    </row>
    <row r="38" spans="2:23" s="13" customFormat="1">
      <c r="B38" s="115" t="s">
        <v>736</v>
      </c>
      <c r="C38" s="44">
        <v>41309.999999999971</v>
      </c>
      <c r="D38" s="44">
        <v>38442.000000000095</v>
      </c>
      <c r="E38" s="44">
        <v>37706.999999999993</v>
      </c>
      <c r="F38" s="44">
        <v>213.99999999999994</v>
      </c>
      <c r="G38" s="44">
        <v>0</v>
      </c>
      <c r="H38" s="44">
        <v>0</v>
      </c>
      <c r="I38" s="44">
        <v>0</v>
      </c>
      <c r="J38" s="44">
        <v>47</v>
      </c>
      <c r="K38" s="44">
        <v>0</v>
      </c>
      <c r="L38" s="44">
        <v>474.00000000000006</v>
      </c>
      <c r="M38" s="44">
        <v>0</v>
      </c>
      <c r="N38" s="44">
        <v>0</v>
      </c>
      <c r="O38" s="44">
        <v>1078.0000000000005</v>
      </c>
      <c r="P38" s="44">
        <v>0</v>
      </c>
      <c r="Q38" s="44">
        <v>1078.0000000000005</v>
      </c>
      <c r="R38" s="44">
        <v>1789.9999999999995</v>
      </c>
      <c r="S38" s="44">
        <v>0</v>
      </c>
      <c r="T38" s="44">
        <v>0</v>
      </c>
      <c r="U38" s="44">
        <v>1789.9999999999991</v>
      </c>
      <c r="W38" s="6"/>
    </row>
    <row r="39" spans="2:23" s="1" customFormat="1">
      <c r="B39" s="110" t="s">
        <v>719</v>
      </c>
      <c r="C39" s="45">
        <v>856321.00000000035</v>
      </c>
      <c r="D39" s="45">
        <v>532415.00000000012</v>
      </c>
      <c r="E39" s="45">
        <v>500128.99999999965</v>
      </c>
      <c r="F39" s="45">
        <v>5904.9999999999982</v>
      </c>
      <c r="G39" s="45">
        <v>993.00000000000034</v>
      </c>
      <c r="H39" s="45">
        <v>4230</v>
      </c>
      <c r="I39" s="45">
        <v>0</v>
      </c>
      <c r="J39" s="45">
        <v>1671</v>
      </c>
      <c r="K39" s="45">
        <v>9898.0000000000018</v>
      </c>
      <c r="L39" s="45">
        <v>8143</v>
      </c>
      <c r="M39" s="45">
        <v>846.00000000000011</v>
      </c>
      <c r="N39" s="45">
        <v>600</v>
      </c>
      <c r="O39" s="45">
        <v>66414.999999999971</v>
      </c>
      <c r="P39" s="45">
        <v>498</v>
      </c>
      <c r="Q39" s="45">
        <v>65916.999999999985</v>
      </c>
      <c r="R39" s="45">
        <v>257490.99999999985</v>
      </c>
      <c r="S39" s="45">
        <v>15309</v>
      </c>
      <c r="T39" s="45">
        <v>100363.00000000001</v>
      </c>
      <c r="U39" s="45">
        <v>141819</v>
      </c>
      <c r="W39" s="179"/>
    </row>
    <row r="40" spans="2:23" s="13" customFormat="1">
      <c r="B40" s="115" t="s">
        <v>720</v>
      </c>
      <c r="C40" s="44">
        <v>444842.99999999977</v>
      </c>
      <c r="D40" s="44">
        <v>237407.0000000002</v>
      </c>
      <c r="E40" s="44">
        <v>229312.00000000015</v>
      </c>
      <c r="F40" s="44">
        <v>2299.9999999999995</v>
      </c>
      <c r="G40" s="44">
        <v>630.99999999999955</v>
      </c>
      <c r="H40" s="44">
        <v>667</v>
      </c>
      <c r="I40" s="44">
        <v>0</v>
      </c>
      <c r="J40" s="44">
        <v>526</v>
      </c>
      <c r="K40" s="44">
        <v>147</v>
      </c>
      <c r="L40" s="44">
        <v>3066</v>
      </c>
      <c r="M40" s="44">
        <v>557.99999999999989</v>
      </c>
      <c r="N40" s="44">
        <v>200</v>
      </c>
      <c r="O40" s="44">
        <v>33555.999999999978</v>
      </c>
      <c r="P40" s="44">
        <v>447.99999999999994</v>
      </c>
      <c r="Q40" s="44">
        <v>33108</v>
      </c>
      <c r="R40" s="44">
        <v>173880.00000000015</v>
      </c>
      <c r="S40" s="44">
        <v>13303</v>
      </c>
      <c r="T40" s="44">
        <v>80711</v>
      </c>
      <c r="U40" s="44">
        <v>79865.999999999985</v>
      </c>
      <c r="W40" s="6"/>
    </row>
    <row r="41" spans="2:23" s="13" customFormat="1">
      <c r="B41" s="115" t="s">
        <v>721</v>
      </c>
      <c r="C41" s="44">
        <v>340835.00000000099</v>
      </c>
      <c r="D41" s="44">
        <v>273574.00000000023</v>
      </c>
      <c r="E41" s="44">
        <v>261230.00000000012</v>
      </c>
      <c r="F41" s="44">
        <v>477</v>
      </c>
      <c r="G41" s="44">
        <v>299.00000000000011</v>
      </c>
      <c r="H41" s="44">
        <v>1041</v>
      </c>
      <c r="I41" s="44">
        <v>0</v>
      </c>
      <c r="J41" s="44">
        <v>110</v>
      </c>
      <c r="K41" s="44">
        <v>8065.9999999999991</v>
      </c>
      <c r="L41" s="44">
        <v>1962.9999999999998</v>
      </c>
      <c r="M41" s="44">
        <v>288</v>
      </c>
      <c r="N41" s="44">
        <v>100</v>
      </c>
      <c r="O41" s="44">
        <v>11092.999999999998</v>
      </c>
      <c r="P41" s="44">
        <v>50</v>
      </c>
      <c r="Q41" s="44">
        <v>11043</v>
      </c>
      <c r="R41" s="44">
        <v>56168.000000000022</v>
      </c>
      <c r="S41" s="44">
        <v>2006</v>
      </c>
      <c r="T41" s="44">
        <v>9777.9999999999964</v>
      </c>
      <c r="U41" s="44">
        <v>44384.000000000022</v>
      </c>
      <c r="W41" s="6"/>
    </row>
    <row r="42" spans="2:23" s="13" customFormat="1">
      <c r="B42" s="115" t="s">
        <v>722</v>
      </c>
      <c r="C42" s="44">
        <v>26398.000000000029</v>
      </c>
      <c r="D42" s="44">
        <v>13549.000000000013</v>
      </c>
      <c r="E42" s="44">
        <v>7118.00000000001</v>
      </c>
      <c r="F42" s="44">
        <v>1702</v>
      </c>
      <c r="G42" s="44">
        <v>32.000000000000007</v>
      </c>
      <c r="H42" s="44">
        <v>63</v>
      </c>
      <c r="I42" s="44">
        <v>0</v>
      </c>
      <c r="J42" s="44">
        <v>918</v>
      </c>
      <c r="K42" s="44">
        <v>1657</v>
      </c>
      <c r="L42" s="44">
        <v>1759</v>
      </c>
      <c r="M42" s="44">
        <v>0</v>
      </c>
      <c r="N42" s="44">
        <v>300</v>
      </c>
      <c r="O42" s="44">
        <v>6463.9999999999936</v>
      </c>
      <c r="P42" s="44">
        <v>0</v>
      </c>
      <c r="Q42" s="44">
        <v>6463.9999999999945</v>
      </c>
      <c r="R42" s="44">
        <v>6384.9999999999927</v>
      </c>
      <c r="S42" s="44">
        <v>0</v>
      </c>
      <c r="T42" s="44">
        <v>3029.0000000000009</v>
      </c>
      <c r="U42" s="44">
        <v>3356.0000000000005</v>
      </c>
      <c r="W42" s="6"/>
    </row>
    <row r="43" spans="2:23" s="13" customFormat="1">
      <c r="B43" s="115" t="s">
        <v>723</v>
      </c>
      <c r="C43" s="44">
        <v>7670.0000000000055</v>
      </c>
      <c r="D43" s="44">
        <v>2371.0000000000009</v>
      </c>
      <c r="E43" s="44">
        <v>309.9999999999996</v>
      </c>
      <c r="F43" s="44">
        <v>570.00000000000034</v>
      </c>
      <c r="G43" s="44">
        <v>7.0000000000000027</v>
      </c>
      <c r="H43" s="44">
        <v>1267</v>
      </c>
      <c r="I43" s="44">
        <v>0</v>
      </c>
      <c r="J43" s="44">
        <v>3.9999999999999996</v>
      </c>
      <c r="K43" s="44">
        <v>0</v>
      </c>
      <c r="L43" s="44">
        <v>213</v>
      </c>
      <c r="M43" s="44">
        <v>0</v>
      </c>
      <c r="N43" s="44">
        <v>0</v>
      </c>
      <c r="O43" s="44">
        <v>1995.9999999999993</v>
      </c>
      <c r="P43" s="44">
        <v>0</v>
      </c>
      <c r="Q43" s="44">
        <v>1995.9999999999982</v>
      </c>
      <c r="R43" s="44">
        <v>3303</v>
      </c>
      <c r="S43" s="44">
        <v>0</v>
      </c>
      <c r="T43" s="44">
        <v>454</v>
      </c>
      <c r="U43" s="44">
        <v>2849.0000000000018</v>
      </c>
      <c r="W43" s="6"/>
    </row>
    <row r="44" spans="2:23" s="13" customFormat="1">
      <c r="B44" s="115" t="s">
        <v>724</v>
      </c>
      <c r="C44" s="44">
        <v>18272.000000000007</v>
      </c>
      <c r="D44" s="44">
        <v>4051.9999999999995</v>
      </c>
      <c r="E44" s="44">
        <v>2159.0000000000055</v>
      </c>
      <c r="F44" s="44">
        <v>705.99999999999989</v>
      </c>
      <c r="G44" s="44">
        <v>9.0000000000000071</v>
      </c>
      <c r="H44" s="44">
        <v>309</v>
      </c>
      <c r="I44" s="44">
        <v>0</v>
      </c>
      <c r="J44" s="44">
        <v>98.000000000000014</v>
      </c>
      <c r="K44" s="44">
        <v>23.999999999999996</v>
      </c>
      <c r="L44" s="44">
        <v>747</v>
      </c>
      <c r="M44" s="44">
        <v>0</v>
      </c>
      <c r="N44" s="44">
        <v>0</v>
      </c>
      <c r="O44" s="44">
        <v>6535.9999999999982</v>
      </c>
      <c r="P44" s="44">
        <v>0</v>
      </c>
      <c r="Q44" s="44">
        <v>6536.0000000000036</v>
      </c>
      <c r="R44" s="44">
        <v>7684.0000000000027</v>
      </c>
      <c r="S44" s="44">
        <v>0</v>
      </c>
      <c r="T44" s="44">
        <v>2458</v>
      </c>
      <c r="U44" s="44">
        <v>5226.0000000000009</v>
      </c>
      <c r="W44" s="6"/>
    </row>
    <row r="45" spans="2:23" s="13" customFormat="1">
      <c r="B45" s="115" t="s">
        <v>725</v>
      </c>
      <c r="C45" s="44">
        <v>8896.0000000000109</v>
      </c>
      <c r="D45" s="44">
        <v>760.99999999999989</v>
      </c>
      <c r="E45" s="44">
        <v>0</v>
      </c>
      <c r="F45" s="44">
        <v>52</v>
      </c>
      <c r="G45" s="44">
        <v>1</v>
      </c>
      <c r="H45" s="44">
        <v>417</v>
      </c>
      <c r="I45" s="44">
        <v>0</v>
      </c>
      <c r="J45" s="44">
        <v>1.0000000000000002</v>
      </c>
      <c r="K45" s="44">
        <v>0</v>
      </c>
      <c r="L45" s="44">
        <v>290</v>
      </c>
      <c r="M45" s="44">
        <v>0</v>
      </c>
      <c r="N45" s="44">
        <v>0</v>
      </c>
      <c r="O45" s="44">
        <v>3470.0000000000009</v>
      </c>
      <c r="P45" s="44">
        <v>0</v>
      </c>
      <c r="Q45" s="44">
        <v>3469.9999999999995</v>
      </c>
      <c r="R45" s="44">
        <v>4664.9999999999982</v>
      </c>
      <c r="S45" s="44">
        <v>0</v>
      </c>
      <c r="T45" s="44">
        <v>341</v>
      </c>
      <c r="U45" s="44">
        <v>4324.0000000000018</v>
      </c>
      <c r="W45" s="6"/>
    </row>
    <row r="46" spans="2:23" s="13" customFormat="1">
      <c r="B46" s="115" t="s">
        <v>726</v>
      </c>
      <c r="C46" s="44">
        <v>3530.9999999999986</v>
      </c>
      <c r="D46" s="44">
        <v>368.99999999999983</v>
      </c>
      <c r="E46" s="44">
        <v>0</v>
      </c>
      <c r="F46" s="44">
        <v>93</v>
      </c>
      <c r="G46" s="44">
        <v>9.0000000000000018</v>
      </c>
      <c r="H46" s="44">
        <v>249</v>
      </c>
      <c r="I46" s="44">
        <v>0</v>
      </c>
      <c r="J46" s="44">
        <v>13</v>
      </c>
      <c r="K46" s="44">
        <v>0</v>
      </c>
      <c r="L46" s="44">
        <v>5</v>
      </c>
      <c r="M46" s="44">
        <v>0</v>
      </c>
      <c r="N46" s="44">
        <v>0</v>
      </c>
      <c r="O46" s="44">
        <v>1267.0000000000007</v>
      </c>
      <c r="P46" s="44">
        <v>0</v>
      </c>
      <c r="Q46" s="44">
        <v>1267.0000000000007</v>
      </c>
      <c r="R46" s="44">
        <v>1895.0000000000014</v>
      </c>
      <c r="S46" s="44">
        <v>0</v>
      </c>
      <c r="T46" s="44">
        <v>613</v>
      </c>
      <c r="U46" s="44">
        <v>1281.9999999999995</v>
      </c>
      <c r="W46" s="6"/>
    </row>
    <row r="47" spans="2:23" s="13" customFormat="1">
      <c r="B47" s="115" t="s">
        <v>727</v>
      </c>
      <c r="C47" s="44">
        <v>5876.00000000001</v>
      </c>
      <c r="D47" s="44">
        <v>331.99999999999994</v>
      </c>
      <c r="E47" s="44">
        <v>0</v>
      </c>
      <c r="F47" s="44">
        <v>5.0000000000000009</v>
      </c>
      <c r="G47" s="44">
        <v>5.0000000000000009</v>
      </c>
      <c r="H47" s="44">
        <v>217</v>
      </c>
      <c r="I47" s="44">
        <v>0</v>
      </c>
      <c r="J47" s="44">
        <v>1</v>
      </c>
      <c r="K47" s="44">
        <v>4.0000000000000009</v>
      </c>
      <c r="L47" s="44">
        <v>100</v>
      </c>
      <c r="M47" s="44">
        <v>0</v>
      </c>
      <c r="N47" s="44">
        <v>0</v>
      </c>
      <c r="O47" s="44">
        <v>2033.0000000000009</v>
      </c>
      <c r="P47" s="44">
        <v>0</v>
      </c>
      <c r="Q47" s="44">
        <v>2033.0000000000018</v>
      </c>
      <c r="R47" s="44">
        <v>3511.0000000000014</v>
      </c>
      <c r="S47" s="44">
        <v>0</v>
      </c>
      <c r="T47" s="44">
        <v>2978.9999999999995</v>
      </c>
      <c r="U47" s="44">
        <v>531.99999999999989</v>
      </c>
      <c r="W47" s="6"/>
    </row>
    <row r="48" spans="2:23" s="252" customFormat="1">
      <c r="B48" s="110" t="s">
        <v>728</v>
      </c>
      <c r="C48" s="45">
        <v>345675.99999999977</v>
      </c>
      <c r="D48" s="45">
        <v>292449.99999999959</v>
      </c>
      <c r="E48" s="45">
        <v>286311.99999999988</v>
      </c>
      <c r="F48" s="45">
        <v>0</v>
      </c>
      <c r="G48" s="45">
        <v>1983.9999999999993</v>
      </c>
      <c r="H48" s="45">
        <v>0</v>
      </c>
      <c r="I48" s="45">
        <v>0</v>
      </c>
      <c r="J48" s="45">
        <v>0</v>
      </c>
      <c r="K48" s="45">
        <v>0</v>
      </c>
      <c r="L48" s="45">
        <v>4154.0000000000009</v>
      </c>
      <c r="M48" s="45">
        <v>0</v>
      </c>
      <c r="N48" s="45">
        <v>0</v>
      </c>
      <c r="O48" s="45">
        <v>44463.999999999971</v>
      </c>
      <c r="P48" s="45">
        <v>44</v>
      </c>
      <c r="Q48" s="45">
        <v>44419.999999999949</v>
      </c>
      <c r="R48" s="45">
        <v>8761.9999999999964</v>
      </c>
      <c r="S48" s="45">
        <v>0</v>
      </c>
      <c r="T48" s="45">
        <v>0</v>
      </c>
      <c r="U48" s="45">
        <v>8762.0000000000055</v>
      </c>
      <c r="W48" s="186"/>
    </row>
    <row r="49" spans="2:23" s="13" customFormat="1">
      <c r="B49" s="115" t="s">
        <v>737</v>
      </c>
      <c r="C49" s="44">
        <v>749371.0000000007</v>
      </c>
      <c r="D49" s="44">
        <v>537915.00000000012</v>
      </c>
      <c r="E49" s="44">
        <v>497226.00000000105</v>
      </c>
      <c r="F49" s="44">
        <v>11975</v>
      </c>
      <c r="G49" s="44">
        <v>7406</v>
      </c>
      <c r="H49" s="44">
        <v>112</v>
      </c>
      <c r="I49" s="44">
        <v>346.00000000000006</v>
      </c>
      <c r="J49" s="44">
        <v>1320.9999999999998</v>
      </c>
      <c r="K49" s="44">
        <v>891.00000000000011</v>
      </c>
      <c r="L49" s="44">
        <v>13468</v>
      </c>
      <c r="M49" s="44">
        <v>5170</v>
      </c>
      <c r="N49" s="44">
        <v>0</v>
      </c>
      <c r="O49" s="44">
        <v>166735.99999999985</v>
      </c>
      <c r="P49" s="44">
        <v>1200</v>
      </c>
      <c r="Q49" s="44">
        <v>165536.00000000035</v>
      </c>
      <c r="R49" s="44">
        <v>44719.999999999985</v>
      </c>
      <c r="S49" s="44">
        <v>0</v>
      </c>
      <c r="T49" s="44">
        <v>682.99999999999989</v>
      </c>
      <c r="U49" s="44">
        <v>44036.999999999971</v>
      </c>
      <c r="W49" s="6"/>
    </row>
    <row r="50" spans="2:23" s="13" customFormat="1">
      <c r="B50" s="258"/>
      <c r="C50" s="259"/>
      <c r="D50" s="260"/>
      <c r="E50" s="260"/>
      <c r="F50" s="260"/>
      <c r="G50" s="260"/>
      <c r="H50" s="260"/>
      <c r="I50" s="260"/>
      <c r="J50" s="260"/>
      <c r="K50" s="260"/>
      <c r="L50" s="260"/>
      <c r="M50" s="260"/>
      <c r="N50" s="260"/>
      <c r="O50" s="260"/>
      <c r="P50" s="260"/>
      <c r="Q50" s="260"/>
      <c r="R50" s="260"/>
      <c r="S50" s="260"/>
      <c r="T50" s="260"/>
      <c r="U50" s="260"/>
      <c r="W50" s="6"/>
    </row>
    <row r="51" spans="2:23" s="13" customFormat="1">
      <c r="B51" s="411" t="s">
        <v>729</v>
      </c>
      <c r="C51" s="411"/>
      <c r="D51" s="411"/>
      <c r="E51" s="411"/>
      <c r="F51" s="411"/>
      <c r="G51" s="411"/>
      <c r="H51" s="411"/>
      <c r="I51" s="411"/>
      <c r="J51" s="411"/>
      <c r="K51" s="411"/>
      <c r="L51" s="411"/>
      <c r="M51" s="411"/>
      <c r="N51" s="411"/>
      <c r="O51" s="257"/>
      <c r="P51" s="257"/>
      <c r="Q51" s="257"/>
      <c r="R51" s="257"/>
      <c r="S51" s="257"/>
      <c r="T51" s="257"/>
      <c r="U51" s="257"/>
      <c r="W51" s="6"/>
    </row>
    <row r="52" spans="2:23" s="13" customFormat="1">
      <c r="B52" s="411" t="s">
        <v>730</v>
      </c>
      <c r="C52" s="411"/>
      <c r="D52" s="411"/>
      <c r="E52" s="411"/>
      <c r="F52" s="411"/>
      <c r="G52" s="411"/>
      <c r="H52" s="411"/>
      <c r="I52" s="411"/>
      <c r="J52" s="261"/>
      <c r="K52" s="261"/>
      <c r="L52" s="261"/>
      <c r="M52" s="261"/>
      <c r="N52" s="261"/>
      <c r="O52" s="193"/>
      <c r="P52" s="193"/>
      <c r="Q52" s="193"/>
      <c r="R52" s="193"/>
      <c r="S52" s="193"/>
      <c r="T52" s="193"/>
      <c r="U52" s="193"/>
      <c r="W52" s="6"/>
    </row>
    <row r="53" spans="2:23" s="13" customFormat="1">
      <c r="B53" s="409" t="s">
        <v>924</v>
      </c>
      <c r="C53" s="409"/>
      <c r="D53" s="409"/>
      <c r="E53" s="409"/>
      <c r="F53" s="409"/>
      <c r="G53" s="409"/>
      <c r="H53" s="409"/>
      <c r="I53" s="261"/>
      <c r="J53" s="261"/>
      <c r="K53" s="261"/>
      <c r="L53" s="261"/>
      <c r="M53" s="261"/>
      <c r="N53" s="261"/>
      <c r="O53" s="193"/>
      <c r="P53" s="193"/>
      <c r="Q53" s="193"/>
      <c r="R53" s="193"/>
      <c r="S53" s="193"/>
      <c r="T53" s="193"/>
      <c r="U53" s="193"/>
      <c r="W53" s="6"/>
    </row>
    <row r="54" spans="2:23" s="13" customFormat="1" ht="27" customHeight="1">
      <c r="W54" s="6"/>
    </row>
    <row r="55" spans="2:23" s="13" customFormat="1" ht="27" customHeight="1">
      <c r="W55" s="6"/>
    </row>
    <row r="56" spans="2:23" s="13" customFormat="1" ht="27" customHeight="1">
      <c r="W56" s="6"/>
    </row>
    <row r="57" spans="2:23" s="13" customFormat="1" ht="27" customHeight="1">
      <c r="W57" s="6"/>
    </row>
    <row r="58" spans="2:23" s="13" customFormat="1" ht="27" customHeight="1">
      <c r="W58" s="6"/>
    </row>
    <row r="59" spans="2:23" s="13" customFormat="1" ht="27" customHeight="1">
      <c r="W59" s="6"/>
    </row>
    <row r="60" spans="2:23" s="13" customFormat="1" ht="27" customHeight="1">
      <c r="W60" s="6"/>
    </row>
    <row r="61" spans="2:23" s="13" customFormat="1" ht="27" customHeight="1">
      <c r="W61" s="6"/>
    </row>
    <row r="62" spans="2:23" s="13" customFormat="1" ht="27" customHeight="1">
      <c r="W62" s="6"/>
    </row>
    <row r="63" spans="2:23" s="13" customFormat="1" ht="27" customHeight="1">
      <c r="W63" s="6"/>
    </row>
    <row r="64" spans="2:23" s="13" customFormat="1" ht="27" customHeight="1">
      <c r="W64" s="6"/>
    </row>
    <row r="65" spans="23:23" s="13" customFormat="1" ht="27" customHeight="1">
      <c r="W65" s="6"/>
    </row>
    <row r="66" spans="23:23" s="13" customFormat="1" ht="27" customHeight="1">
      <c r="W66" s="6"/>
    </row>
    <row r="67" spans="23:23" s="13" customFormat="1" ht="27" customHeight="1">
      <c r="W67" s="6"/>
    </row>
    <row r="68" spans="23:23" s="13" customFormat="1" ht="27" customHeight="1">
      <c r="W68" s="6"/>
    </row>
    <row r="69" spans="23:23" s="13" customFormat="1" ht="27" customHeight="1">
      <c r="W69" s="6"/>
    </row>
    <row r="70" spans="23:23" s="13" customFormat="1" ht="27" customHeight="1">
      <c r="W70" s="6"/>
    </row>
    <row r="71" spans="23:23" s="13" customFormat="1" ht="27" customHeight="1">
      <c r="W71" s="6"/>
    </row>
    <row r="72" spans="23:23" s="13" customFormat="1" ht="27" customHeight="1">
      <c r="W72" s="6"/>
    </row>
    <row r="73" spans="23:23" s="13" customFormat="1" ht="27" customHeight="1">
      <c r="W73" s="6"/>
    </row>
    <row r="74" spans="23:23" s="13" customFormat="1" ht="27" customHeight="1">
      <c r="W74" s="6"/>
    </row>
    <row r="75" spans="23:23" s="13" customFormat="1" ht="27" customHeight="1">
      <c r="W75" s="6"/>
    </row>
    <row r="76" spans="23:23" s="13" customFormat="1" ht="27" customHeight="1">
      <c r="W76" s="6"/>
    </row>
    <row r="77" spans="23:23" s="13" customFormat="1" ht="27" customHeight="1">
      <c r="W77" s="6"/>
    </row>
    <row r="78" spans="23:23" s="13" customFormat="1" ht="27" customHeight="1">
      <c r="W78" s="6"/>
    </row>
    <row r="79" spans="23:23" s="13" customFormat="1" ht="27" customHeight="1">
      <c r="W79" s="6"/>
    </row>
    <row r="80" spans="23:23" s="13" customFormat="1" ht="27" customHeight="1">
      <c r="W80" s="6"/>
    </row>
    <row r="81" spans="23:23" s="13" customFormat="1" ht="27" customHeight="1">
      <c r="W81" s="6"/>
    </row>
    <row r="82" spans="23:23" s="13" customFormat="1" ht="27" customHeight="1">
      <c r="W82" s="6"/>
    </row>
    <row r="83" spans="23:23" s="13" customFormat="1" ht="27" customHeight="1">
      <c r="W83" s="6"/>
    </row>
    <row r="84" spans="23:23" s="13" customFormat="1" ht="27" customHeight="1">
      <c r="W84" s="6"/>
    </row>
    <row r="85" spans="23:23" s="13" customFormat="1" ht="27" customHeight="1">
      <c r="W85" s="6"/>
    </row>
    <row r="86" spans="23:23" s="13" customFormat="1" ht="27" customHeight="1">
      <c r="W86" s="6"/>
    </row>
    <row r="87" spans="23:23" s="13" customFormat="1" ht="27" customHeight="1">
      <c r="W87" s="6"/>
    </row>
    <row r="88" spans="23:23" s="13" customFormat="1" ht="33.75" customHeight="1">
      <c r="W88" s="6"/>
    </row>
    <row r="89" spans="23:23" s="13" customFormat="1" ht="33.75" customHeight="1">
      <c r="W89" s="6"/>
    </row>
    <row r="90" spans="23:23" s="13" customFormat="1" ht="33.75" customHeight="1">
      <c r="W90" s="6"/>
    </row>
    <row r="91" spans="23:23" s="13" customFormat="1" ht="33.75" customHeight="1">
      <c r="W91" s="6"/>
    </row>
    <row r="92" spans="23:23" s="13" customFormat="1" ht="33.75" customHeight="1">
      <c r="W92" s="6"/>
    </row>
    <row r="93" spans="23:23" s="13" customFormat="1" ht="27" customHeight="1">
      <c r="W93" s="6"/>
    </row>
    <row r="94" spans="23:23" s="13" customFormat="1" ht="27" customHeight="1">
      <c r="W94" s="6"/>
    </row>
    <row r="95" spans="23:23" s="13" customFormat="1" ht="27" customHeight="1">
      <c r="W95" s="6"/>
    </row>
    <row r="96" spans="23:23" s="13" customFormat="1" ht="27" customHeight="1">
      <c r="W96" s="6"/>
    </row>
    <row r="97" spans="23:23" s="13" customFormat="1" ht="27" customHeight="1">
      <c r="W97" s="6"/>
    </row>
    <row r="98" spans="23:23" s="13" customFormat="1" ht="27" customHeight="1">
      <c r="W98" s="6"/>
    </row>
    <row r="99" spans="23:23" s="13" customFormat="1" ht="27" customHeight="1">
      <c r="W99" s="6"/>
    </row>
    <row r="100" spans="23:23" s="13" customFormat="1" ht="27" customHeight="1">
      <c r="W100" s="6"/>
    </row>
    <row r="101" spans="23:23" s="13" customFormat="1" ht="27" customHeight="1">
      <c r="W101" s="6"/>
    </row>
    <row r="102" spans="23:23" s="13" customFormat="1" ht="27" customHeight="1">
      <c r="W102" s="6"/>
    </row>
    <row r="103" spans="23:23" s="13" customFormat="1" ht="27" customHeight="1">
      <c r="W103" s="6"/>
    </row>
    <row r="104" spans="23:23" s="13" customFormat="1" ht="27" customHeight="1">
      <c r="W104" s="6"/>
    </row>
    <row r="105" spans="23:23" s="13" customFormat="1" ht="27" customHeight="1">
      <c r="W105" s="6"/>
    </row>
    <row r="106" spans="23:23" s="13" customFormat="1" ht="27" customHeight="1">
      <c r="W106" s="6"/>
    </row>
    <row r="107" spans="23:23" s="13" customFormat="1" ht="27" customHeight="1">
      <c r="W107" s="6"/>
    </row>
    <row r="108" spans="23:23" s="13" customFormat="1" ht="27" customHeight="1">
      <c r="W108" s="6"/>
    </row>
    <row r="109" spans="23:23" s="13" customFormat="1" ht="27" customHeight="1">
      <c r="W109" s="6"/>
    </row>
    <row r="110" spans="23:23" s="13" customFormat="1" ht="27" customHeight="1">
      <c r="W110" s="6"/>
    </row>
    <row r="111" spans="23:23" s="13" customFormat="1" ht="27" customHeight="1">
      <c r="W111" s="6"/>
    </row>
    <row r="112" spans="23:23" s="13" customFormat="1" ht="27" customHeight="1">
      <c r="W112" s="6"/>
    </row>
    <row r="113" spans="23:23" s="13" customFormat="1" ht="27" customHeight="1">
      <c r="W113" s="6"/>
    </row>
    <row r="114" spans="23:23" s="13" customFormat="1" ht="27" customHeight="1">
      <c r="W114" s="6"/>
    </row>
    <row r="115" spans="23:23" s="13" customFormat="1" ht="27" customHeight="1">
      <c r="W115" s="6"/>
    </row>
    <row r="116" spans="23:23" s="13" customFormat="1" ht="27" customHeight="1">
      <c r="W116" s="6"/>
    </row>
    <row r="117" spans="23:23" s="13" customFormat="1" ht="27" customHeight="1">
      <c r="W117" s="6"/>
    </row>
    <row r="118" spans="23:23" s="13" customFormat="1" ht="27" customHeight="1">
      <c r="W118" s="6"/>
    </row>
    <row r="119" spans="23:23" s="13" customFormat="1" ht="27" customHeight="1">
      <c r="W119" s="6"/>
    </row>
    <row r="120" spans="23:23" s="13" customFormat="1" ht="27" customHeight="1">
      <c r="W120" s="6"/>
    </row>
    <row r="121" spans="23:23" s="13" customFormat="1" ht="27" customHeight="1">
      <c r="W121" s="6"/>
    </row>
    <row r="122" spans="23:23" s="13" customFormat="1" ht="27" customHeight="1">
      <c r="W122" s="6"/>
    </row>
    <row r="123" spans="23:23" s="13" customFormat="1" ht="27" customHeight="1">
      <c r="W123" s="6"/>
    </row>
    <row r="124" spans="23:23" s="13" customFormat="1" ht="27" customHeight="1">
      <c r="W124" s="6"/>
    </row>
    <row r="125" spans="23:23" s="13" customFormat="1" ht="27" customHeight="1">
      <c r="W125" s="6"/>
    </row>
    <row r="126" spans="23:23" s="13" customFormat="1" ht="27" customHeight="1">
      <c r="W126" s="6"/>
    </row>
    <row r="127" spans="23:23" s="13" customFormat="1" ht="27" customHeight="1">
      <c r="W127" s="6"/>
    </row>
    <row r="128" spans="23:23" s="13" customFormat="1" ht="27" customHeight="1">
      <c r="W128" s="6"/>
    </row>
    <row r="129" spans="23:23" s="13" customFormat="1" ht="27" customHeight="1">
      <c r="W129" s="6"/>
    </row>
    <row r="130" spans="23:23" s="13" customFormat="1" ht="27" customHeight="1">
      <c r="W130" s="6"/>
    </row>
    <row r="131" spans="23:23" s="13" customFormat="1" ht="27" customHeight="1">
      <c r="W131" s="6"/>
    </row>
    <row r="132" spans="23:23" s="13" customFormat="1" ht="27" customHeight="1">
      <c r="W132" s="6"/>
    </row>
    <row r="133" spans="23:23" s="13" customFormat="1" ht="27" customHeight="1">
      <c r="W133" s="6"/>
    </row>
    <row r="134" spans="23:23" s="13" customFormat="1" ht="27" customHeight="1">
      <c r="W134" s="6"/>
    </row>
    <row r="135" spans="23:23" s="13" customFormat="1" ht="27" customHeight="1">
      <c r="W135" s="6"/>
    </row>
    <row r="136" spans="23:23" s="13" customFormat="1" ht="27" customHeight="1">
      <c r="W136" s="6"/>
    </row>
    <row r="137" spans="23:23" s="13" customFormat="1" ht="27" customHeight="1">
      <c r="W137" s="6"/>
    </row>
    <row r="138" spans="23:23" s="13" customFormat="1" ht="27" customHeight="1">
      <c r="W138" s="6"/>
    </row>
    <row r="139" spans="23:23" s="13" customFormat="1" ht="27" customHeight="1">
      <c r="W139" s="6"/>
    </row>
    <row r="140" spans="23:23" s="13" customFormat="1" ht="27" customHeight="1">
      <c r="W140" s="6"/>
    </row>
    <row r="141" spans="23:23" s="13" customFormat="1" ht="27" customHeight="1">
      <c r="W141" s="6"/>
    </row>
    <row r="142" spans="23:23" s="13" customFormat="1" ht="27" customHeight="1">
      <c r="W142" s="6"/>
    </row>
    <row r="143" spans="23:23" s="13" customFormat="1" ht="27" customHeight="1">
      <c r="W143" s="6"/>
    </row>
    <row r="144" spans="23:23" s="13" customFormat="1" ht="27" customHeight="1">
      <c r="W144" s="6"/>
    </row>
    <row r="145" spans="23:23" s="13" customFormat="1" ht="27" customHeight="1">
      <c r="W145" s="6"/>
    </row>
    <row r="146" spans="23:23" s="13" customFormat="1" ht="27" customHeight="1">
      <c r="W146" s="6"/>
    </row>
    <row r="147" spans="23:23" s="13" customFormat="1" ht="27" customHeight="1">
      <c r="W147" s="6"/>
    </row>
    <row r="148" spans="23:23" s="13" customFormat="1" ht="27" customHeight="1">
      <c r="W148" s="6"/>
    </row>
    <row r="149" spans="23:23" s="13" customFormat="1" ht="27" customHeight="1">
      <c r="W149" s="6"/>
    </row>
    <row r="150" spans="23:23" s="13" customFormat="1" ht="27" customHeight="1">
      <c r="W150" s="6"/>
    </row>
    <row r="151" spans="23:23" s="13" customFormat="1" ht="27" customHeight="1">
      <c r="W151" s="6"/>
    </row>
    <row r="152" spans="23:23" s="13" customFormat="1" ht="27" customHeight="1">
      <c r="W152" s="6"/>
    </row>
    <row r="153" spans="23:23" s="13" customFormat="1" ht="27" customHeight="1">
      <c r="W153" s="6"/>
    </row>
    <row r="154" spans="23:23" s="13" customFormat="1" ht="27" customHeight="1">
      <c r="W154" s="6"/>
    </row>
    <row r="155" spans="23:23" s="13" customFormat="1" ht="27" customHeight="1">
      <c r="W155" s="6"/>
    </row>
    <row r="156" spans="23:23" s="13" customFormat="1" ht="27" customHeight="1">
      <c r="W156" s="6"/>
    </row>
    <row r="157" spans="23:23" s="13" customFormat="1" ht="27" customHeight="1">
      <c r="W157" s="6"/>
    </row>
    <row r="158" spans="23:23" s="13" customFormat="1" ht="27" customHeight="1">
      <c r="W158" s="6"/>
    </row>
    <row r="159" spans="23:23" s="13" customFormat="1" ht="27" customHeight="1">
      <c r="W159" s="6"/>
    </row>
    <row r="160" spans="23:23" s="13" customFormat="1" ht="27" customHeight="1">
      <c r="W160" s="6"/>
    </row>
    <row r="161" spans="23:23" s="13" customFormat="1" ht="27" customHeight="1">
      <c r="W161" s="6"/>
    </row>
    <row r="162" spans="23:23" s="13" customFormat="1" ht="27" customHeight="1">
      <c r="W162" s="6"/>
    </row>
    <row r="163" spans="23:23" s="13" customFormat="1" ht="27" customHeight="1"/>
    <row r="164" spans="23:23" s="13" customFormat="1" ht="27" customHeight="1"/>
    <row r="165" spans="23:23" s="13" customFormat="1" ht="27" customHeight="1"/>
    <row r="166" spans="23:23" s="13" customFormat="1" ht="27" customHeight="1"/>
    <row r="167" spans="23:23" s="13" customFormat="1" ht="27" customHeight="1"/>
    <row r="168" spans="23:23" s="13" customFormat="1" ht="27" customHeight="1"/>
    <row r="169" spans="23:23" s="13" customFormat="1" ht="27" customHeight="1"/>
    <row r="170" spans="23:23" s="13" customFormat="1" ht="27" customHeight="1"/>
    <row r="171" spans="23:23" s="13" customFormat="1" ht="27" customHeight="1"/>
    <row r="172" spans="23:23" s="13" customFormat="1" ht="27" customHeight="1"/>
    <row r="173" spans="23:23" s="13" customFormat="1" ht="27" customHeight="1"/>
    <row r="174" spans="23:23" s="13" customFormat="1" ht="27" customHeight="1"/>
    <row r="175" spans="23:23" s="13" customFormat="1" ht="27" customHeight="1"/>
    <row r="176" spans="23:23" s="13" customFormat="1" ht="27" customHeight="1"/>
    <row r="177" s="13" customFormat="1" ht="27" customHeight="1"/>
    <row r="178" s="13" customFormat="1" ht="27" customHeight="1"/>
    <row r="179" s="13" customFormat="1" ht="27" customHeight="1"/>
    <row r="180" s="13" customFormat="1" ht="27" customHeight="1"/>
    <row r="181" s="13" customFormat="1" ht="27" customHeight="1"/>
    <row r="182" s="13" customFormat="1" ht="27" customHeight="1"/>
    <row r="183" s="13" customFormat="1" ht="27" customHeight="1"/>
    <row r="184" s="13" customFormat="1" ht="27" customHeight="1"/>
    <row r="185" s="13" customFormat="1" ht="27" customHeight="1"/>
    <row r="186" s="13" customFormat="1" ht="27" customHeight="1"/>
    <row r="187" s="13" customFormat="1" ht="27" customHeight="1"/>
    <row r="188" s="13" customFormat="1" ht="27" customHeight="1"/>
    <row r="189" s="13" customFormat="1" ht="27" customHeight="1"/>
    <row r="190" s="13" customFormat="1" ht="27" customHeight="1"/>
    <row r="191" s="13" customFormat="1" ht="27" customHeight="1"/>
    <row r="192" s="13" customFormat="1" ht="27" customHeight="1"/>
    <row r="193" s="13" customFormat="1" ht="27" customHeight="1"/>
    <row r="194" s="13" customFormat="1" ht="27" customHeight="1"/>
    <row r="195" s="13" customFormat="1" ht="27" customHeight="1"/>
    <row r="196" s="13" customFormat="1" ht="27" customHeight="1"/>
    <row r="197" s="13" customFormat="1" ht="27" customHeight="1"/>
    <row r="198" s="13" customFormat="1" ht="27" customHeight="1"/>
    <row r="199" s="13" customFormat="1" ht="27" customHeight="1"/>
    <row r="200" s="13" customFormat="1" ht="27" customHeight="1"/>
    <row r="201" s="13" customFormat="1" ht="27" customHeight="1"/>
    <row r="202" s="13" customFormat="1" ht="27" customHeight="1"/>
    <row r="203" s="13" customFormat="1" ht="27" customHeight="1"/>
    <row r="204" s="13" customFormat="1" ht="27" customHeight="1"/>
    <row r="205" s="13" customFormat="1" ht="27" customHeight="1"/>
    <row r="206" s="13" customFormat="1" ht="27" customHeight="1"/>
    <row r="207" s="13" customFormat="1" ht="27" customHeight="1"/>
    <row r="208" s="13" customFormat="1" ht="27" customHeight="1"/>
    <row r="209" s="13" customFormat="1" ht="27" customHeight="1"/>
    <row r="210" s="13" customFormat="1" ht="27" customHeight="1"/>
    <row r="211" s="13" customFormat="1" ht="27" customHeight="1"/>
    <row r="212" s="13" customFormat="1" ht="27" customHeight="1"/>
    <row r="213" s="13" customFormat="1" ht="27" customHeight="1"/>
    <row r="214" s="13" customFormat="1" ht="27" customHeight="1"/>
    <row r="215" s="13" customFormat="1" ht="27" customHeight="1"/>
    <row r="216" s="13" customFormat="1" ht="27" customHeight="1"/>
    <row r="217" s="13" customFormat="1" ht="27" customHeight="1"/>
    <row r="218" s="13" customFormat="1" ht="27" customHeight="1"/>
    <row r="219" s="13" customFormat="1" ht="27" customHeight="1"/>
    <row r="220" s="13" customFormat="1" ht="27" customHeight="1"/>
    <row r="221" s="13" customFormat="1" ht="27" customHeight="1"/>
    <row r="222" s="13" customFormat="1" ht="27" customHeight="1"/>
    <row r="223" s="13" customFormat="1" ht="27" customHeight="1"/>
    <row r="224" s="13" customFormat="1" ht="27" customHeight="1"/>
    <row r="225" s="13" customFormat="1" ht="27" customHeight="1"/>
    <row r="226" s="13" customFormat="1" ht="27" customHeight="1"/>
    <row r="227" s="13" customFormat="1" ht="27" customHeight="1"/>
    <row r="228" s="13" customFormat="1" ht="27" customHeight="1"/>
    <row r="229" s="13" customFormat="1" ht="27" customHeight="1"/>
    <row r="230" s="13" customFormat="1" ht="27" customHeight="1"/>
    <row r="231" s="13" customFormat="1" ht="27" customHeight="1"/>
    <row r="232" s="13" customFormat="1" ht="27" customHeight="1"/>
    <row r="233" s="13" customFormat="1" ht="27" customHeight="1"/>
    <row r="234" s="13" customFormat="1" ht="27" customHeight="1"/>
    <row r="235" s="13" customFormat="1" ht="27" customHeight="1"/>
    <row r="236" s="13" customFormat="1" ht="27" customHeight="1"/>
    <row r="237" s="13" customFormat="1" ht="27" customHeight="1"/>
    <row r="238" s="13" customFormat="1" ht="27" customHeight="1"/>
    <row r="239" s="13" customFormat="1" ht="27" customHeight="1"/>
    <row r="240" s="13" customFormat="1" ht="27" customHeight="1"/>
    <row r="241" s="13" customFormat="1" ht="27" customHeight="1"/>
    <row r="242" s="13" customFormat="1" ht="27" customHeight="1"/>
    <row r="243" s="13" customFormat="1" ht="27" customHeight="1"/>
    <row r="244" s="13" customFormat="1" ht="27" customHeight="1"/>
    <row r="245" s="13" customFormat="1" ht="27" customHeight="1"/>
    <row r="246" s="13" customFormat="1" ht="27" customHeight="1"/>
    <row r="247" s="13" customFormat="1" ht="27" customHeight="1"/>
    <row r="248" s="13" customFormat="1" ht="27" customHeight="1"/>
    <row r="249" s="13" customFormat="1" ht="27" customHeight="1"/>
    <row r="250" s="13" customFormat="1" ht="27" customHeight="1"/>
    <row r="251" s="13" customFormat="1" ht="27" customHeight="1"/>
    <row r="252" s="13" customFormat="1" ht="27" customHeight="1"/>
    <row r="253" s="13" customFormat="1" ht="27" customHeight="1"/>
    <row r="254" s="13" customFormat="1" ht="27" customHeight="1"/>
    <row r="255" s="13" customFormat="1" ht="27" customHeight="1"/>
    <row r="256" s="13" customFormat="1" ht="27" customHeight="1"/>
    <row r="257" s="13" customFormat="1" ht="27" customHeight="1"/>
    <row r="258" s="13" customFormat="1" ht="27" customHeight="1"/>
    <row r="259" s="13" customFormat="1" ht="27" customHeight="1"/>
    <row r="260" s="13" customFormat="1" ht="27" customHeight="1"/>
    <row r="261" s="13" customFormat="1" ht="27" customHeight="1"/>
    <row r="262" s="13" customFormat="1" ht="27" customHeight="1"/>
    <row r="263" s="13" customFormat="1" ht="27" customHeight="1"/>
    <row r="264" s="13" customFormat="1" ht="27" customHeight="1"/>
    <row r="265" s="13" customFormat="1" ht="27" customHeight="1"/>
    <row r="266" s="13" customFormat="1" ht="27" customHeight="1"/>
    <row r="267" s="13" customFormat="1" ht="27" customHeight="1"/>
    <row r="268" s="13" customFormat="1" ht="27" customHeight="1"/>
    <row r="269" s="13" customFormat="1" ht="27" customHeight="1"/>
    <row r="270" s="13" customFormat="1" ht="27" customHeight="1"/>
    <row r="271" s="13" customFormat="1" ht="27" customHeight="1"/>
    <row r="272" s="13" customFormat="1" ht="27" customHeight="1"/>
    <row r="273" s="13" customFormat="1" ht="27" customHeight="1"/>
    <row r="274" s="13" customFormat="1" ht="27" customHeight="1"/>
    <row r="275" s="13" customFormat="1" ht="27" customHeight="1"/>
    <row r="276" s="13" customFormat="1" ht="27" customHeight="1"/>
    <row r="277" s="13" customFormat="1" ht="27" customHeight="1"/>
    <row r="278" s="13" customFormat="1" ht="27" customHeight="1"/>
    <row r="279" s="13" customFormat="1" ht="27" customHeight="1"/>
    <row r="280" s="13" customFormat="1" ht="27" customHeight="1"/>
    <row r="281" s="13" customFormat="1" ht="27" customHeight="1"/>
    <row r="282" s="13" customFormat="1" ht="27" customHeight="1"/>
    <row r="283" s="13" customFormat="1" ht="27" customHeight="1"/>
    <row r="284" s="13" customFormat="1" ht="27" customHeight="1"/>
    <row r="285" s="13" customFormat="1" ht="27" customHeight="1"/>
    <row r="286" s="13" customFormat="1" ht="27" customHeight="1"/>
    <row r="287" s="13" customFormat="1" ht="27" customHeight="1"/>
    <row r="288" s="13" customFormat="1" ht="27" customHeight="1"/>
    <row r="289" s="13" customFormat="1" ht="27" customHeight="1"/>
    <row r="290" s="13" customFormat="1" ht="27" customHeight="1"/>
    <row r="291" s="13" customFormat="1" ht="27" customHeight="1"/>
    <row r="292" s="13" customFormat="1" ht="27" customHeight="1"/>
    <row r="293" s="13" customFormat="1" ht="27" customHeight="1"/>
    <row r="294" s="13" customFormat="1" ht="27" customHeight="1"/>
    <row r="295" s="13" customFormat="1" ht="27" customHeight="1"/>
    <row r="296" s="13" customFormat="1" ht="27" customHeight="1"/>
    <row r="297" s="13" customFormat="1" ht="27" customHeight="1"/>
    <row r="298" s="13" customFormat="1" ht="27" customHeight="1"/>
    <row r="299" s="13" customFormat="1" ht="27" customHeight="1"/>
    <row r="300" s="13" customFormat="1" ht="27" customHeight="1"/>
    <row r="301" s="13" customFormat="1" ht="27" customHeight="1"/>
    <row r="302" s="13" customFormat="1" ht="27" customHeight="1"/>
    <row r="303" s="13" customFormat="1" ht="27" customHeight="1"/>
    <row r="304" s="13" customFormat="1" ht="27" customHeight="1"/>
    <row r="305" s="13" customFormat="1" ht="27" customHeight="1"/>
    <row r="306" s="13" customFormat="1" ht="27" customHeight="1"/>
    <row r="307" s="13" customFormat="1" ht="27" customHeight="1"/>
    <row r="308" s="13" customFormat="1" ht="27" customHeight="1"/>
    <row r="309" s="13" customFormat="1" ht="27" customHeight="1"/>
    <row r="310" s="13" customFormat="1" ht="27" customHeight="1"/>
    <row r="311" s="13" customFormat="1" ht="27" customHeight="1"/>
    <row r="312" s="13" customFormat="1" ht="27" customHeight="1"/>
    <row r="313" s="13" customFormat="1" ht="27" customHeight="1"/>
    <row r="314" s="13" customFormat="1" ht="27" customHeight="1"/>
    <row r="315" s="13" customFormat="1" ht="27" customHeight="1"/>
    <row r="316" s="13" customFormat="1" ht="27" customHeight="1"/>
    <row r="317" s="13" customFormat="1" ht="27" customHeight="1"/>
    <row r="318" s="13" customFormat="1" ht="27" customHeight="1"/>
    <row r="319" s="13" customFormat="1" ht="27" customHeight="1"/>
    <row r="320" s="13" customFormat="1" ht="27" customHeight="1"/>
    <row r="321" s="13" customFormat="1" ht="27" customHeight="1"/>
    <row r="322" s="13" customFormat="1" ht="27" customHeight="1"/>
    <row r="323" s="13" customFormat="1" ht="27" customHeight="1"/>
    <row r="324" s="13" customFormat="1" ht="27" customHeight="1"/>
    <row r="325" s="13" customFormat="1" ht="27" customHeight="1"/>
    <row r="326" s="13" customFormat="1" ht="27" customHeight="1"/>
    <row r="327" s="13" customFormat="1" ht="27" customHeight="1"/>
    <row r="328" s="13" customFormat="1" ht="27" customHeight="1"/>
    <row r="329" s="13" customFormat="1" ht="27" customHeight="1"/>
    <row r="330" s="13" customFormat="1" ht="27" customHeight="1"/>
    <row r="331" s="13" customFormat="1" ht="27" customHeight="1"/>
    <row r="332" s="13" customFormat="1" ht="27" customHeight="1"/>
    <row r="333" s="13" customFormat="1" ht="27" customHeight="1"/>
    <row r="334" s="13" customFormat="1" ht="27" customHeight="1"/>
    <row r="335" s="13" customFormat="1" ht="27" customHeight="1"/>
    <row r="336" s="13" customFormat="1" ht="27" customHeight="1"/>
    <row r="337" s="13" customFormat="1" ht="27" customHeight="1"/>
    <row r="338" s="13" customFormat="1" ht="27" customHeight="1"/>
    <row r="339" s="13" customFormat="1" ht="27" customHeight="1"/>
    <row r="340" s="13" customFormat="1" ht="27" customHeight="1"/>
    <row r="341" s="13" customFormat="1" ht="27" customHeight="1"/>
    <row r="342" s="13" customFormat="1" ht="27" customHeight="1"/>
    <row r="343" s="13" customFormat="1" ht="27" customHeight="1"/>
    <row r="344" s="13" customFormat="1" ht="27" customHeight="1"/>
    <row r="345" s="13" customFormat="1" ht="27" customHeight="1"/>
    <row r="346" s="13" customFormat="1" ht="27" customHeight="1"/>
    <row r="347" s="13" customFormat="1" ht="27" customHeight="1"/>
    <row r="348" s="13" customFormat="1" ht="27" customHeight="1"/>
    <row r="349" s="13" customFormat="1" ht="27" customHeight="1"/>
    <row r="350" s="13" customFormat="1" ht="27" customHeight="1"/>
    <row r="351" s="13" customFormat="1" ht="27" customHeight="1"/>
    <row r="352" s="13" customFormat="1" ht="27" customHeight="1"/>
    <row r="353" s="13" customFormat="1" ht="27" customHeight="1"/>
    <row r="354" s="13" customFormat="1" ht="27" customHeight="1"/>
    <row r="355" s="13" customFormat="1" ht="27" customHeight="1"/>
    <row r="356" s="13" customFormat="1" ht="27" customHeight="1"/>
    <row r="357" s="13" customFormat="1" ht="27" customHeight="1"/>
    <row r="358" s="13" customFormat="1" ht="27" customHeight="1"/>
    <row r="359" s="13" customFormat="1" ht="27" customHeight="1"/>
    <row r="360" s="13" customFormat="1" ht="27" customHeight="1"/>
    <row r="361" s="13" customFormat="1" ht="27" customHeight="1"/>
    <row r="362" s="13" customFormat="1" ht="27" customHeight="1"/>
    <row r="363" s="13" customFormat="1" ht="27" customHeight="1"/>
    <row r="364" s="13" customFormat="1" ht="27" customHeight="1"/>
    <row r="365" s="13" customFormat="1" ht="27" customHeight="1"/>
    <row r="366" s="13" customFormat="1" ht="27" customHeight="1"/>
    <row r="367" s="13" customFormat="1" ht="27" customHeight="1"/>
    <row r="368" s="13" customFormat="1" ht="27" customHeight="1"/>
    <row r="369" s="13" customFormat="1" ht="27" customHeight="1"/>
    <row r="370" s="13" customFormat="1" ht="27" customHeight="1"/>
    <row r="371" s="13" customFormat="1" ht="27" customHeight="1"/>
    <row r="372" s="13" customFormat="1" ht="27" customHeight="1"/>
    <row r="373" s="13" customFormat="1" ht="27" customHeight="1"/>
    <row r="374" s="13" customFormat="1" ht="27" customHeight="1"/>
    <row r="375" s="13" customFormat="1" ht="27" customHeight="1"/>
    <row r="376" s="13" customFormat="1" ht="27" customHeight="1"/>
    <row r="377" s="13" customFormat="1" ht="27" customHeight="1"/>
    <row r="378" s="13" customFormat="1" ht="27" customHeight="1"/>
    <row r="379" s="13" customFormat="1" ht="27" customHeight="1"/>
    <row r="380" s="13" customFormat="1" ht="27" customHeight="1"/>
    <row r="381" s="13" customFormat="1" ht="27" customHeight="1"/>
    <row r="382" s="13" customFormat="1" ht="27" customHeight="1"/>
    <row r="383" s="13" customFormat="1" ht="27" customHeight="1"/>
    <row r="384" s="13" customFormat="1" ht="27" customHeight="1"/>
    <row r="385" s="13" customFormat="1" ht="27" customHeight="1"/>
    <row r="386" s="13" customFormat="1" ht="27" customHeight="1"/>
    <row r="387" s="13" customFormat="1" ht="27" customHeight="1"/>
    <row r="388" s="13" customFormat="1" ht="27" customHeight="1"/>
    <row r="389" s="13" customFormat="1" ht="27" customHeight="1"/>
    <row r="390" s="13" customFormat="1" ht="27" customHeight="1"/>
    <row r="391" s="13" customFormat="1" ht="27" customHeight="1"/>
    <row r="392" s="13" customFormat="1" ht="27" customHeight="1"/>
    <row r="393" s="13" customFormat="1" ht="27" customHeight="1"/>
    <row r="394" s="13" customFormat="1" ht="27" customHeight="1"/>
    <row r="395" s="13" customFormat="1" ht="27" customHeight="1"/>
    <row r="396" s="13" customFormat="1" ht="27" customHeight="1"/>
    <row r="397" s="13" customFormat="1" ht="27" customHeight="1"/>
    <row r="398" s="13" customFormat="1" ht="27" customHeight="1"/>
    <row r="399" s="13" customFormat="1" ht="27" customHeight="1"/>
    <row r="400" s="13" customFormat="1" ht="27" customHeight="1"/>
    <row r="401" s="13" customFormat="1" ht="27" customHeight="1"/>
    <row r="402" s="13" customFormat="1" ht="27" customHeight="1"/>
    <row r="403" s="13" customFormat="1" ht="27" customHeight="1"/>
    <row r="404" s="13" customFormat="1" ht="27" customHeight="1"/>
    <row r="405" s="13" customFormat="1" ht="27" customHeight="1"/>
    <row r="406" s="13" customFormat="1" ht="27" customHeight="1"/>
    <row r="407" s="13" customFormat="1" ht="27" customHeight="1"/>
    <row r="408" s="13" customFormat="1" ht="27" customHeight="1"/>
    <row r="409" s="13" customFormat="1" ht="27" customHeight="1"/>
    <row r="410" s="13" customFormat="1" ht="27" customHeight="1"/>
    <row r="411" s="13" customFormat="1" ht="27" customHeight="1"/>
    <row r="412" s="13" customFormat="1" ht="27" customHeight="1"/>
    <row r="413" s="13" customFormat="1" ht="27" customHeight="1"/>
    <row r="414" s="13" customFormat="1" ht="34.5" customHeight="1"/>
    <row r="415" s="13" customFormat="1" ht="34.5" customHeight="1"/>
    <row r="416" s="13" customFormat="1" ht="34.5" customHeight="1"/>
    <row r="417" s="13" customFormat="1" ht="27" customHeight="1"/>
    <row r="418" s="13" customFormat="1" ht="27" customHeight="1"/>
    <row r="419" s="13" customFormat="1" ht="27" customHeight="1"/>
    <row r="420" s="13" customFormat="1" ht="27" customHeight="1"/>
    <row r="421" s="13" customFormat="1" ht="27" customHeight="1"/>
    <row r="422" s="13" customFormat="1" ht="27" customHeight="1"/>
    <row r="423" s="13" customFormat="1" ht="27" customHeight="1"/>
    <row r="424" s="13" customFormat="1" ht="27" customHeight="1"/>
    <row r="425" s="13" customFormat="1" ht="27" customHeight="1"/>
    <row r="426" s="13" customFormat="1" ht="27" customHeight="1"/>
    <row r="427" s="13" customFormat="1" ht="27" customHeight="1"/>
    <row r="428" s="13" customFormat="1" ht="27" customHeight="1"/>
    <row r="429" s="13" customFormat="1" ht="27" customHeight="1"/>
    <row r="430" s="13" customFormat="1" ht="27" customHeight="1"/>
    <row r="431" s="13" customFormat="1" ht="27" customHeight="1"/>
    <row r="432" s="13" customFormat="1" ht="27" customHeight="1"/>
    <row r="433" s="13" customFormat="1" ht="27" customHeight="1"/>
    <row r="434" s="13" customFormat="1" ht="27" customHeight="1"/>
    <row r="435" s="13" customFormat="1" ht="27" customHeight="1"/>
    <row r="436" s="13" customFormat="1" ht="27" customHeight="1"/>
    <row r="437" s="13" customFormat="1" ht="27" customHeight="1"/>
    <row r="438" s="13" customFormat="1" ht="27" customHeight="1"/>
    <row r="439" s="13" customFormat="1" ht="27" customHeight="1"/>
    <row r="440" s="13" customFormat="1" ht="27" customHeight="1"/>
    <row r="441" s="13" customFormat="1" ht="27" customHeight="1"/>
    <row r="442" s="13" customFormat="1" ht="27" customHeight="1"/>
    <row r="443" s="13" customFormat="1" ht="27" customHeight="1"/>
    <row r="444" s="13" customFormat="1" ht="27" customHeight="1"/>
    <row r="445" s="13" customFormat="1" ht="27" customHeight="1"/>
    <row r="446" s="13" customFormat="1" ht="27" customHeight="1"/>
    <row r="447" s="13" customFormat="1" ht="27" customHeight="1"/>
    <row r="448" s="13" customFormat="1" ht="27" customHeight="1"/>
    <row r="449" s="13" customFormat="1" ht="27" customHeight="1"/>
    <row r="450" s="13" customFormat="1" ht="27" customHeight="1"/>
    <row r="451" s="13" customFormat="1" ht="27" customHeight="1"/>
    <row r="452" s="13" customFormat="1" ht="27" customHeight="1"/>
    <row r="453" s="13" customFormat="1" ht="27" customHeight="1"/>
    <row r="454" s="13" customFormat="1" ht="27" customHeight="1"/>
    <row r="455" s="13" customFormat="1" ht="27" customHeight="1"/>
    <row r="456" s="13" customFormat="1" ht="27" customHeight="1"/>
    <row r="457" s="13" customFormat="1" ht="27" customHeight="1"/>
    <row r="458" s="13" customFormat="1" ht="27" customHeight="1"/>
    <row r="459" s="13" customFormat="1" ht="27" customHeight="1"/>
    <row r="460" s="13" customFormat="1" ht="27" customHeight="1"/>
    <row r="461" s="13" customFormat="1" ht="27" customHeight="1"/>
    <row r="462" s="13" customFormat="1" ht="27" customHeight="1"/>
    <row r="463" s="13" customFormat="1" ht="27" customHeight="1"/>
    <row r="464" s="13" customFormat="1" ht="27" customHeight="1"/>
    <row r="465" s="13" customFormat="1" ht="27" customHeight="1"/>
    <row r="466" s="13" customFormat="1" ht="27" customHeight="1"/>
    <row r="467" s="13" customFormat="1" ht="27" customHeight="1"/>
    <row r="468" s="13" customFormat="1" ht="27" customHeight="1"/>
    <row r="469" s="13" customFormat="1" ht="27" customHeight="1"/>
    <row r="470" s="13" customFormat="1" ht="27" customHeight="1"/>
    <row r="471" s="13" customFormat="1" ht="27" customHeight="1"/>
    <row r="472" s="13" customFormat="1" ht="27" customHeight="1"/>
    <row r="473" s="13" customFormat="1" ht="27" customHeight="1"/>
    <row r="474" s="13" customFormat="1" ht="27" customHeight="1"/>
    <row r="475" s="13" customFormat="1" ht="27" customHeight="1"/>
    <row r="476" s="13" customFormat="1" ht="27" customHeight="1"/>
    <row r="477" s="13" customFormat="1" ht="27" customHeight="1"/>
    <row r="478" s="13" customFormat="1" ht="27" customHeight="1"/>
    <row r="479" s="13" customFormat="1" ht="27" customHeight="1"/>
    <row r="480" s="13" customFormat="1" ht="27" customHeight="1"/>
    <row r="481" s="13" customFormat="1" ht="27" customHeight="1"/>
    <row r="482" s="13" customFormat="1" ht="27" customHeight="1"/>
    <row r="483" s="13" customFormat="1" ht="27" customHeight="1"/>
    <row r="484" s="13" customFormat="1" ht="27" customHeight="1"/>
    <row r="485" s="13" customFormat="1" ht="27" customHeight="1"/>
    <row r="486" s="13" customFormat="1" ht="27" customHeight="1"/>
    <row r="487" s="13" customFormat="1" ht="27" customHeight="1"/>
    <row r="488" s="13" customFormat="1" ht="27" customHeight="1"/>
    <row r="489" s="13" customFormat="1" ht="27" customHeight="1"/>
    <row r="490" s="13" customFormat="1" ht="27" customHeight="1"/>
    <row r="491" s="13" customFormat="1" ht="27" customHeight="1"/>
    <row r="492" s="13" customFormat="1" ht="27" customHeight="1"/>
    <row r="493" s="13" customFormat="1" ht="27" customHeight="1"/>
    <row r="494" s="13" customFormat="1" ht="27" customHeight="1"/>
    <row r="495" s="13" customFormat="1" ht="27" customHeight="1"/>
    <row r="496" s="13" customFormat="1" ht="27" customHeight="1"/>
    <row r="497" s="13" customFormat="1" ht="27" customHeight="1"/>
    <row r="498" s="13" customFormat="1" ht="27" customHeight="1"/>
    <row r="499" s="13" customFormat="1" ht="27" customHeight="1"/>
    <row r="500" s="13" customFormat="1" ht="27" customHeight="1"/>
    <row r="501" s="13" customFormat="1" ht="27" customHeight="1"/>
    <row r="502" s="13" customFormat="1" ht="27" customHeight="1"/>
    <row r="503" s="13" customFormat="1" ht="27" customHeight="1"/>
    <row r="504" s="13" customFormat="1" ht="27" customHeight="1"/>
    <row r="505" s="13" customFormat="1" ht="27" customHeight="1"/>
    <row r="506" s="13" customFormat="1" ht="27" customHeight="1"/>
    <row r="507" s="13" customFormat="1" ht="27" customHeight="1"/>
    <row r="508" s="13" customFormat="1" ht="27" customHeight="1"/>
    <row r="509" s="13" customFormat="1" ht="27" customHeight="1"/>
    <row r="510" s="13" customFormat="1" ht="27" customHeight="1"/>
    <row r="511" s="13" customFormat="1" ht="27" customHeight="1"/>
    <row r="512" s="13" customFormat="1" ht="27" customHeight="1"/>
    <row r="513" s="13" customFormat="1" ht="27" customHeight="1"/>
    <row r="514" s="13" customFormat="1" ht="27" customHeight="1"/>
    <row r="515" s="13" customFormat="1" ht="27" customHeight="1"/>
    <row r="516" s="13" customFormat="1" ht="27" customHeight="1"/>
    <row r="517" s="13" customFormat="1" ht="27" customHeight="1"/>
    <row r="518" s="13" customFormat="1" ht="27" customHeight="1"/>
    <row r="519" s="13" customFormat="1" ht="27" customHeight="1"/>
    <row r="520" s="13" customFormat="1" ht="27" customHeight="1"/>
    <row r="521" s="13" customFormat="1" ht="27" customHeight="1"/>
    <row r="522" s="13" customFormat="1" ht="27" customHeight="1"/>
    <row r="523" s="13" customFormat="1" ht="27" customHeight="1"/>
    <row r="524" s="13" customFormat="1" ht="27" customHeight="1"/>
    <row r="525" s="13" customFormat="1" ht="41.25" customHeight="1"/>
    <row r="526" s="13" customFormat="1" ht="27" customHeight="1"/>
    <row r="527" s="13" customFormat="1" ht="27" customHeight="1"/>
    <row r="528" s="13" customFormat="1" ht="27" customHeight="1"/>
    <row r="529" s="13" customFormat="1" ht="27" customHeight="1"/>
    <row r="530" s="13" customFormat="1" ht="27" customHeight="1"/>
    <row r="531" s="13" customFormat="1" ht="27" customHeight="1"/>
    <row r="532" s="13" customFormat="1" ht="27" customHeight="1"/>
    <row r="533" s="13" customFormat="1" ht="27" customHeight="1"/>
    <row r="534" s="13" customFormat="1" ht="27" customHeight="1"/>
    <row r="535" s="13" customFormat="1" ht="27" customHeight="1"/>
    <row r="536" s="13" customFormat="1" ht="27" customHeight="1"/>
    <row r="537" s="13" customFormat="1" ht="27" customHeight="1"/>
    <row r="538" s="13" customFormat="1" ht="27" customHeight="1"/>
    <row r="539" s="13" customFormat="1" ht="27" customHeight="1"/>
    <row r="540" s="13" customFormat="1" ht="27" customHeight="1"/>
    <row r="541" s="13" customFormat="1" ht="27" customHeight="1"/>
    <row r="542" s="13" customFormat="1" ht="27" customHeight="1"/>
    <row r="543" s="13" customFormat="1" ht="27" customHeight="1"/>
    <row r="544" s="13" customFormat="1" ht="27" customHeight="1"/>
    <row r="545" s="13" customFormat="1" ht="27" customHeight="1"/>
    <row r="546" s="13" customFormat="1" ht="27" customHeight="1"/>
    <row r="547" s="13" customFormat="1" ht="27" customHeight="1"/>
    <row r="548" s="13" customFormat="1" ht="27" customHeight="1"/>
    <row r="549" s="13" customFormat="1" ht="27" customHeight="1"/>
    <row r="550" s="13" customFormat="1" ht="27" customHeight="1"/>
    <row r="551" s="13" customFormat="1" ht="27" customHeight="1"/>
    <row r="552" s="13" customFormat="1" ht="27" customHeight="1"/>
    <row r="553" s="13" customFormat="1" ht="27" customHeight="1"/>
    <row r="554" s="13" customFormat="1" ht="27" customHeight="1"/>
    <row r="555" s="13" customFormat="1" ht="27" customHeight="1"/>
    <row r="556" s="13" customFormat="1" ht="27" customHeight="1"/>
    <row r="557" s="13" customFormat="1" ht="27" customHeight="1"/>
    <row r="558" s="13" customFormat="1" ht="27" customHeight="1"/>
    <row r="559" s="13" customFormat="1" ht="27" customHeight="1"/>
    <row r="560" s="13" customFormat="1" ht="27" customHeight="1"/>
    <row r="561" s="13" customFormat="1" ht="27" customHeight="1"/>
    <row r="562" s="13" customFormat="1" ht="27" customHeight="1"/>
    <row r="563" s="13" customFormat="1" ht="27" customHeight="1"/>
    <row r="564" s="13" customFormat="1" ht="27" customHeight="1"/>
    <row r="565" s="13" customFormat="1" ht="27" customHeight="1"/>
    <row r="566" s="13" customFormat="1" ht="27" customHeight="1"/>
    <row r="567" s="13" customFormat="1" ht="27" customHeight="1"/>
    <row r="568" s="13" customFormat="1" ht="35.25" customHeight="1"/>
    <row r="569" s="13" customFormat="1" ht="27" customHeight="1"/>
    <row r="570" s="13" customFormat="1" ht="27" customHeight="1"/>
    <row r="571" s="13" customFormat="1" ht="27" customHeight="1"/>
    <row r="572" s="13" customFormat="1" ht="27" customHeight="1"/>
    <row r="573" s="13" customFormat="1" ht="27" customHeight="1"/>
    <row r="574" s="13" customFormat="1" ht="27" customHeight="1"/>
    <row r="575" s="13" customFormat="1" ht="27" customHeight="1"/>
    <row r="576" s="13" customFormat="1" ht="27" customHeight="1"/>
    <row r="577" s="13" customFormat="1" ht="27" customHeight="1"/>
    <row r="578" s="13" customFormat="1" ht="27" customHeight="1"/>
    <row r="579" s="13" customFormat="1" ht="27" customHeight="1"/>
    <row r="580" s="13" customFormat="1" ht="27" customHeight="1"/>
    <row r="581" s="13" customFormat="1" ht="27" customHeight="1"/>
    <row r="582" s="13" customFormat="1" ht="27" customHeight="1"/>
    <row r="583" s="13" customFormat="1" ht="27" customHeight="1"/>
    <row r="584" s="13" customFormat="1" ht="27" customHeight="1"/>
    <row r="585" s="13" customFormat="1" ht="27" customHeight="1"/>
    <row r="586" s="13" customFormat="1" ht="27" customHeight="1"/>
    <row r="587" s="13" customFormat="1" ht="27" customHeight="1"/>
    <row r="588" s="13" customFormat="1" ht="27" customHeight="1"/>
    <row r="589" s="13" customFormat="1" ht="27" customHeight="1"/>
    <row r="590" s="13" customFormat="1" ht="27" customHeight="1"/>
    <row r="591" s="13" customFormat="1" ht="27" customHeight="1"/>
    <row r="592" s="13" customFormat="1" ht="27" customHeight="1"/>
    <row r="593" s="13" customFormat="1" ht="27" customHeight="1"/>
    <row r="594" s="13" customFormat="1" ht="27" customHeight="1"/>
    <row r="595" s="13" customFormat="1" ht="27" customHeight="1"/>
    <row r="596" s="13" customFormat="1" ht="27" customHeight="1"/>
    <row r="597" s="13" customFormat="1" ht="27" customHeight="1"/>
    <row r="598" s="13" customFormat="1" ht="27" customHeight="1"/>
    <row r="599" s="13" customFormat="1" ht="27" customHeight="1"/>
    <row r="600" s="13" customFormat="1" ht="27" customHeight="1"/>
    <row r="601" s="13" customFormat="1" ht="27" customHeight="1"/>
    <row r="602" s="13" customFormat="1" ht="27" customHeight="1"/>
    <row r="603" s="13" customFormat="1" ht="27" customHeight="1"/>
    <row r="604" s="13" customFormat="1" ht="27" customHeight="1"/>
    <row r="605" s="13" customFormat="1" ht="27" customHeight="1"/>
    <row r="606" s="13" customFormat="1" ht="27" customHeight="1"/>
    <row r="607" s="13" customFormat="1" ht="27" customHeight="1"/>
    <row r="608" s="13" customFormat="1" ht="27" customHeight="1"/>
    <row r="609" s="13" customFormat="1" ht="27" customHeight="1"/>
    <row r="610" s="13" customFormat="1" ht="27" customHeight="1"/>
    <row r="611" s="13" customFormat="1" ht="27" customHeight="1"/>
    <row r="612" s="13" customFormat="1" ht="27" customHeight="1"/>
    <row r="613" s="13" customFormat="1" ht="27" customHeight="1"/>
    <row r="614" s="13" customFormat="1" ht="27" customHeight="1"/>
    <row r="615" s="13" customFormat="1" ht="27" customHeight="1"/>
    <row r="616" s="13" customFormat="1" ht="27" customHeight="1"/>
    <row r="617" s="13" customFormat="1" ht="27" customHeight="1"/>
    <row r="618" s="13" customFormat="1" ht="27" customHeight="1"/>
    <row r="619" s="13" customFormat="1" ht="27" customHeight="1"/>
    <row r="620" s="13" customFormat="1" ht="27" customHeight="1"/>
    <row r="621" s="13" customFormat="1" ht="27" customHeight="1"/>
    <row r="622" s="13" customFormat="1" ht="27" customHeight="1"/>
    <row r="623" s="13" customFormat="1" ht="27" customHeight="1"/>
    <row r="624" s="13" customFormat="1" ht="27" customHeight="1"/>
    <row r="625" s="13" customFormat="1" ht="27" customHeight="1"/>
    <row r="626" s="13" customFormat="1" ht="27" customHeight="1"/>
    <row r="627" s="13" customFormat="1" ht="27" customHeight="1"/>
    <row r="628" s="13" customFormat="1" ht="27" customHeight="1"/>
    <row r="629" s="13" customFormat="1" ht="27" customHeight="1"/>
    <row r="630" s="13" customFormat="1" ht="27" customHeight="1"/>
    <row r="631" s="13" customFormat="1" ht="27" customHeight="1"/>
    <row r="632" s="13" customFormat="1" ht="27" customHeight="1"/>
    <row r="633" s="13" customFormat="1" ht="27" customHeight="1"/>
    <row r="634" s="13" customFormat="1" ht="27" customHeight="1"/>
    <row r="635" s="13" customFormat="1" ht="27" customHeight="1"/>
    <row r="636" s="13" customFormat="1" ht="27" customHeight="1"/>
    <row r="637" s="13" customFormat="1" ht="27" customHeight="1"/>
    <row r="638" s="13" customFormat="1" ht="27" customHeight="1"/>
    <row r="639" s="13" customFormat="1" ht="27" customHeight="1"/>
    <row r="640" s="13" customFormat="1" ht="27" customHeight="1"/>
    <row r="641" s="13" customFormat="1" ht="27" customHeight="1"/>
    <row r="642" s="13" customFormat="1" ht="27" customHeight="1"/>
    <row r="643" s="13" customFormat="1" ht="27" customHeight="1"/>
    <row r="644" s="13" customFormat="1" ht="27" customHeight="1"/>
    <row r="645" s="13" customFormat="1" ht="27" customHeight="1"/>
    <row r="646" s="13" customFormat="1" ht="27" customHeight="1"/>
    <row r="647" s="13" customFormat="1" ht="27" customHeight="1"/>
    <row r="648" s="13" customFormat="1" ht="27" customHeight="1"/>
    <row r="649" s="13" customFormat="1" ht="27" customHeight="1"/>
    <row r="650" s="13" customFormat="1" ht="27" customHeight="1"/>
    <row r="651" s="13" customFormat="1" ht="27" customHeight="1"/>
    <row r="652" s="13" customFormat="1" ht="27" customHeight="1"/>
    <row r="653" s="13" customFormat="1" ht="27" customHeight="1"/>
    <row r="654" s="13" customFormat="1" ht="27" customHeight="1"/>
    <row r="655" s="13" customFormat="1" ht="27" customHeight="1"/>
    <row r="656" s="13" customFormat="1" ht="27" customHeight="1"/>
    <row r="657" s="13" customFormat="1" ht="27" customHeight="1"/>
    <row r="658" s="13" customFormat="1" ht="27" customHeight="1"/>
    <row r="659" s="13" customFormat="1" ht="27" customHeight="1"/>
    <row r="660" s="13" customFormat="1" ht="27" customHeight="1"/>
    <row r="661" s="13" customFormat="1" ht="27" customHeight="1"/>
    <row r="662" s="13" customFormat="1" ht="27" customHeight="1"/>
    <row r="663" s="13" customFormat="1" ht="27" customHeight="1"/>
    <row r="664" s="13" customFormat="1" ht="27" customHeight="1"/>
    <row r="665" s="13" customFormat="1" ht="27" customHeight="1"/>
    <row r="666" s="13" customFormat="1" ht="27" customHeight="1"/>
    <row r="667" s="13" customFormat="1" ht="27" customHeight="1"/>
    <row r="668" s="13" customFormat="1" ht="27" customHeight="1"/>
    <row r="669" s="13" customFormat="1" ht="27" customHeight="1"/>
    <row r="670" s="13" customFormat="1" ht="27" customHeight="1"/>
    <row r="671" s="13" customFormat="1" ht="27" customHeight="1"/>
    <row r="672" s="13" customFormat="1" ht="27" customHeight="1"/>
    <row r="673" s="13" customFormat="1" ht="27" customHeight="1"/>
    <row r="674" s="13" customFormat="1" ht="27" customHeight="1"/>
    <row r="675" s="13" customFormat="1" ht="27" customHeight="1"/>
    <row r="676" s="13" customFormat="1" ht="27" customHeight="1"/>
    <row r="677" s="13" customFormat="1" ht="38.25" customHeight="1"/>
    <row r="678" s="13" customFormat="1" ht="27" customHeight="1"/>
    <row r="679" s="13" customFormat="1" ht="27" customHeight="1"/>
    <row r="680" s="13" customFormat="1" ht="27" customHeight="1"/>
    <row r="681" s="13" customFormat="1" ht="27" customHeight="1"/>
    <row r="682" s="13" customFormat="1" ht="27" customHeight="1"/>
    <row r="683" s="13" customFormat="1" ht="27" customHeight="1"/>
    <row r="684" s="13" customFormat="1" ht="27" customHeight="1"/>
    <row r="685" s="13" customFormat="1" ht="27" customHeight="1"/>
    <row r="686" s="13" customFormat="1" ht="27" customHeight="1"/>
    <row r="687" s="13" customFormat="1" ht="27" customHeight="1"/>
    <row r="688" s="13" customFormat="1" ht="27" customHeight="1"/>
    <row r="689" s="13" customFormat="1" ht="27" customHeight="1"/>
    <row r="690" s="13" customFormat="1" ht="27" customHeight="1"/>
    <row r="691" s="13" customFormat="1" ht="27" customHeight="1"/>
    <row r="692" s="13" customFormat="1" ht="27" customHeight="1"/>
    <row r="693" s="13" customFormat="1" ht="27" customHeight="1"/>
    <row r="694" s="13" customFormat="1" ht="27" customHeight="1"/>
    <row r="695" s="13" customFormat="1" ht="27" customHeight="1"/>
    <row r="696" s="13" customFormat="1" ht="27" customHeight="1"/>
    <row r="697" s="13" customFormat="1" ht="27" customHeight="1"/>
    <row r="698" s="13" customFormat="1" ht="27" customHeight="1"/>
    <row r="699" s="13" customFormat="1" ht="27" customHeight="1"/>
    <row r="700" s="13" customFormat="1" ht="27" customHeight="1"/>
    <row r="701" s="13" customFormat="1" ht="27" customHeight="1"/>
    <row r="702" s="13" customFormat="1" ht="27" customHeight="1"/>
    <row r="703" s="13" customFormat="1" ht="27" customHeight="1"/>
    <row r="704" s="13" customFormat="1" ht="27" customHeight="1"/>
    <row r="705" s="13" customFormat="1" ht="27" customHeight="1"/>
    <row r="706" s="13" customFormat="1" ht="27" customHeight="1"/>
    <row r="707" s="13" customFormat="1" ht="27" customHeight="1"/>
    <row r="708" s="13" customFormat="1" ht="27" customHeight="1"/>
    <row r="709" s="13" customFormat="1" ht="27" customHeight="1"/>
    <row r="710" s="13" customFormat="1" ht="27" customHeight="1"/>
    <row r="711" s="13" customFormat="1" ht="27" customHeight="1"/>
    <row r="712" s="13" customFormat="1" ht="27" customHeight="1"/>
    <row r="713" s="13" customFormat="1" ht="27" customHeight="1"/>
    <row r="714" s="13" customFormat="1" ht="27" customHeight="1"/>
    <row r="715" s="13" customFormat="1" ht="27" customHeight="1"/>
    <row r="716" s="13" customFormat="1" ht="27" customHeight="1"/>
    <row r="717" s="13" customFormat="1" ht="27" customHeight="1"/>
    <row r="718" s="13" customFormat="1" ht="27" customHeight="1"/>
    <row r="719" s="13" customFormat="1" ht="27" customHeight="1"/>
    <row r="720" s="13" customFormat="1" ht="27" customHeight="1"/>
    <row r="721" s="13" customFormat="1" ht="27" customHeight="1"/>
    <row r="722" s="7" customFormat="1" ht="27" customHeight="1"/>
    <row r="723" s="13" customFormat="1" ht="27" customHeight="1"/>
    <row r="724" s="13" customFormat="1" ht="27" customHeight="1"/>
    <row r="725" s="13" customFormat="1" ht="27" customHeight="1"/>
    <row r="726" s="13" customFormat="1" ht="27" customHeight="1"/>
    <row r="727" s="13" customFormat="1" ht="27" customHeight="1"/>
    <row r="728" s="13" customFormat="1" ht="27" customHeight="1"/>
    <row r="729" s="13" customFormat="1" ht="27" customHeight="1"/>
    <row r="730" s="13" customFormat="1" ht="27" customHeight="1"/>
    <row r="731" s="13" customFormat="1" ht="27" customHeight="1"/>
    <row r="732" s="13" customFormat="1" ht="27" customHeight="1"/>
    <row r="733" s="13" customFormat="1" ht="27" customHeight="1"/>
    <row r="734" s="13" customFormat="1" ht="27" customHeight="1"/>
    <row r="735" s="13" customFormat="1" ht="27" customHeight="1"/>
    <row r="736" s="13" customFormat="1" ht="27" customHeight="1"/>
    <row r="737" s="13" customFormat="1" ht="27" customHeight="1"/>
    <row r="738" s="13" customFormat="1" ht="27" customHeight="1"/>
    <row r="739" s="13" customFormat="1" ht="27" customHeight="1"/>
    <row r="740" s="13" customFormat="1" ht="27" customHeight="1"/>
    <row r="741" s="13" customFormat="1" ht="27" customHeight="1"/>
    <row r="742" s="13" customFormat="1" ht="27" customHeight="1"/>
    <row r="743" s="13" customFormat="1" ht="27" customHeight="1"/>
    <row r="744" s="13" customFormat="1" ht="27" customHeight="1"/>
    <row r="745" s="13" customFormat="1" ht="27" customHeight="1"/>
    <row r="746" s="13" customFormat="1" ht="27" customHeight="1"/>
    <row r="747" s="13" customFormat="1" ht="27" customHeight="1"/>
    <row r="748" s="13" customFormat="1" ht="27" customHeight="1"/>
    <row r="749" s="13" customFormat="1" ht="27" customHeight="1"/>
    <row r="750" s="13" customFormat="1" ht="27" customHeight="1"/>
    <row r="751" s="13" customFormat="1" ht="27" customHeight="1"/>
    <row r="752" s="13" customFormat="1" ht="27" customHeight="1"/>
    <row r="753" s="13" customFormat="1" ht="27" customHeight="1"/>
    <row r="754" s="13" customFormat="1" ht="27" customHeight="1"/>
    <row r="755" s="13" customFormat="1" ht="27" customHeight="1"/>
    <row r="756" s="13" customFormat="1" ht="27" customHeight="1"/>
    <row r="757" s="13" customFormat="1" ht="27" customHeight="1"/>
    <row r="758" s="13" customFormat="1" ht="27" customHeight="1"/>
    <row r="759" s="13" customFormat="1" ht="27" customHeight="1"/>
    <row r="760" s="13" customFormat="1" ht="27" customHeight="1"/>
    <row r="761" s="13" customFormat="1" ht="27" customHeight="1"/>
    <row r="762" s="13" customFormat="1" ht="27" customHeight="1"/>
    <row r="763" s="13" customFormat="1" ht="27" customHeight="1"/>
    <row r="764" s="13" customFormat="1" ht="27" customHeight="1"/>
    <row r="765" s="13" customFormat="1" ht="27" customHeight="1"/>
    <row r="766" s="13" customFormat="1" ht="27" customHeight="1"/>
    <row r="767" s="13" customFormat="1" ht="27" customHeight="1"/>
    <row r="768" s="13" customFormat="1" ht="27" customHeight="1"/>
    <row r="769" s="13" customFormat="1" ht="27" customHeight="1"/>
    <row r="770" s="13" customFormat="1" ht="27" customHeight="1"/>
    <row r="771" s="13" customFormat="1" ht="27" customHeight="1"/>
    <row r="772" s="13" customFormat="1" ht="27" customHeight="1"/>
    <row r="773" s="13" customFormat="1" ht="27" customHeight="1"/>
    <row r="774" s="13" customFormat="1" ht="27" customHeight="1"/>
    <row r="775" s="13" customFormat="1" ht="27" customHeight="1"/>
    <row r="776" s="13" customFormat="1" ht="27" customHeight="1"/>
    <row r="777" s="13" customFormat="1" ht="27" customHeight="1"/>
    <row r="778" s="13" customFormat="1" ht="27" customHeight="1"/>
    <row r="779" s="13" customFormat="1" ht="27" customHeight="1"/>
    <row r="780" s="13" customFormat="1" ht="27" customHeight="1"/>
    <row r="781" s="13" customFormat="1" ht="27" customHeight="1"/>
    <row r="782" s="13" customFormat="1" ht="27" customHeight="1"/>
    <row r="783" s="13" customFormat="1" ht="27" customHeight="1"/>
    <row r="784" s="13" customFormat="1" ht="27" customHeight="1"/>
    <row r="785" s="13" customFormat="1" ht="27" customHeight="1"/>
    <row r="786" s="13" customFormat="1" ht="27" customHeight="1"/>
    <row r="787" s="13" customFormat="1" ht="27" customHeight="1"/>
    <row r="788" s="13" customFormat="1" ht="27" customHeight="1"/>
    <row r="789" s="13" customFormat="1" ht="27" customHeight="1"/>
    <row r="790" s="13" customFormat="1" ht="27" customHeight="1"/>
    <row r="791" s="13" customFormat="1" ht="27" customHeight="1"/>
    <row r="792" s="13" customFormat="1" ht="27" customHeight="1"/>
    <row r="793" s="13" customFormat="1" ht="27" customHeight="1"/>
    <row r="794" s="13" customFormat="1" ht="27" customHeight="1"/>
    <row r="795" s="13" customFormat="1" ht="27" customHeight="1"/>
    <row r="796" s="13" customFormat="1" ht="27" customHeight="1"/>
    <row r="797" s="13" customFormat="1" ht="27" customHeight="1"/>
    <row r="798" s="13" customFormat="1" ht="27" customHeight="1"/>
    <row r="799" s="13" customFormat="1" ht="27" customHeight="1"/>
    <row r="800" s="13" customFormat="1" ht="27" customHeight="1"/>
    <row r="801" s="13" customFormat="1" ht="27" customHeight="1"/>
    <row r="802" s="13" customFormat="1" ht="27" customHeight="1"/>
    <row r="803" s="13" customFormat="1" ht="27" customHeight="1"/>
    <row r="804" s="13" customFormat="1" ht="27" customHeight="1"/>
    <row r="805" s="13" customFormat="1" ht="27" customHeight="1"/>
    <row r="806" s="13" customFormat="1" ht="27" customHeight="1"/>
    <row r="807" s="13" customFormat="1" ht="27" customHeight="1"/>
    <row r="808" s="13" customFormat="1" ht="27" customHeight="1"/>
    <row r="809" s="13" customFormat="1" ht="27" customHeight="1"/>
    <row r="810" s="13" customFormat="1" ht="27" customHeight="1"/>
    <row r="811" s="13" customFormat="1" ht="27" customHeight="1"/>
    <row r="812" s="13" customFormat="1" ht="27" customHeight="1"/>
    <row r="813" s="13" customFormat="1" ht="27" customHeight="1"/>
    <row r="814" s="13" customFormat="1" ht="27" customHeight="1"/>
    <row r="815" s="13" customFormat="1" ht="27" customHeight="1"/>
    <row r="816" s="13" customFormat="1" ht="27" customHeight="1"/>
    <row r="817" s="13" customFormat="1" ht="27" customHeight="1"/>
    <row r="818" s="13" customFormat="1" ht="27" customHeight="1"/>
    <row r="819" s="13" customFormat="1" ht="27" customHeight="1"/>
    <row r="820" s="13" customFormat="1" ht="27" customHeight="1"/>
    <row r="821" s="13" customFormat="1" ht="27" customHeight="1"/>
    <row r="822" s="13" customFormat="1" ht="27" customHeight="1"/>
    <row r="823" s="13" customFormat="1" ht="27" customHeight="1"/>
    <row r="824" s="13" customFormat="1" ht="27" customHeight="1"/>
    <row r="825" s="13" customFormat="1" ht="27" customHeight="1"/>
    <row r="826" s="13" customFormat="1" ht="27" customHeight="1"/>
    <row r="827" s="13" customFormat="1" ht="27" customHeight="1"/>
    <row r="828" s="13" customFormat="1" ht="27" customHeight="1"/>
    <row r="829" s="13" customFormat="1" ht="27" customHeight="1"/>
    <row r="830" s="13" customFormat="1" ht="27" customHeight="1"/>
    <row r="831" s="13" customFormat="1" ht="27" customHeight="1"/>
    <row r="832" s="13" customFormat="1" ht="27" customHeight="1"/>
    <row r="833" s="13" customFormat="1" ht="27" customHeight="1"/>
    <row r="834" s="13" customFormat="1" ht="27" customHeight="1"/>
    <row r="835" s="13" customFormat="1" ht="27" customHeight="1"/>
    <row r="836" s="13" customFormat="1" ht="27" customHeight="1"/>
    <row r="837" s="13" customFormat="1" ht="27" customHeight="1"/>
    <row r="838" s="13" customFormat="1" ht="27" customHeight="1"/>
    <row r="839" s="13" customFormat="1" ht="27" customHeight="1"/>
    <row r="840" s="13" customFormat="1" ht="27" customHeight="1"/>
    <row r="841" s="13" customFormat="1" ht="27" customHeight="1"/>
    <row r="842" s="13" customFormat="1" ht="27" customHeight="1"/>
    <row r="843" s="13" customFormat="1" ht="27" customHeight="1"/>
    <row r="844" s="13" customFormat="1" ht="27" customHeight="1"/>
    <row r="845" s="13" customFormat="1" ht="27" customHeight="1"/>
    <row r="846" s="13" customFormat="1" ht="27" customHeight="1"/>
    <row r="847" s="13" customFormat="1" ht="27" customHeight="1"/>
    <row r="848" s="13" customFormat="1" ht="27" customHeight="1"/>
    <row r="849" s="13" customFormat="1" ht="27" customHeight="1"/>
    <row r="850" s="13" customFormat="1" ht="27" customHeight="1"/>
    <row r="851" s="13" customFormat="1" ht="27" customHeight="1"/>
    <row r="852" s="13" customFormat="1" ht="27" customHeight="1"/>
    <row r="853" s="13" customFormat="1" ht="27" customHeight="1"/>
    <row r="854" s="13" customFormat="1" ht="27" customHeight="1"/>
    <row r="855" s="13" customFormat="1" ht="27" customHeight="1"/>
    <row r="856" s="13" customFormat="1" ht="27" customHeight="1"/>
    <row r="857" s="13" customFormat="1" ht="27" customHeight="1"/>
    <row r="858" s="13" customFormat="1" ht="27" customHeight="1"/>
    <row r="859" s="13" customFormat="1" ht="27" customHeight="1"/>
    <row r="860" s="13" customFormat="1" ht="27" customHeight="1"/>
    <row r="861" s="13" customFormat="1" ht="27" customHeight="1"/>
    <row r="862" s="13" customFormat="1" ht="27" customHeight="1"/>
    <row r="863" s="13" customFormat="1" ht="27" customHeight="1"/>
    <row r="864" s="13" customFormat="1" ht="27" customHeight="1"/>
    <row r="865" s="13" customFormat="1" ht="27" customHeight="1"/>
    <row r="866" s="13" customFormat="1" ht="27" customHeight="1"/>
    <row r="867" s="13" customFormat="1" ht="27" customHeight="1"/>
    <row r="868" s="13" customFormat="1" ht="27" customHeight="1"/>
    <row r="869" s="13" customFormat="1" ht="27" customHeight="1"/>
    <row r="870" s="13" customFormat="1" ht="27" customHeight="1"/>
    <row r="871" s="13" customFormat="1" ht="27" customHeight="1"/>
    <row r="872" s="13" customFormat="1" ht="27" customHeight="1"/>
    <row r="873" s="13" customFormat="1" ht="27" customHeight="1"/>
    <row r="874" s="13" customFormat="1" ht="27" customHeight="1"/>
    <row r="875" s="13" customFormat="1" ht="27" customHeight="1"/>
    <row r="876" s="13" customFormat="1" ht="27" customHeight="1"/>
    <row r="877" s="13" customFormat="1" ht="27" customHeight="1"/>
    <row r="878" s="7" customFormat="1" ht="27" customHeight="1"/>
    <row r="879" s="13" customFormat="1" ht="27" customHeight="1"/>
    <row r="880" s="13" customFormat="1" ht="27" customHeight="1"/>
    <row r="881" s="7" customFormat="1" ht="27" customHeight="1"/>
    <row r="882" s="7" customFormat="1" ht="27" customHeight="1"/>
    <row r="883" s="7" customFormat="1" ht="27" customHeight="1"/>
    <row r="884" s="7" customFormat="1" ht="27" customHeight="1"/>
    <row r="885" s="7" customFormat="1" ht="27" customHeight="1"/>
    <row r="886" s="7" customFormat="1" ht="27" customHeight="1"/>
    <row r="887" s="13" customFormat="1" ht="27" customHeight="1"/>
    <row r="888" s="13" customFormat="1" ht="27" customHeight="1"/>
    <row r="889" s="13" customFormat="1" ht="27" customHeight="1"/>
    <row r="890" s="13" customFormat="1" ht="27" customHeight="1"/>
    <row r="891" s="13" customFormat="1" ht="27" customHeight="1"/>
    <row r="892" s="13" customFormat="1" ht="27" customHeight="1"/>
    <row r="893" s="13" customFormat="1" ht="27" customHeight="1"/>
    <row r="894" s="13" customFormat="1" ht="27" customHeight="1"/>
    <row r="895" s="13" customFormat="1" ht="27" customHeight="1"/>
    <row r="896" s="13" customFormat="1" ht="27" customHeight="1"/>
    <row r="897" s="13" customFormat="1" ht="27" customHeight="1"/>
    <row r="898" s="13" customFormat="1" ht="27" customHeight="1"/>
    <row r="899" s="13" customFormat="1" ht="27" customHeight="1"/>
    <row r="900" s="13" customFormat="1" ht="27" customHeight="1"/>
    <row r="901" s="13" customFormat="1" ht="27" customHeight="1"/>
    <row r="902" s="13" customFormat="1" ht="27" customHeight="1"/>
    <row r="903" s="13" customFormat="1" ht="27" customHeight="1"/>
    <row r="904" s="13" customFormat="1" ht="27" customHeight="1"/>
    <row r="905" s="13" customFormat="1" ht="27" customHeight="1"/>
    <row r="906" s="13" customFormat="1" ht="27" customHeight="1"/>
    <row r="907" s="13" customFormat="1" ht="27" customHeight="1"/>
    <row r="908" s="13" customFormat="1" ht="27" customHeight="1"/>
    <row r="909" s="13" customFormat="1" ht="27" customHeight="1"/>
    <row r="910" s="13" customFormat="1" ht="27" customHeight="1"/>
    <row r="911" s="13" customFormat="1" ht="27" customHeight="1"/>
    <row r="912" s="13" customFormat="1" ht="27" customHeight="1"/>
    <row r="913" s="13" customFormat="1" ht="27" customHeight="1"/>
    <row r="914" s="13" customFormat="1" ht="27" customHeight="1"/>
    <row r="915" s="13" customFormat="1" ht="27" customHeight="1"/>
    <row r="916" s="13" customFormat="1" ht="27" customHeight="1"/>
    <row r="917" s="13" customFormat="1" ht="27" customHeight="1"/>
    <row r="918" s="13" customFormat="1" ht="27" customHeight="1"/>
    <row r="919" s="13" customFormat="1" ht="27" customHeight="1"/>
    <row r="920" s="13" customFormat="1" ht="27" customHeight="1"/>
    <row r="921" s="13" customFormat="1" ht="27" customHeight="1"/>
    <row r="922" s="13" customFormat="1" ht="27" customHeight="1"/>
    <row r="923" s="13" customFormat="1" ht="27" customHeight="1"/>
    <row r="924" s="13" customFormat="1" ht="27" customHeight="1"/>
    <row r="925" s="13" customFormat="1" ht="27" customHeight="1"/>
    <row r="926" s="13" customFormat="1" ht="27" customHeight="1"/>
    <row r="927" s="13" customFormat="1" ht="27" customHeight="1"/>
    <row r="928" s="13" customFormat="1" ht="27" customHeight="1"/>
    <row r="929" s="13" customFormat="1" ht="27" customHeight="1"/>
    <row r="930" s="13" customFormat="1" ht="27" customHeight="1"/>
    <row r="931" s="13" customFormat="1" ht="27" customHeight="1"/>
    <row r="932" s="13" customFormat="1" ht="27" customHeight="1"/>
    <row r="933" s="13" customFormat="1" ht="27" customHeight="1"/>
    <row r="934" s="13" customFormat="1" ht="27" customHeight="1"/>
    <row r="935" s="13" customFormat="1" ht="27" customHeight="1"/>
    <row r="936" s="13" customFormat="1" ht="27" customHeight="1"/>
    <row r="937" s="13" customFormat="1" ht="27" customHeight="1"/>
    <row r="938" s="13" customFormat="1" ht="27" customHeight="1"/>
    <row r="939" s="13" customFormat="1" ht="27" customHeight="1"/>
    <row r="940" s="13" customFormat="1" ht="27" customHeight="1"/>
    <row r="941" s="13" customFormat="1" ht="27" customHeight="1"/>
    <row r="942" s="13" customFormat="1" ht="27" customHeight="1"/>
    <row r="943" s="13" customFormat="1" ht="27" customHeight="1"/>
    <row r="944" s="13" customFormat="1" ht="27" customHeight="1"/>
    <row r="945" spans="24:24" s="13" customFormat="1" ht="27" customHeight="1"/>
    <row r="946" spans="24:24" s="13" customFormat="1" ht="27" customHeight="1"/>
    <row r="947" spans="24:24" s="13" customFormat="1" ht="27" customHeight="1"/>
    <row r="948" spans="24:24" s="13" customFormat="1" ht="27" customHeight="1"/>
    <row r="949" spans="24:24" s="13" customFormat="1" ht="27" customHeight="1"/>
    <row r="950" spans="24:24" s="13" customFormat="1" ht="27" customHeight="1"/>
    <row r="951" spans="24:24" s="13" customFormat="1" ht="27" customHeight="1"/>
    <row r="952" spans="24:24" s="13" customFormat="1" ht="27" customHeight="1"/>
    <row r="953" spans="24:24" s="13" customFormat="1" ht="27" customHeight="1"/>
    <row r="954" spans="24:24" s="13" customFormat="1" ht="27" customHeight="1"/>
    <row r="955" spans="24:24" s="13" customFormat="1" ht="27" customHeight="1"/>
    <row r="956" spans="24:24" s="13" customFormat="1" ht="27" customHeight="1">
      <c r="X956" s="41"/>
    </row>
    <row r="957" spans="24:24" s="13" customFormat="1" ht="27" customHeight="1"/>
    <row r="958" spans="24:24" s="13" customFormat="1" ht="27" customHeight="1"/>
    <row r="959" spans="24:24" s="13" customFormat="1" ht="27" customHeight="1"/>
    <row r="960" spans="24:24" s="13" customFormat="1" ht="27" customHeight="1"/>
    <row r="961" s="13" customFormat="1" ht="27" customHeight="1"/>
    <row r="962" s="13" customFormat="1" ht="27" customHeight="1"/>
    <row r="963" s="13" customFormat="1" ht="27" customHeight="1"/>
    <row r="964" s="13" customFormat="1" ht="27" customHeight="1"/>
    <row r="965" s="13" customFormat="1" ht="27" customHeight="1"/>
    <row r="966" s="13" customFormat="1" ht="27" customHeight="1"/>
    <row r="967" s="13" customFormat="1" ht="27" customHeight="1"/>
    <row r="968" s="13" customFormat="1" ht="27" customHeight="1"/>
    <row r="969" s="13" customFormat="1" ht="27" customHeight="1"/>
    <row r="970" s="13" customFormat="1" ht="27" customHeight="1"/>
    <row r="971" s="13" customFormat="1" ht="27" customHeight="1"/>
    <row r="972" s="13" customFormat="1" ht="27" customHeight="1"/>
    <row r="973" s="13" customFormat="1" ht="27" customHeight="1"/>
    <row r="974" s="13" customFormat="1" ht="27" customHeight="1"/>
    <row r="975" s="13" customFormat="1" ht="27" customHeight="1"/>
    <row r="976" s="13" customFormat="1" ht="27" customHeight="1"/>
    <row r="977" s="13" customFormat="1" ht="27" customHeight="1"/>
    <row r="978" s="13" customFormat="1" ht="27" customHeight="1"/>
    <row r="979" s="13" customFormat="1" ht="27" customHeight="1"/>
    <row r="980" s="13" customFormat="1" ht="27" customHeight="1"/>
    <row r="981" s="13" customFormat="1" ht="27" customHeight="1"/>
    <row r="982" s="13" customFormat="1" ht="27" customHeight="1"/>
    <row r="983" s="13" customFormat="1" ht="27" customHeight="1"/>
    <row r="984" s="13" customFormat="1" ht="27" customHeight="1"/>
    <row r="985" s="13" customFormat="1" ht="27" customHeight="1"/>
    <row r="986" s="13" customFormat="1" ht="27" customHeight="1"/>
    <row r="987" s="13" customFormat="1" ht="27" customHeight="1"/>
    <row r="988" s="13" customFormat="1" ht="27" customHeight="1"/>
    <row r="989" s="13" customFormat="1" ht="27" customHeight="1"/>
    <row r="990" s="13" customFormat="1" ht="27" customHeight="1"/>
    <row r="991" s="13" customFormat="1" ht="27" customHeight="1"/>
    <row r="992" s="13" customFormat="1" ht="27" customHeight="1"/>
    <row r="993" s="13" customFormat="1" ht="27" customHeight="1"/>
    <row r="994" s="13" customFormat="1" ht="27" customHeight="1"/>
    <row r="995" s="13" customFormat="1" ht="27" customHeight="1"/>
    <row r="996" s="13" customFormat="1" ht="27" customHeight="1"/>
    <row r="997" s="13" customFormat="1" ht="27" customHeight="1"/>
    <row r="998" s="13" customFormat="1" ht="27" customHeight="1"/>
    <row r="999" s="13" customFormat="1" ht="27" customHeight="1"/>
    <row r="1000" s="13" customFormat="1" ht="27" customHeight="1"/>
    <row r="1001" s="13" customFormat="1" ht="27" customHeight="1"/>
    <row r="1002" s="13" customFormat="1" ht="27" customHeight="1"/>
    <row r="1003" s="13" customFormat="1" ht="27" customHeight="1"/>
    <row r="1004" s="13" customFormat="1" ht="27" customHeight="1"/>
    <row r="1005" s="13" customFormat="1" ht="27" customHeight="1"/>
    <row r="1006" s="13" customFormat="1" ht="27" customHeight="1"/>
    <row r="1007" s="13" customFormat="1" ht="27" customHeight="1"/>
    <row r="1008" s="13" customFormat="1" ht="27" customHeight="1"/>
    <row r="1009" s="13" customFormat="1" ht="27" customHeight="1"/>
    <row r="1010" s="13" customFormat="1" ht="27" customHeight="1"/>
    <row r="1011" s="13" customFormat="1" ht="27" customHeight="1"/>
    <row r="1012" s="13" customFormat="1" ht="27" customHeight="1"/>
    <row r="1013" s="13" customFormat="1" ht="27" customHeight="1"/>
    <row r="1014" s="13" customFormat="1" ht="27" customHeight="1"/>
    <row r="1015" s="7" customFormat="1" ht="27" customHeight="1"/>
    <row r="1016" s="13" customFormat="1" ht="27" customHeight="1"/>
    <row r="1017" s="13" customFormat="1" ht="27" customHeight="1"/>
    <row r="1018" s="13" customFormat="1" ht="27" customHeight="1"/>
    <row r="1019" s="13" customFormat="1" ht="27" customHeight="1"/>
    <row r="1020" s="13" customFormat="1" ht="27" customHeight="1"/>
    <row r="1021" s="13" customFormat="1" ht="27" customHeight="1"/>
    <row r="1022" s="13" customFormat="1" ht="27" customHeight="1"/>
    <row r="1023" s="13" customFormat="1" ht="27" customHeight="1"/>
    <row r="1024" s="13" customFormat="1" ht="27" customHeight="1"/>
    <row r="1025" s="13" customFormat="1" ht="27" customHeight="1"/>
    <row r="1026" s="13" customFormat="1" ht="27" customHeight="1"/>
    <row r="1027" s="13" customFormat="1" ht="27" customHeight="1"/>
    <row r="1028" s="13" customFormat="1" ht="27" customHeight="1"/>
    <row r="1029" s="13" customFormat="1" ht="27" customHeight="1"/>
    <row r="1030" s="13" customFormat="1" ht="27" customHeight="1"/>
    <row r="1031" s="13" customFormat="1" ht="27" customHeight="1"/>
    <row r="1032" s="13" customFormat="1" ht="27" customHeight="1"/>
    <row r="1033" s="13" customFormat="1" ht="27" customHeight="1"/>
    <row r="1034" s="13" customFormat="1" ht="27" customHeight="1"/>
    <row r="1035" s="13" customFormat="1" ht="27" customHeight="1"/>
    <row r="1036" s="13" customFormat="1" ht="27" customHeight="1"/>
    <row r="1037" s="13" customFormat="1" ht="27" customHeight="1"/>
    <row r="1038" s="13" customFormat="1" ht="27" customHeight="1"/>
    <row r="1039" s="13" customFormat="1" ht="27" customHeight="1"/>
    <row r="1040" s="13" customFormat="1" ht="27" customHeight="1"/>
    <row r="1041" s="13" customFormat="1" ht="27" customHeight="1"/>
    <row r="1042" s="13" customFormat="1" ht="27" customHeight="1"/>
    <row r="1043" s="13" customFormat="1" ht="27" customHeight="1"/>
    <row r="1044" s="13" customFormat="1" ht="27" customHeight="1"/>
    <row r="1045" s="13" customFormat="1" ht="27" customHeight="1"/>
    <row r="1046" s="13" customFormat="1" ht="27" customHeight="1"/>
    <row r="1047" s="13" customFormat="1" ht="27" customHeight="1"/>
    <row r="1048" s="13" customFormat="1" ht="27" customHeight="1"/>
    <row r="1049" s="13" customFormat="1" ht="27" customHeight="1"/>
    <row r="1050" s="13" customFormat="1" ht="27" customHeight="1"/>
    <row r="1051" s="13" customFormat="1" ht="27" customHeight="1"/>
    <row r="1052" s="13" customFormat="1" ht="27" customHeight="1"/>
    <row r="1053" s="13" customFormat="1" ht="27" customHeight="1"/>
    <row r="1054" s="13" customFormat="1" ht="27" customHeight="1"/>
    <row r="1055" s="13" customFormat="1" ht="27" customHeight="1"/>
    <row r="1056" s="13" customFormat="1" ht="27" customHeight="1"/>
    <row r="1057" s="13" customFormat="1" ht="27" customHeight="1"/>
    <row r="1058" s="13" customFormat="1" ht="27" customHeight="1"/>
    <row r="1059" s="13" customFormat="1" ht="27" customHeight="1"/>
    <row r="1060" s="13" customFormat="1" ht="27" customHeight="1"/>
    <row r="1061" s="13" customFormat="1" ht="27" customHeight="1"/>
    <row r="1062" s="13" customFormat="1" ht="27" customHeight="1"/>
    <row r="1063" s="13" customFormat="1" ht="27" customHeight="1"/>
    <row r="1064" s="13" customFormat="1" ht="27" customHeight="1"/>
    <row r="1065" s="13" customFormat="1" ht="27" customHeight="1"/>
    <row r="1066" s="13" customFormat="1" ht="27" customHeight="1"/>
    <row r="1067" s="13" customFormat="1" ht="27" customHeight="1"/>
    <row r="1068" s="13" customFormat="1" ht="27" customHeight="1"/>
    <row r="1069" s="13" customFormat="1" ht="27" customHeight="1"/>
    <row r="1070" s="13" customFormat="1" ht="27" customHeight="1"/>
    <row r="1071" s="13" customFormat="1" ht="27" customHeight="1"/>
    <row r="1072" s="13" customFormat="1" ht="27" customHeight="1"/>
    <row r="1073" s="13" customFormat="1" ht="27" customHeight="1"/>
    <row r="1074" s="13" customFormat="1" ht="27" customHeight="1"/>
    <row r="1075" s="13" customFormat="1" ht="27" customHeight="1"/>
    <row r="1076" s="13" customFormat="1" ht="27" customHeight="1"/>
    <row r="1077" s="13" customFormat="1" ht="27" customHeight="1"/>
    <row r="1078" s="13" customFormat="1" ht="27" customHeight="1"/>
    <row r="1079" s="13" customFormat="1" ht="27" customHeight="1"/>
    <row r="1080" s="13" customFormat="1" ht="27" customHeight="1"/>
    <row r="1081" s="13" customFormat="1" ht="27" customHeight="1"/>
    <row r="1082" s="13" customFormat="1" ht="27" customHeight="1"/>
    <row r="1083" s="13" customFormat="1" ht="27" customHeight="1"/>
    <row r="1084" s="13" customFormat="1" ht="27" customHeight="1"/>
    <row r="1085" s="13" customFormat="1" ht="27" customHeight="1"/>
    <row r="1086" s="13" customFormat="1" ht="27" customHeight="1"/>
    <row r="1087" s="13" customFormat="1" ht="27" customHeight="1"/>
    <row r="1088" s="13" customFormat="1" ht="27" customHeight="1"/>
    <row r="1089" s="13" customFormat="1" ht="27" customHeight="1"/>
    <row r="1090" s="13" customFormat="1" ht="27" customHeight="1"/>
    <row r="1091" s="13" customFormat="1" ht="27" customHeight="1"/>
    <row r="1092" s="13" customFormat="1" ht="27" customHeight="1"/>
    <row r="1093" s="13" customFormat="1" ht="27" customHeight="1"/>
    <row r="1094" s="13" customFormat="1" ht="27" customHeight="1"/>
    <row r="1095" s="13" customFormat="1" ht="27" customHeight="1"/>
    <row r="1096" s="13" customFormat="1" ht="27" customHeight="1"/>
    <row r="1097" s="13" customFormat="1" ht="27" customHeight="1"/>
    <row r="1098" s="13" customFormat="1" ht="27" customHeight="1"/>
    <row r="1099" s="13" customFormat="1" ht="27" customHeight="1"/>
    <row r="1100" s="13" customFormat="1" ht="27" customHeight="1"/>
    <row r="1101" s="13" customFormat="1" ht="27" customHeight="1"/>
    <row r="1102" s="13" customFormat="1" ht="27" customHeight="1"/>
    <row r="1103" s="13" customFormat="1" ht="27" customHeight="1"/>
    <row r="1104" s="13" customFormat="1" ht="27" customHeight="1"/>
    <row r="1105" s="13" customFormat="1" ht="27" customHeight="1"/>
    <row r="1106" s="13" customFormat="1" ht="27" customHeight="1"/>
    <row r="1107" s="13" customFormat="1" ht="27" customHeight="1"/>
    <row r="1108" s="13" customFormat="1" ht="27" customHeight="1"/>
    <row r="1109" s="13" customFormat="1" ht="27" customHeight="1"/>
    <row r="1110" s="13" customFormat="1" ht="27" customHeight="1"/>
    <row r="1111" s="13" customFormat="1" ht="27" customHeight="1"/>
    <row r="1112" s="13" customFormat="1" ht="27" customHeight="1"/>
    <row r="1113" s="13" customFormat="1" ht="27" customHeight="1"/>
    <row r="1114" s="13" customFormat="1" ht="27" customHeight="1"/>
    <row r="1115" s="13" customFormat="1" ht="27" customHeight="1"/>
    <row r="1116" s="13" customFormat="1" ht="27" customHeight="1"/>
    <row r="1117" s="13" customFormat="1" ht="27" customHeight="1"/>
    <row r="1118" s="13" customFormat="1" ht="27" customHeight="1"/>
    <row r="1119" s="13" customFormat="1" ht="27" customHeight="1"/>
    <row r="1120" s="13" customFormat="1" ht="27" customHeight="1"/>
    <row r="1121" s="13" customFormat="1" ht="27" customHeight="1"/>
    <row r="1122" s="13" customFormat="1" ht="27" customHeight="1"/>
    <row r="1123" s="13" customFormat="1" ht="27" customHeight="1"/>
    <row r="1124" s="13" customFormat="1" ht="27" customHeight="1"/>
    <row r="1125" s="13" customFormat="1" ht="27" customHeight="1"/>
    <row r="1126" s="13" customFormat="1" ht="27" customHeight="1"/>
    <row r="1127" s="13" customFormat="1" ht="27" customHeight="1"/>
    <row r="1128" s="13" customFormat="1" ht="27" customHeight="1"/>
    <row r="1129" s="13" customFormat="1" ht="27" customHeight="1"/>
    <row r="1130" s="13" customFormat="1" ht="27" customHeight="1"/>
    <row r="1131" s="13" customFormat="1" ht="27" customHeight="1"/>
    <row r="1132" s="13" customFormat="1" ht="27" customHeight="1"/>
    <row r="1133" s="13" customFormat="1" ht="27" customHeight="1"/>
    <row r="1134" s="13" customFormat="1" ht="27" customHeight="1"/>
    <row r="1135" s="13" customFormat="1" ht="27" customHeight="1"/>
    <row r="1136" s="13" customFormat="1" ht="27" customHeight="1"/>
    <row r="1137" s="13" customFormat="1" ht="27" customHeight="1"/>
    <row r="1138" s="13" customFormat="1" ht="27" customHeight="1"/>
    <row r="1139" s="13" customFormat="1" ht="27" customHeight="1"/>
    <row r="1140" s="13" customFormat="1" ht="27" customHeight="1"/>
    <row r="1141" s="13" customFormat="1" ht="27" customHeight="1"/>
    <row r="1142" s="13" customFormat="1" ht="27" customHeight="1"/>
    <row r="1143" s="13" customFormat="1" ht="39" customHeight="1"/>
    <row r="1144" s="13" customFormat="1" ht="39" customHeight="1"/>
    <row r="1145" s="13" customFormat="1" ht="39" customHeight="1"/>
    <row r="1146" s="13" customFormat="1" ht="39" customHeight="1"/>
    <row r="1147" s="13" customFormat="1" ht="39" customHeight="1"/>
    <row r="1148" s="13" customFormat="1" ht="39" customHeight="1"/>
    <row r="1149" s="13" customFormat="1" ht="39" customHeight="1"/>
    <row r="1150" s="13" customFormat="1" ht="39" customHeight="1"/>
    <row r="1151" s="13" customFormat="1" ht="27" customHeight="1"/>
    <row r="1152" s="13" customFormat="1" ht="38.25" customHeight="1"/>
    <row r="1153" s="13" customFormat="1" ht="38.25" customHeight="1"/>
    <row r="1154" s="13" customFormat="1" ht="38.25" customHeight="1"/>
    <row r="1155" s="13" customFormat="1" ht="38.25" customHeight="1"/>
    <row r="1156" s="13" customFormat="1" ht="27" customHeight="1"/>
    <row r="1157" s="13" customFormat="1" ht="27" customHeight="1"/>
    <row r="1158" s="13" customFormat="1" ht="27" customHeight="1"/>
    <row r="1159" s="13" customFormat="1" ht="27" customHeight="1"/>
    <row r="1160" s="13" customFormat="1" ht="27" customHeight="1"/>
    <row r="1161" s="13" customFormat="1" ht="27" customHeight="1"/>
    <row r="1162" s="13" customFormat="1" ht="27" customHeight="1"/>
    <row r="1163" s="13" customFormat="1" ht="27" customHeight="1"/>
    <row r="1164" s="13" customFormat="1" ht="27" customHeight="1"/>
    <row r="1165" s="13" customFormat="1" ht="27" customHeight="1"/>
    <row r="1166" s="13" customFormat="1" ht="27" customHeight="1"/>
    <row r="1167" s="13" customFormat="1" ht="27" customHeight="1"/>
    <row r="1168" s="13" customFormat="1" ht="27" customHeight="1"/>
    <row r="1169" s="13" customFormat="1" ht="27" customHeight="1"/>
    <row r="1170" s="13" customFormat="1" ht="27" customHeight="1"/>
    <row r="1171" s="7" customFormat="1" ht="27" customHeight="1"/>
    <row r="1172" s="7" customFormat="1" ht="27" customHeight="1"/>
    <row r="1173" s="13" customFormat="1" ht="27" customHeight="1"/>
    <row r="1174" s="13" customFormat="1" ht="27" customHeight="1"/>
    <row r="1175" s="13" customFormat="1" ht="27" customHeight="1"/>
    <row r="1176" s="13" customFormat="1" ht="27" customHeight="1"/>
    <row r="1177" s="13" customFormat="1" ht="27" customHeight="1"/>
    <row r="1178" s="13" customFormat="1" ht="27" customHeight="1"/>
    <row r="1179" s="13" customFormat="1" ht="27" customHeight="1"/>
    <row r="1180" s="13" customFormat="1" ht="27" customHeight="1"/>
    <row r="1181" s="13" customFormat="1" ht="27" customHeight="1"/>
    <row r="1182" s="13" customFormat="1" ht="27" customHeight="1"/>
    <row r="1183" s="13" customFormat="1" ht="27" customHeight="1"/>
    <row r="1184" s="13" customFormat="1" ht="27" customHeight="1"/>
    <row r="1185" s="13" customFormat="1" ht="27" customHeight="1"/>
    <row r="1186" s="13" customFormat="1" ht="27" customHeight="1"/>
    <row r="1187" s="13" customFormat="1" ht="27" customHeight="1"/>
    <row r="1188" s="13" customFormat="1" ht="27" customHeight="1"/>
    <row r="1189" s="13" customFormat="1" ht="27" customHeight="1"/>
    <row r="1190" s="13" customFormat="1" ht="27" customHeight="1"/>
    <row r="1191" s="13" customFormat="1" ht="27" customHeight="1"/>
    <row r="1192" s="13" customFormat="1" ht="27" customHeight="1"/>
    <row r="1193" s="13" customFormat="1" ht="27" customHeight="1"/>
    <row r="1194" s="13" customFormat="1" ht="27" customHeight="1"/>
    <row r="1195" s="13" customFormat="1" ht="27" customHeight="1"/>
    <row r="1196" s="13" customFormat="1" ht="27" customHeight="1"/>
    <row r="1197" s="13" customFormat="1" ht="27" customHeight="1"/>
    <row r="1198" s="13" customFormat="1" ht="27" customHeight="1"/>
    <row r="1199" s="13" customFormat="1" ht="27" customHeight="1"/>
    <row r="1200" s="13" customFormat="1" ht="27" customHeight="1"/>
    <row r="1201" s="13" customFormat="1" ht="27" customHeight="1"/>
    <row r="1202" s="13" customFormat="1" ht="27" customHeight="1"/>
    <row r="1203" s="13" customFormat="1" ht="27" customHeight="1"/>
    <row r="1204" s="13" customFormat="1" ht="27" customHeight="1"/>
    <row r="1205" s="13" customFormat="1" ht="27" customHeight="1"/>
    <row r="1206" s="13" customFormat="1" ht="27" customHeight="1"/>
    <row r="1207" s="13" customFormat="1" ht="27" customHeight="1"/>
    <row r="1208" s="13" customFormat="1" ht="27" customHeight="1"/>
    <row r="1209" s="13" customFormat="1" ht="27" customHeight="1"/>
    <row r="1210" s="13" customFormat="1" ht="27" customHeight="1"/>
    <row r="1211" s="13" customFormat="1" ht="27" customHeight="1"/>
    <row r="1212" s="13" customFormat="1" ht="27" customHeight="1"/>
    <row r="1213" s="13" customFormat="1" ht="27" customHeight="1"/>
    <row r="1214" s="13" customFormat="1" ht="27" customHeight="1"/>
    <row r="1215" s="13" customFormat="1" ht="27" customHeight="1"/>
    <row r="1216" s="13" customFormat="1" ht="27" customHeight="1"/>
    <row r="1217" s="13" customFormat="1" ht="27" customHeight="1"/>
    <row r="1218" s="13" customFormat="1" ht="27" customHeight="1"/>
    <row r="1219" s="13" customFormat="1" ht="27" customHeight="1"/>
    <row r="1220" s="13" customFormat="1" ht="27" customHeight="1"/>
    <row r="1221" s="13" customFormat="1" ht="27" customHeight="1"/>
    <row r="1222" s="13" customFormat="1" ht="27" customHeight="1"/>
    <row r="1223" s="13" customFormat="1" ht="27" customHeight="1"/>
    <row r="1224" s="13" customFormat="1" ht="27" customHeight="1"/>
    <row r="1225" s="13" customFormat="1" ht="27" customHeight="1"/>
    <row r="1226" s="13" customFormat="1" ht="27" customHeight="1"/>
    <row r="1227" s="13" customFormat="1" ht="27" customHeight="1"/>
    <row r="1228" s="13" customFormat="1" ht="27" customHeight="1"/>
    <row r="1229" s="13" customFormat="1" ht="27" customHeight="1"/>
    <row r="1230" s="13" customFormat="1" ht="27" customHeight="1"/>
    <row r="1231" s="13" customFormat="1" ht="27" customHeight="1"/>
    <row r="1232" s="13" customFormat="1" ht="27" customHeight="1"/>
    <row r="1233" s="13" customFormat="1" ht="27" customHeight="1"/>
    <row r="1234" s="13" customFormat="1" ht="27" customHeight="1"/>
    <row r="1235" s="13" customFormat="1" ht="27" customHeight="1"/>
    <row r="1236" s="13" customFormat="1" ht="27" customHeight="1"/>
    <row r="1237" s="13" customFormat="1" ht="27" customHeight="1"/>
    <row r="1238" s="13" customFormat="1" ht="27" customHeight="1"/>
    <row r="1239" s="13" customFormat="1" ht="27" customHeight="1"/>
    <row r="1240" s="13" customFormat="1" ht="27" customHeight="1"/>
    <row r="1241" s="13" customFormat="1" ht="27" customHeight="1"/>
    <row r="1242" s="13" customFormat="1" ht="27" customHeight="1"/>
    <row r="1243" s="13" customFormat="1" ht="27" customHeight="1"/>
    <row r="1244" s="13" customFormat="1" ht="27" customHeight="1"/>
    <row r="1245" s="13" customFormat="1" ht="27" customHeight="1"/>
    <row r="1246" s="13" customFormat="1" ht="27" customHeight="1"/>
    <row r="1247" s="13" customFormat="1" ht="27" customHeight="1"/>
    <row r="1248" s="13" customFormat="1" ht="27" customHeight="1"/>
    <row r="1249" s="13" customFormat="1" ht="27" customHeight="1"/>
    <row r="1250" s="13" customFormat="1" ht="27" customHeight="1"/>
    <row r="1251" s="13" customFormat="1" ht="27" customHeight="1"/>
    <row r="1252" s="13" customFormat="1" ht="27" customHeight="1"/>
    <row r="1253" s="13" customFormat="1" ht="27" customHeight="1"/>
    <row r="1254" s="13" customFormat="1" ht="27" customHeight="1"/>
    <row r="1255" s="13" customFormat="1" ht="27" customHeight="1"/>
    <row r="1256" s="13" customFormat="1" ht="27" customHeight="1"/>
    <row r="1257" s="13" customFormat="1" ht="27" customHeight="1"/>
    <row r="1258" s="13" customFormat="1" ht="27" customHeight="1"/>
    <row r="1259" s="13" customFormat="1" ht="27" customHeight="1"/>
    <row r="1260" s="13" customFormat="1" ht="27" customHeight="1"/>
    <row r="1261" s="13" customFormat="1" ht="27" customHeight="1"/>
    <row r="1262" s="13" customFormat="1" ht="27" customHeight="1"/>
    <row r="1263" s="13" customFormat="1" ht="27" customHeight="1"/>
    <row r="1264" s="13" customFormat="1" ht="27" customHeight="1"/>
    <row r="1265" s="13" customFormat="1" ht="27" customHeight="1"/>
    <row r="1266" s="13" customFormat="1" ht="27" customHeight="1"/>
    <row r="1267" s="13" customFormat="1" ht="27" customHeight="1"/>
    <row r="1268" s="13" customFormat="1" ht="27" customHeight="1"/>
    <row r="1269" s="13" customFormat="1" ht="27" customHeight="1"/>
    <row r="1270" s="13" customFormat="1" ht="27" customHeight="1"/>
    <row r="1271" s="13" customFormat="1" ht="27" customHeight="1"/>
    <row r="1272" s="13" customFormat="1" ht="27" customHeight="1"/>
    <row r="1273" s="13" customFormat="1" ht="27" customHeight="1"/>
    <row r="1274" s="13" customFormat="1" ht="27" customHeight="1"/>
    <row r="1275" s="13" customFormat="1" ht="27" customHeight="1"/>
    <row r="1276" s="13" customFormat="1" ht="27" customHeight="1"/>
    <row r="1277" s="13" customFormat="1" ht="27" customHeight="1"/>
    <row r="1278" s="13" customFormat="1" ht="27" customHeight="1"/>
    <row r="1279" s="13" customFormat="1" ht="27" customHeight="1"/>
    <row r="1280" s="13" customFormat="1" ht="27" customHeight="1"/>
    <row r="1281" s="13" customFormat="1" ht="27" customHeight="1"/>
    <row r="1282" s="13" customFormat="1" ht="27" customHeight="1"/>
    <row r="1283" s="13" customFormat="1" ht="27" customHeight="1"/>
    <row r="1284" s="13" customFormat="1" ht="27" customHeight="1"/>
    <row r="1285" s="13" customFormat="1" ht="27" customHeight="1"/>
    <row r="1286" s="13" customFormat="1" ht="27" customHeight="1"/>
    <row r="1287" s="13" customFormat="1" ht="27" customHeight="1"/>
    <row r="1288" s="13" customFormat="1" ht="27" customHeight="1"/>
    <row r="1289" s="13" customFormat="1" ht="27" customHeight="1"/>
    <row r="1290" s="13" customFormat="1" ht="27" customHeight="1"/>
    <row r="1291" s="13" customFormat="1" ht="27" customHeight="1"/>
    <row r="1292" s="13" customFormat="1" ht="27" customHeight="1"/>
    <row r="1293" s="13" customFormat="1" ht="27" customHeight="1"/>
    <row r="1294" s="13" customFormat="1" ht="27" customHeight="1"/>
    <row r="1295" s="13" customFormat="1" ht="27" customHeight="1"/>
    <row r="1296" s="13" customFormat="1" ht="27" customHeight="1"/>
    <row r="1297" s="13" customFormat="1" ht="27" customHeight="1"/>
    <row r="1298" s="13" customFormat="1" ht="27" customHeight="1"/>
    <row r="1299" s="13" customFormat="1" ht="27" customHeight="1"/>
    <row r="1300" s="7" customFormat="1" ht="27" customHeight="1"/>
    <row r="1301" s="13" customFormat="1" ht="27" customHeight="1"/>
    <row r="1302" s="13" customFormat="1" ht="27" customHeight="1"/>
    <row r="1303" s="13" customFormat="1" ht="27" customHeight="1"/>
    <row r="1304" s="13" customFormat="1" ht="27" customHeight="1"/>
    <row r="1305" s="13" customFormat="1" ht="27" customHeight="1"/>
    <row r="1306" s="13" customFormat="1" ht="27" customHeight="1"/>
    <row r="1307" s="13" customFormat="1" ht="27" customHeight="1"/>
    <row r="1308" s="13" customFormat="1" ht="27" customHeight="1"/>
    <row r="1309" s="13" customFormat="1" ht="27" customHeight="1"/>
    <row r="1310" s="13" customFormat="1" ht="27" customHeight="1"/>
    <row r="1311" s="13" customFormat="1" ht="27" customHeight="1"/>
    <row r="1312" s="13" customFormat="1" ht="27" customHeight="1"/>
    <row r="1313" s="13" customFormat="1" ht="27" customHeight="1"/>
    <row r="1314" s="13" customFormat="1" ht="27" customHeight="1"/>
    <row r="1315" s="13" customFormat="1" ht="27" customHeight="1"/>
    <row r="1316" s="13" customFormat="1" ht="27" customHeight="1"/>
    <row r="1317" s="13" customFormat="1" ht="27" customHeight="1"/>
    <row r="1318" s="13" customFormat="1" ht="27" customHeight="1"/>
    <row r="1319" s="13" customFormat="1" ht="27" customHeight="1"/>
    <row r="1320" s="13" customFormat="1" ht="27" customHeight="1"/>
    <row r="1321" s="13" customFormat="1" ht="27" customHeight="1"/>
    <row r="1322" s="13" customFormat="1" ht="27" customHeight="1"/>
    <row r="1323" s="13" customFormat="1" ht="27" customHeight="1"/>
    <row r="1324" s="13" customFormat="1" ht="27" customHeight="1"/>
    <row r="1325" s="13" customFormat="1" ht="27" customHeight="1"/>
    <row r="1326" s="13" customFormat="1" ht="27" customHeight="1"/>
    <row r="1327" s="13" customFormat="1" ht="27" customHeight="1"/>
    <row r="1328" s="13" customFormat="1" ht="27" customHeight="1"/>
    <row r="1329" s="13" customFormat="1" ht="27" customHeight="1"/>
    <row r="1330" s="13" customFormat="1" ht="27" customHeight="1"/>
    <row r="1331" s="13" customFormat="1" ht="27" customHeight="1"/>
    <row r="1332" s="13" customFormat="1" ht="27" customHeight="1"/>
    <row r="1333" s="13" customFormat="1" ht="27" customHeight="1"/>
    <row r="1334" s="13" customFormat="1" ht="27" customHeight="1"/>
    <row r="1335" s="13" customFormat="1" ht="27" customHeight="1"/>
    <row r="1336" s="13" customFormat="1" ht="27" customHeight="1"/>
    <row r="1337" s="13" customFormat="1" ht="27" customHeight="1"/>
    <row r="1338" s="13" customFormat="1" ht="27" customHeight="1"/>
    <row r="1339" s="13" customFormat="1" ht="27" customHeight="1"/>
    <row r="1340" s="13" customFormat="1" ht="27" customHeight="1"/>
    <row r="1341" s="13" customFormat="1" ht="27" customHeight="1"/>
    <row r="1342" s="13" customFormat="1" ht="27" customHeight="1"/>
    <row r="1343" s="13" customFormat="1" ht="27" customHeight="1"/>
    <row r="1344" s="13" customFormat="1" ht="27" customHeight="1"/>
    <row r="1345" s="13" customFormat="1" ht="27" customHeight="1"/>
    <row r="1346" s="13" customFormat="1" ht="27" customHeight="1"/>
    <row r="1347" s="13" customFormat="1" ht="27" customHeight="1"/>
    <row r="1348" s="13" customFormat="1" ht="27" customHeight="1"/>
    <row r="1349" s="13" customFormat="1" ht="27" customHeight="1"/>
    <row r="1350" s="13" customFormat="1" ht="27" customHeight="1"/>
    <row r="1351" s="13" customFormat="1" ht="27" customHeight="1"/>
    <row r="1352" s="13" customFormat="1" ht="27" customHeight="1"/>
    <row r="1353" s="13" customFormat="1" ht="27" customHeight="1"/>
    <row r="1354" s="13" customFormat="1" ht="27" customHeight="1"/>
    <row r="1355" s="13" customFormat="1" ht="27" customHeight="1"/>
    <row r="1356" s="13" customFormat="1" ht="27" customHeight="1"/>
    <row r="1357" s="13" customFormat="1" ht="27" customHeight="1"/>
    <row r="1358" s="13" customFormat="1" ht="27" customHeight="1"/>
    <row r="1359" s="13" customFormat="1" ht="27" customHeight="1"/>
    <row r="1360" s="13" customFormat="1" ht="27" customHeight="1"/>
    <row r="1361" s="13" customFormat="1" ht="27" customHeight="1"/>
    <row r="1362" s="13" customFormat="1" ht="27" customHeight="1"/>
    <row r="1363" s="13" customFormat="1" ht="27" customHeight="1"/>
    <row r="1364" s="13" customFormat="1" ht="27" customHeight="1"/>
    <row r="1365" s="13" customFormat="1" ht="27" customHeight="1"/>
    <row r="1366" s="13" customFormat="1" ht="27" customHeight="1"/>
    <row r="1367" s="13" customFormat="1" ht="27" customHeight="1"/>
    <row r="1368" s="13" customFormat="1" ht="27" customHeight="1"/>
    <row r="1369" s="13" customFormat="1" ht="27" customHeight="1"/>
    <row r="1370" s="13" customFormat="1" ht="27" customHeight="1"/>
    <row r="1371" s="13" customFormat="1" ht="27" customHeight="1"/>
    <row r="1372" s="13" customFormat="1" ht="27" customHeight="1"/>
    <row r="1373" s="13" customFormat="1" ht="27" customHeight="1"/>
    <row r="1374" s="13" customFormat="1" ht="27" customHeight="1"/>
    <row r="1375" s="13" customFormat="1" ht="27" customHeight="1"/>
    <row r="1376" s="13" customFormat="1" ht="27" customHeight="1"/>
    <row r="1377" s="13" customFormat="1" ht="27" customHeight="1"/>
    <row r="1378" s="13" customFormat="1" ht="27" customHeight="1"/>
    <row r="1379" s="13" customFormat="1" ht="27" customHeight="1"/>
    <row r="1380" s="13" customFormat="1" ht="27" customHeight="1"/>
    <row r="1381" s="13" customFormat="1" ht="27" customHeight="1"/>
    <row r="1382" s="13" customFormat="1" ht="27" customHeight="1"/>
    <row r="1383" s="13" customFormat="1" ht="27" customHeight="1"/>
    <row r="1384" s="13" customFormat="1" ht="27" customHeight="1"/>
    <row r="1385" s="13" customFormat="1" ht="27" customHeight="1"/>
    <row r="1386" s="13" customFormat="1" ht="27" customHeight="1"/>
    <row r="1387" s="13" customFormat="1" ht="27" customHeight="1"/>
    <row r="1388" s="13" customFormat="1" ht="27" customHeight="1"/>
    <row r="1389" s="13" customFormat="1" ht="27" customHeight="1"/>
    <row r="1390" s="13" customFormat="1" ht="27" customHeight="1"/>
    <row r="1391" s="7" customFormat="1" ht="27" customHeight="1"/>
    <row r="1392" s="7" customFormat="1" ht="27" customHeight="1"/>
    <row r="1393" s="7" customFormat="1" ht="27" customHeight="1"/>
    <row r="1394" s="7" customFormat="1" ht="27" customHeight="1"/>
    <row r="1395" s="7" customFormat="1" ht="27" customHeight="1"/>
    <row r="1396" s="7" customFormat="1" ht="27" customHeight="1"/>
    <row r="1397" s="7" customFormat="1" ht="27" customHeight="1"/>
    <row r="1398" s="7" customFormat="1" ht="27" customHeight="1"/>
    <row r="1399" s="7" customFormat="1" ht="27" customHeight="1"/>
    <row r="1400" s="7" customFormat="1" ht="27" customHeight="1"/>
    <row r="1401" s="7" customFormat="1" ht="27" customHeight="1"/>
    <row r="1402" s="7" customFormat="1" ht="27" customHeight="1"/>
    <row r="1403" s="7" customFormat="1" ht="35.25" customHeight="1"/>
    <row r="1404" s="7" customFormat="1" ht="27" customHeight="1"/>
    <row r="1405" s="7" customFormat="1" ht="27" customHeight="1"/>
    <row r="1406" s="7" customFormat="1" ht="27" customHeight="1"/>
    <row r="1407" s="7" customFormat="1" ht="27" customHeight="1"/>
    <row r="1408" s="7" customFormat="1" ht="27" customHeight="1"/>
    <row r="1409" s="7" customFormat="1" ht="27" customHeight="1"/>
    <row r="1410" s="7" customFormat="1" ht="27" customHeight="1"/>
    <row r="1411" s="7" customFormat="1" ht="27" customHeight="1"/>
    <row r="1412" s="7" customFormat="1" ht="27" customHeight="1"/>
    <row r="1413" s="7" customFormat="1" ht="27" customHeight="1"/>
    <row r="1414" s="7" customFormat="1" ht="27" customHeight="1"/>
    <row r="1415" s="7" customFormat="1" ht="27" customHeight="1"/>
    <row r="1416" s="7" customFormat="1" ht="27" customHeight="1"/>
    <row r="1417" s="7" customFormat="1" ht="27" customHeight="1"/>
    <row r="1418" s="7" customFormat="1" ht="27" customHeight="1"/>
    <row r="1419" s="7" customFormat="1" ht="27" customHeight="1"/>
    <row r="1420" s="7" customFormat="1" ht="27" customHeight="1"/>
    <row r="1421" s="7" customFormat="1" ht="27" customHeight="1"/>
    <row r="1422" s="7" customFormat="1" ht="27" customHeight="1"/>
    <row r="1423" s="7" customFormat="1" ht="27" customHeight="1"/>
    <row r="1424" s="7" customFormat="1" ht="27" customHeight="1"/>
    <row r="1425" s="7" customFormat="1" ht="27" customHeight="1"/>
    <row r="1426" s="7" customFormat="1" ht="27" customHeight="1"/>
    <row r="1427" s="7" customFormat="1" ht="27" customHeight="1"/>
    <row r="1428" s="7" customFormat="1" ht="27" customHeight="1"/>
    <row r="1429" s="7" customFormat="1" ht="27" customHeight="1"/>
    <row r="1430" s="7" customFormat="1" ht="27" customHeight="1"/>
    <row r="1431" s="7" customFormat="1" ht="27" customHeight="1"/>
    <row r="1432" s="7" customFormat="1" ht="27" customHeight="1"/>
    <row r="1433" s="7" customFormat="1" ht="27" customHeight="1"/>
    <row r="1434" s="7" customFormat="1" ht="27" customHeight="1"/>
    <row r="1435" s="7" customFormat="1" ht="27" customHeight="1"/>
    <row r="1436" s="7" customFormat="1" ht="27" customHeight="1"/>
    <row r="1437" s="7" customFormat="1" ht="27" customHeight="1"/>
    <row r="1438" s="7" customFormat="1" ht="27" customHeight="1"/>
    <row r="1439" s="7" customFormat="1" ht="27" customHeight="1"/>
    <row r="1440" s="7" customFormat="1" ht="27" customHeight="1"/>
    <row r="1441" s="7" customFormat="1" ht="27" customHeight="1"/>
    <row r="1442" s="7" customFormat="1" ht="27" customHeight="1"/>
    <row r="1443" s="7" customFormat="1" ht="27" customHeight="1"/>
    <row r="1444" s="7" customFormat="1" ht="27" customHeight="1"/>
    <row r="1445" s="7" customFormat="1" ht="27" customHeight="1"/>
    <row r="1446" s="7" customFormat="1" ht="27" customHeight="1"/>
    <row r="1447" s="7" customFormat="1" ht="27" customHeight="1"/>
    <row r="1448" s="7" customFormat="1" ht="27" customHeight="1"/>
    <row r="1449" s="7" customFormat="1" ht="27" customHeight="1"/>
    <row r="1450" s="7" customFormat="1" ht="27" customHeight="1"/>
    <row r="1451" s="7" customFormat="1" ht="27" customHeight="1"/>
    <row r="1452" s="7" customFormat="1" ht="27" customHeight="1"/>
    <row r="1453" s="7" customFormat="1" ht="27" customHeight="1"/>
    <row r="1454" s="7" customFormat="1" ht="27" customHeight="1"/>
    <row r="1455" s="7" customFormat="1" ht="27" customHeight="1"/>
    <row r="1456" s="7" customFormat="1" ht="27" customHeight="1"/>
    <row r="1457" s="7" customFormat="1" ht="27" customHeight="1"/>
    <row r="1458" s="7" customFormat="1" ht="27" customHeight="1"/>
    <row r="1459" s="7" customFormat="1" ht="27" customHeight="1"/>
    <row r="1460" s="7" customFormat="1" ht="27" customHeight="1"/>
    <row r="1461" s="7" customFormat="1" ht="27" customHeight="1"/>
    <row r="1462" s="7" customFormat="1" ht="27" customHeight="1"/>
    <row r="1463" s="7" customFormat="1" ht="27" customHeight="1"/>
    <row r="1464" s="7" customFormat="1" ht="27" customHeight="1"/>
    <row r="1465" s="7" customFormat="1" ht="27" customHeight="1"/>
    <row r="1466" s="7" customFormat="1" ht="27" customHeight="1"/>
    <row r="1467" s="7" customFormat="1" ht="27" customHeight="1"/>
    <row r="1468" s="7" customFormat="1" ht="27" customHeight="1"/>
    <row r="1469" s="7" customFormat="1" ht="27" customHeight="1"/>
    <row r="1470" s="7" customFormat="1" ht="27" customHeight="1"/>
    <row r="1471" s="7" customFormat="1" ht="27" customHeight="1"/>
    <row r="1472" s="7" customFormat="1" ht="27" customHeight="1"/>
    <row r="1473" s="7" customFormat="1" ht="27" customHeight="1"/>
    <row r="1474" s="7" customFormat="1" ht="27" customHeight="1"/>
    <row r="1475" s="7" customFormat="1" ht="27" customHeight="1"/>
    <row r="1476" s="7" customFormat="1" ht="27" customHeight="1"/>
    <row r="1477" s="7" customFormat="1" ht="27" customHeight="1"/>
    <row r="1478" s="7" customFormat="1" ht="27" customHeight="1"/>
    <row r="1479" s="7" customFormat="1" ht="27" customHeight="1"/>
    <row r="1480" s="7" customFormat="1" ht="27" customHeight="1"/>
  </sheetData>
  <mergeCells count="9">
    <mergeCell ref="B51:N51"/>
    <mergeCell ref="B52:I52"/>
    <mergeCell ref="B53:H53"/>
    <mergeCell ref="B2:U2"/>
    <mergeCell ref="B4:B5"/>
    <mergeCell ref="C4:C5"/>
    <mergeCell ref="D4:N4"/>
    <mergeCell ref="O4:Q4"/>
    <mergeCell ref="R4:U4"/>
  </mergeCells>
  <hyperlinks>
    <hyperlink ref="W5" location="INDICE!A51" display="INICIO"/>
  </hyperlinks>
  <printOptions horizontalCentered="1"/>
  <pageMargins left="0.39370078740157483" right="0" top="1.1811023622047245" bottom="0" header="0.11811023622047245" footer="0"/>
  <pageSetup paperSize="9" scale="85" firstPageNumber="70" orientation="landscape" useFirstPageNumber="1" r:id="rId1"/>
  <headerFooter>
    <oddHeader>&amp;C&amp;G</oddHeader>
    <oddFooter>&amp;C&amp;14&amp;P</oddFooter>
  </headerFooter>
  <drawing r:id="rId2"/>
  <legacyDrawingHF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12"/>
  <sheetViews>
    <sheetView showGridLines="0" topLeftCell="G1" zoomScale="85" zoomScaleNormal="85" workbookViewId="0">
      <selection activeCell="L1" sqref="L1"/>
    </sheetView>
  </sheetViews>
  <sheetFormatPr baseColWidth="10" defaultRowHeight="15"/>
  <cols>
    <col min="1" max="1" width="3.7109375" style="304" customWidth="1"/>
    <col min="2" max="2" width="40.28515625" style="145" bestFit="1" customWidth="1"/>
    <col min="3" max="5" width="11.42578125" style="145"/>
    <col min="6" max="6" width="19.28515625" style="145" customWidth="1"/>
    <col min="7" max="7" width="13.7109375" style="145" customWidth="1"/>
    <col min="8" max="10" width="11.42578125" style="145"/>
    <col min="11" max="11" width="14.140625" style="145" customWidth="1"/>
    <col min="12" max="12" width="11.42578125" style="145"/>
    <col min="13" max="13" width="14.5703125" style="145" customWidth="1"/>
    <col min="14" max="14" width="13.140625" style="145" customWidth="1"/>
    <col min="16" max="16" width="15" customWidth="1"/>
    <col min="19" max="19" width="14.42578125" customWidth="1"/>
    <col min="20" max="20" width="15.5703125" customWidth="1"/>
  </cols>
  <sheetData>
    <row r="1" spans="2:23" ht="69.75" customHeight="1"/>
    <row r="2" spans="2:23" ht="59.25" customHeight="1">
      <c r="B2" s="367" t="s">
        <v>740</v>
      </c>
      <c r="C2" s="367"/>
      <c r="D2" s="367"/>
      <c r="E2" s="367"/>
      <c r="F2" s="367"/>
      <c r="G2" s="367"/>
      <c r="H2" s="367"/>
      <c r="I2" s="367"/>
      <c r="J2" s="367"/>
      <c r="K2" s="367"/>
      <c r="L2" s="367"/>
      <c r="M2" s="367"/>
      <c r="N2" s="367"/>
      <c r="O2" s="367"/>
      <c r="P2" s="367"/>
      <c r="Q2" s="367"/>
      <c r="R2" s="367"/>
      <c r="S2" s="367"/>
      <c r="T2" s="367"/>
      <c r="U2" s="367"/>
    </row>
    <row r="3" spans="2:23" ht="15" customHeight="1">
      <c r="B3" s="200"/>
      <c r="C3" s="256"/>
      <c r="D3" s="256"/>
      <c r="E3" s="256"/>
      <c r="F3" s="256"/>
      <c r="G3" s="256"/>
      <c r="H3" s="256"/>
      <c r="I3" s="256"/>
      <c r="J3" s="256"/>
      <c r="K3" s="256"/>
      <c r="L3" s="256"/>
      <c r="M3" s="256"/>
      <c r="N3" s="256"/>
      <c r="O3" s="256"/>
      <c r="P3" s="256"/>
      <c r="Q3" s="256"/>
      <c r="R3" s="193"/>
      <c r="S3" s="193"/>
      <c r="T3" s="193"/>
      <c r="U3" s="193"/>
    </row>
    <row r="4" spans="2:23" ht="25.5" customHeight="1">
      <c r="B4" s="386" t="s">
        <v>695</v>
      </c>
      <c r="C4" s="386" t="s">
        <v>630</v>
      </c>
      <c r="D4" s="393" t="s">
        <v>0</v>
      </c>
      <c r="E4" s="394"/>
      <c r="F4" s="394"/>
      <c r="G4" s="394"/>
      <c r="H4" s="394"/>
      <c r="I4" s="394"/>
      <c r="J4" s="394"/>
      <c r="K4" s="394"/>
      <c r="L4" s="394"/>
      <c r="M4" s="394"/>
      <c r="N4" s="395"/>
      <c r="O4" s="393" t="s">
        <v>80</v>
      </c>
      <c r="P4" s="394"/>
      <c r="Q4" s="395"/>
      <c r="R4" s="393" t="s">
        <v>81</v>
      </c>
      <c r="S4" s="394"/>
      <c r="T4" s="394"/>
      <c r="U4" s="395"/>
    </row>
    <row r="5" spans="2:23" ht="38.25">
      <c r="B5" s="388"/>
      <c r="C5" s="388"/>
      <c r="D5" s="154" t="s">
        <v>639</v>
      </c>
      <c r="E5" s="154" t="s">
        <v>668</v>
      </c>
      <c r="F5" s="154" t="s">
        <v>669</v>
      </c>
      <c r="G5" s="154" t="s">
        <v>696</v>
      </c>
      <c r="H5" s="154" t="s">
        <v>671</v>
      </c>
      <c r="I5" s="154" t="s">
        <v>697</v>
      </c>
      <c r="J5" s="154" t="s">
        <v>698</v>
      </c>
      <c r="K5" s="154" t="s">
        <v>674</v>
      </c>
      <c r="L5" s="154" t="s">
        <v>675</v>
      </c>
      <c r="M5" s="154" t="s">
        <v>676</v>
      </c>
      <c r="N5" s="154" t="s">
        <v>677</v>
      </c>
      <c r="O5" s="154" t="s">
        <v>639</v>
      </c>
      <c r="P5" s="154" t="s">
        <v>676</v>
      </c>
      <c r="Q5" s="154" t="s">
        <v>679</v>
      </c>
      <c r="R5" s="154" t="s">
        <v>639</v>
      </c>
      <c r="S5" s="154" t="s">
        <v>681</v>
      </c>
      <c r="T5" s="154" t="s">
        <v>682</v>
      </c>
      <c r="U5" s="154" t="s">
        <v>683</v>
      </c>
    </row>
    <row r="6" spans="2:23" s="1" customFormat="1">
      <c r="B6" s="110" t="s">
        <v>699</v>
      </c>
      <c r="C6" s="45">
        <v>14980183.000000019</v>
      </c>
      <c r="D6" s="45">
        <v>13029003.999999996</v>
      </c>
      <c r="E6" s="45">
        <v>12248843.999999976</v>
      </c>
      <c r="F6" s="45">
        <v>299571.00000000017</v>
      </c>
      <c r="G6" s="45">
        <v>96808.999999999956</v>
      </c>
      <c r="H6" s="45">
        <v>1503</v>
      </c>
      <c r="I6" s="45">
        <v>19530</v>
      </c>
      <c r="J6" s="45">
        <v>82907.000000000015</v>
      </c>
      <c r="K6" s="45">
        <v>19357.999999999996</v>
      </c>
      <c r="L6" s="45">
        <v>221494.99999999994</v>
      </c>
      <c r="M6" s="45">
        <v>35643</v>
      </c>
      <c r="N6" s="45">
        <v>3344</v>
      </c>
      <c r="O6" s="45">
        <v>948842.0000000007</v>
      </c>
      <c r="P6" s="45">
        <v>3286</v>
      </c>
      <c r="Q6" s="45">
        <v>945556.0000000007</v>
      </c>
      <c r="R6" s="45">
        <v>1002337.0000000002</v>
      </c>
      <c r="S6" s="45">
        <v>0</v>
      </c>
      <c r="T6" s="45">
        <v>209413.99999999997</v>
      </c>
      <c r="U6" s="45">
        <v>792923.00000000035</v>
      </c>
      <c r="W6" s="179" t="s">
        <v>30</v>
      </c>
    </row>
    <row r="7" spans="2:23" s="1" customFormat="1">
      <c r="B7" s="110" t="s">
        <v>700</v>
      </c>
      <c r="C7" s="45">
        <v>4458300.9999999972</v>
      </c>
      <c r="D7" s="45">
        <v>4144037</v>
      </c>
      <c r="E7" s="45">
        <v>4016709.0000000019</v>
      </c>
      <c r="F7" s="45">
        <v>28218.000000000007</v>
      </c>
      <c r="G7" s="45">
        <v>16068.999999999989</v>
      </c>
      <c r="H7" s="45">
        <v>238</v>
      </c>
      <c r="I7" s="45">
        <v>6400</v>
      </c>
      <c r="J7" s="45">
        <v>23330</v>
      </c>
      <c r="K7" s="45">
        <v>5152.0000000000009</v>
      </c>
      <c r="L7" s="45">
        <v>47065.000000000007</v>
      </c>
      <c r="M7" s="45">
        <v>481.99999999999989</v>
      </c>
      <c r="N7" s="45">
        <v>374</v>
      </c>
      <c r="O7" s="45">
        <v>134116.00000000009</v>
      </c>
      <c r="P7" s="45">
        <v>66</v>
      </c>
      <c r="Q7" s="45">
        <v>134049.99999999994</v>
      </c>
      <c r="R7" s="45">
        <v>180147.99999999994</v>
      </c>
      <c r="S7" s="45">
        <v>0</v>
      </c>
      <c r="T7" s="45">
        <v>4856</v>
      </c>
      <c r="U7" s="45">
        <v>175291.99999999997</v>
      </c>
    </row>
    <row r="8" spans="2:23">
      <c r="B8" s="115" t="s">
        <v>701</v>
      </c>
      <c r="C8" s="44">
        <v>1238723.0000000014</v>
      </c>
      <c r="D8" s="44">
        <v>1153929.9999999988</v>
      </c>
      <c r="E8" s="44">
        <v>1123669.9999999963</v>
      </c>
      <c r="F8" s="44">
        <v>5941.9999999999982</v>
      </c>
      <c r="G8" s="44">
        <v>1635.0000000000002</v>
      </c>
      <c r="H8" s="44">
        <v>40</v>
      </c>
      <c r="I8" s="44">
        <v>417</v>
      </c>
      <c r="J8" s="44">
        <v>5878</v>
      </c>
      <c r="K8" s="44">
        <v>779</v>
      </c>
      <c r="L8" s="44">
        <v>15488.999999999996</v>
      </c>
      <c r="M8" s="44">
        <v>41.999999999999993</v>
      </c>
      <c r="N8" s="44">
        <v>38</v>
      </c>
      <c r="O8" s="44">
        <v>35812.999999999993</v>
      </c>
      <c r="P8" s="44">
        <v>18</v>
      </c>
      <c r="Q8" s="44">
        <v>35794.999999999978</v>
      </c>
      <c r="R8" s="44">
        <v>48979.999999999971</v>
      </c>
      <c r="S8" s="44">
        <v>0</v>
      </c>
      <c r="T8" s="44">
        <v>407.99999999999994</v>
      </c>
      <c r="U8" s="44">
        <v>48572.000000000007</v>
      </c>
    </row>
    <row r="9" spans="2:23">
      <c r="B9" s="115" t="s">
        <v>653</v>
      </c>
      <c r="C9" s="44">
        <v>2098948.9999999972</v>
      </c>
      <c r="D9" s="44">
        <v>1972398.0000000012</v>
      </c>
      <c r="E9" s="44">
        <v>1918385.9999999993</v>
      </c>
      <c r="F9" s="44">
        <v>11117</v>
      </c>
      <c r="G9" s="44">
        <v>7981.9999999999973</v>
      </c>
      <c r="H9" s="44">
        <v>60</v>
      </c>
      <c r="I9" s="44">
        <v>3666.9999999999986</v>
      </c>
      <c r="J9" s="44">
        <v>9431</v>
      </c>
      <c r="K9" s="44">
        <v>2887.9999999999991</v>
      </c>
      <c r="L9" s="44">
        <v>18507</v>
      </c>
      <c r="M9" s="44">
        <v>249.99999999999997</v>
      </c>
      <c r="N9" s="44">
        <v>110</v>
      </c>
      <c r="O9" s="44">
        <v>48676.999999999949</v>
      </c>
      <c r="P9" s="44">
        <v>32</v>
      </c>
      <c r="Q9" s="44">
        <v>48645.000000000102</v>
      </c>
      <c r="R9" s="44">
        <v>77874.000000000029</v>
      </c>
      <c r="S9" s="44">
        <v>0</v>
      </c>
      <c r="T9" s="44">
        <v>2872</v>
      </c>
      <c r="U9" s="44">
        <v>75002.000000000015</v>
      </c>
    </row>
    <row r="10" spans="2:23">
      <c r="B10" s="115" t="s">
        <v>702</v>
      </c>
      <c r="C10" s="44">
        <v>1120629.0000000009</v>
      </c>
      <c r="D10" s="44">
        <v>1017709.0000000013</v>
      </c>
      <c r="E10" s="44">
        <v>974653.00000000198</v>
      </c>
      <c r="F10" s="44">
        <v>11159.000000000002</v>
      </c>
      <c r="G10" s="44">
        <v>6451.9999999999964</v>
      </c>
      <c r="H10" s="44">
        <v>138</v>
      </c>
      <c r="I10" s="44">
        <v>2316</v>
      </c>
      <c r="J10" s="44">
        <v>8020.9999999999991</v>
      </c>
      <c r="K10" s="44">
        <v>1485</v>
      </c>
      <c r="L10" s="44">
        <v>13069</v>
      </c>
      <c r="M10" s="44">
        <v>189.99999999999997</v>
      </c>
      <c r="N10" s="44">
        <v>226</v>
      </c>
      <c r="O10" s="44">
        <v>49626.000000000051</v>
      </c>
      <c r="P10" s="44">
        <v>16</v>
      </c>
      <c r="Q10" s="44">
        <v>49610.000000000036</v>
      </c>
      <c r="R10" s="44">
        <v>53294.000000000044</v>
      </c>
      <c r="S10" s="44">
        <v>0</v>
      </c>
      <c r="T10" s="44">
        <v>1576</v>
      </c>
      <c r="U10" s="44">
        <v>51717.999999999985</v>
      </c>
    </row>
    <row r="11" spans="2:23" s="1" customFormat="1">
      <c r="B11" s="110" t="s">
        <v>703</v>
      </c>
      <c r="C11" s="45">
        <v>1726808.9999999991</v>
      </c>
      <c r="D11" s="45">
        <v>1486805.999999996</v>
      </c>
      <c r="E11" s="45">
        <v>1389868.9999999998</v>
      </c>
      <c r="F11" s="45">
        <v>25855.000000000011</v>
      </c>
      <c r="G11" s="45">
        <v>10379</v>
      </c>
      <c r="H11" s="45">
        <v>136</v>
      </c>
      <c r="I11" s="45">
        <v>3322</v>
      </c>
      <c r="J11" s="45">
        <v>5720.9999999999991</v>
      </c>
      <c r="K11" s="45">
        <v>2739</v>
      </c>
      <c r="L11" s="45">
        <v>35670.999999999993</v>
      </c>
      <c r="M11" s="45">
        <v>12616</v>
      </c>
      <c r="N11" s="45">
        <v>498</v>
      </c>
      <c r="O11" s="45">
        <v>134743</v>
      </c>
      <c r="P11" s="45">
        <v>160</v>
      </c>
      <c r="Q11" s="45">
        <v>134582.99999999988</v>
      </c>
      <c r="R11" s="45">
        <v>105259.99999999999</v>
      </c>
      <c r="S11" s="45">
        <v>0</v>
      </c>
      <c r="T11" s="45">
        <v>4648</v>
      </c>
      <c r="U11" s="45">
        <v>100611.99999999997</v>
      </c>
    </row>
    <row r="12" spans="2:23">
      <c r="B12" s="115" t="s">
        <v>655</v>
      </c>
      <c r="C12" s="44">
        <v>821950.00000000023</v>
      </c>
      <c r="D12" s="44">
        <v>711353.00000000047</v>
      </c>
      <c r="E12" s="44">
        <v>670999.99999999895</v>
      </c>
      <c r="F12" s="44">
        <v>10664.999999999998</v>
      </c>
      <c r="G12" s="44">
        <v>5293.0000000000018</v>
      </c>
      <c r="H12" s="44">
        <v>72</v>
      </c>
      <c r="I12" s="44">
        <v>1607.9999999999995</v>
      </c>
      <c r="J12" s="44">
        <v>3231</v>
      </c>
      <c r="K12" s="44">
        <v>979.99999999999989</v>
      </c>
      <c r="L12" s="44">
        <v>18107.000000000007</v>
      </c>
      <c r="M12" s="44">
        <v>211.00000000000003</v>
      </c>
      <c r="N12" s="44">
        <v>186</v>
      </c>
      <c r="O12" s="44">
        <v>60938</v>
      </c>
      <c r="P12" s="44">
        <v>24</v>
      </c>
      <c r="Q12" s="44">
        <v>60914.000000000029</v>
      </c>
      <c r="R12" s="44">
        <v>49658.999999999993</v>
      </c>
      <c r="S12" s="44">
        <v>0</v>
      </c>
      <c r="T12" s="44">
        <v>1192</v>
      </c>
      <c r="U12" s="44">
        <v>48466.999999999978</v>
      </c>
    </row>
    <row r="13" spans="2:23">
      <c r="B13" s="115" t="s">
        <v>656</v>
      </c>
      <c r="C13" s="44">
        <v>904858.99999999756</v>
      </c>
      <c r="D13" s="44">
        <v>775453.00000000047</v>
      </c>
      <c r="E13" s="44">
        <v>718869.00000000116</v>
      </c>
      <c r="F13" s="44">
        <v>15190.000000000004</v>
      </c>
      <c r="G13" s="44">
        <v>5086</v>
      </c>
      <c r="H13" s="44">
        <v>64</v>
      </c>
      <c r="I13" s="44">
        <v>1713.9999999999998</v>
      </c>
      <c r="J13" s="44">
        <v>2490</v>
      </c>
      <c r="K13" s="44">
        <v>1758.9999999999998</v>
      </c>
      <c r="L13" s="44">
        <v>17564</v>
      </c>
      <c r="M13" s="44">
        <v>12405.000000000002</v>
      </c>
      <c r="N13" s="44">
        <v>312</v>
      </c>
      <c r="O13" s="44">
        <v>73805</v>
      </c>
      <c r="P13" s="44">
        <v>136</v>
      </c>
      <c r="Q13" s="44">
        <v>73669.000000000029</v>
      </c>
      <c r="R13" s="44">
        <v>55601.000000000007</v>
      </c>
      <c r="S13" s="44">
        <v>0</v>
      </c>
      <c r="T13" s="44">
        <v>3456</v>
      </c>
      <c r="U13" s="44">
        <v>52145.000000000022</v>
      </c>
    </row>
    <row r="14" spans="2:23" s="1" customFormat="1">
      <c r="B14" s="110" t="s">
        <v>704</v>
      </c>
      <c r="C14" s="45">
        <v>6756734.0000000065</v>
      </c>
      <c r="D14" s="45">
        <v>5635852.9999999963</v>
      </c>
      <c r="E14" s="45">
        <v>5134881.0000000084</v>
      </c>
      <c r="F14" s="45">
        <v>230592.00000000009</v>
      </c>
      <c r="G14" s="45">
        <v>66666</v>
      </c>
      <c r="H14" s="45">
        <v>1126</v>
      </c>
      <c r="I14" s="45">
        <v>9807.0000000000018</v>
      </c>
      <c r="J14" s="45">
        <v>52375.999999999993</v>
      </c>
      <c r="K14" s="45">
        <v>11027.000000000002</v>
      </c>
      <c r="L14" s="45">
        <v>106284</v>
      </c>
      <c r="M14" s="45">
        <v>21071</v>
      </c>
      <c r="N14" s="45">
        <v>2023</v>
      </c>
      <c r="O14" s="45">
        <v>474674.00000000017</v>
      </c>
      <c r="P14" s="45">
        <v>2496</v>
      </c>
      <c r="Q14" s="45">
        <v>472177.99999999977</v>
      </c>
      <c r="R14" s="45">
        <v>646206.99999999965</v>
      </c>
      <c r="S14" s="45">
        <v>0</v>
      </c>
      <c r="T14" s="45">
        <v>199910</v>
      </c>
      <c r="U14" s="45">
        <v>446296.99999999977</v>
      </c>
    </row>
    <row r="15" spans="2:23">
      <c r="B15" s="115" t="s">
        <v>657</v>
      </c>
      <c r="C15" s="44">
        <v>2506706.0000000009</v>
      </c>
      <c r="D15" s="44">
        <v>2161262.0000000019</v>
      </c>
      <c r="E15" s="44">
        <v>2021018.0000000009</v>
      </c>
      <c r="F15" s="44">
        <v>28431.999999999989</v>
      </c>
      <c r="G15" s="44">
        <v>30280.000000000004</v>
      </c>
      <c r="H15" s="44">
        <v>498</v>
      </c>
      <c r="I15" s="44">
        <v>2795</v>
      </c>
      <c r="J15" s="44">
        <v>23158.000000000004</v>
      </c>
      <c r="K15" s="44">
        <v>5378.9999999999991</v>
      </c>
      <c r="L15" s="44">
        <v>33804</v>
      </c>
      <c r="M15" s="44">
        <v>15371.999999999996</v>
      </c>
      <c r="N15" s="44">
        <v>526</v>
      </c>
      <c r="O15" s="44">
        <v>149400</v>
      </c>
      <c r="P15" s="44">
        <v>1616</v>
      </c>
      <c r="Q15" s="44">
        <v>147783.99999999991</v>
      </c>
      <c r="R15" s="44">
        <v>196043.99999999977</v>
      </c>
      <c r="S15" s="44">
        <v>0</v>
      </c>
      <c r="T15" s="44">
        <v>26769.999999999996</v>
      </c>
      <c r="U15" s="44">
        <v>169273.99999999988</v>
      </c>
    </row>
    <row r="16" spans="2:23">
      <c r="B16" s="115" t="s">
        <v>658</v>
      </c>
      <c r="C16" s="44">
        <v>1644851.0000000014</v>
      </c>
      <c r="D16" s="44">
        <v>1325642.0000000019</v>
      </c>
      <c r="E16" s="44">
        <v>1154518.0000000002</v>
      </c>
      <c r="F16" s="44">
        <v>98265.999999999985</v>
      </c>
      <c r="G16" s="44">
        <v>18474</v>
      </c>
      <c r="H16" s="44">
        <v>396</v>
      </c>
      <c r="I16" s="44">
        <v>4800.0000000000009</v>
      </c>
      <c r="J16" s="44">
        <v>15849.999999999998</v>
      </c>
      <c r="K16" s="44">
        <v>2447</v>
      </c>
      <c r="L16" s="44">
        <v>26281</v>
      </c>
      <c r="M16" s="44">
        <v>4118.9999999999991</v>
      </c>
      <c r="N16" s="44">
        <v>491</v>
      </c>
      <c r="O16" s="44">
        <v>136530.00000000003</v>
      </c>
      <c r="P16" s="44">
        <v>611.99999999999989</v>
      </c>
      <c r="Q16" s="44">
        <v>135917.99999999991</v>
      </c>
      <c r="R16" s="44">
        <v>182679.00000000009</v>
      </c>
      <c r="S16" s="44">
        <v>0</v>
      </c>
      <c r="T16" s="44">
        <v>58809.999999999993</v>
      </c>
      <c r="U16" s="44">
        <v>123868.99999999994</v>
      </c>
    </row>
    <row r="17" spans="1:21">
      <c r="B17" s="115" t="s">
        <v>659</v>
      </c>
      <c r="C17" s="44">
        <v>1352938.0000000012</v>
      </c>
      <c r="D17" s="44">
        <v>1080237.9999999979</v>
      </c>
      <c r="E17" s="44">
        <v>973393.99999999942</v>
      </c>
      <c r="F17" s="44">
        <v>54306.000000000022</v>
      </c>
      <c r="G17" s="44">
        <v>12827.000000000004</v>
      </c>
      <c r="H17" s="44">
        <v>174</v>
      </c>
      <c r="I17" s="44">
        <v>33</v>
      </c>
      <c r="J17" s="44">
        <v>8638.9999999999982</v>
      </c>
      <c r="K17" s="44">
        <v>1985.0000000000002</v>
      </c>
      <c r="L17" s="44">
        <v>26864.000000000011</v>
      </c>
      <c r="M17" s="44">
        <v>1449.9999999999998</v>
      </c>
      <c r="N17" s="44">
        <v>566</v>
      </c>
      <c r="O17" s="44">
        <v>110772.9999999999</v>
      </c>
      <c r="P17" s="44">
        <v>226</v>
      </c>
      <c r="Q17" s="44">
        <v>110546.99999999991</v>
      </c>
      <c r="R17" s="44">
        <v>161927.00000000006</v>
      </c>
      <c r="S17" s="44">
        <v>0</v>
      </c>
      <c r="T17" s="44">
        <v>60037.999999999993</v>
      </c>
      <c r="U17" s="44">
        <v>101889</v>
      </c>
    </row>
    <row r="18" spans="1:21">
      <c r="B18" s="115" t="s">
        <v>705</v>
      </c>
      <c r="C18" s="44">
        <v>1252238.9999999998</v>
      </c>
      <c r="D18" s="44">
        <v>1068710.9999999995</v>
      </c>
      <c r="E18" s="44">
        <v>985951</v>
      </c>
      <c r="F18" s="44">
        <v>49587.999999999993</v>
      </c>
      <c r="G18" s="44">
        <v>5085.0000000000009</v>
      </c>
      <c r="H18" s="44">
        <v>58</v>
      </c>
      <c r="I18" s="44">
        <v>2179</v>
      </c>
      <c r="J18" s="44">
        <v>4728.9999999999982</v>
      </c>
      <c r="K18" s="44">
        <v>1215.9999999999998</v>
      </c>
      <c r="L18" s="44">
        <v>19335</v>
      </c>
      <c r="M18" s="44">
        <v>130</v>
      </c>
      <c r="N18" s="44">
        <v>440</v>
      </c>
      <c r="O18" s="44">
        <v>77971.000000000073</v>
      </c>
      <c r="P18" s="44">
        <v>42</v>
      </c>
      <c r="Q18" s="44">
        <v>77929.000000000029</v>
      </c>
      <c r="R18" s="44">
        <v>105556.99999999997</v>
      </c>
      <c r="S18" s="44">
        <v>0</v>
      </c>
      <c r="T18" s="44">
        <v>54292</v>
      </c>
      <c r="U18" s="44">
        <v>51265</v>
      </c>
    </row>
    <row r="19" spans="1:21" s="1" customFormat="1">
      <c r="B19" s="110" t="s">
        <v>739</v>
      </c>
      <c r="C19" s="45">
        <v>1350912.9999999993</v>
      </c>
      <c r="D19" s="45">
        <v>1257374.9999999958</v>
      </c>
      <c r="E19" s="45">
        <v>1227400.0000000009</v>
      </c>
      <c r="F19" s="45">
        <v>4804</v>
      </c>
      <c r="G19" s="45">
        <v>3584.0000000000005</v>
      </c>
      <c r="H19" s="45">
        <v>3</v>
      </c>
      <c r="I19" s="45">
        <v>0</v>
      </c>
      <c r="J19" s="45">
        <v>586</v>
      </c>
      <c r="K19" s="45">
        <v>112.00000000000001</v>
      </c>
      <c r="L19" s="45">
        <v>20500.999999999996</v>
      </c>
      <c r="M19" s="45">
        <v>346</v>
      </c>
      <c r="N19" s="45">
        <v>39</v>
      </c>
      <c r="O19" s="45">
        <v>57148.000000000029</v>
      </c>
      <c r="P19" s="45">
        <v>244.00000000000003</v>
      </c>
      <c r="Q19" s="45">
        <v>56904.000000000022</v>
      </c>
      <c r="R19" s="45">
        <v>36390</v>
      </c>
      <c r="S19" s="45">
        <v>0</v>
      </c>
      <c r="T19" s="45">
        <v>0</v>
      </c>
      <c r="U19" s="45">
        <v>36389.999999999985</v>
      </c>
    </row>
    <row r="20" spans="1:21">
      <c r="B20" s="115" t="s">
        <v>707</v>
      </c>
      <c r="C20" s="44">
        <v>335989.00000000041</v>
      </c>
      <c r="D20" s="44">
        <v>311873.99999999994</v>
      </c>
      <c r="E20" s="44">
        <v>307110.99999999988</v>
      </c>
      <c r="F20" s="44">
        <v>571.00000000000023</v>
      </c>
      <c r="G20" s="44">
        <v>45.000000000000014</v>
      </c>
      <c r="H20" s="44">
        <v>1</v>
      </c>
      <c r="I20" s="44">
        <v>0</v>
      </c>
      <c r="J20" s="44">
        <v>342</v>
      </c>
      <c r="K20" s="44">
        <v>1.0000000000000002</v>
      </c>
      <c r="L20" s="44">
        <v>3747.9999999999991</v>
      </c>
      <c r="M20" s="44">
        <v>36.999999999999993</v>
      </c>
      <c r="N20" s="44">
        <v>18</v>
      </c>
      <c r="O20" s="44">
        <v>18388.000000000018</v>
      </c>
      <c r="P20" s="44">
        <v>12</v>
      </c>
      <c r="Q20" s="44">
        <v>18376.000000000022</v>
      </c>
      <c r="R20" s="44">
        <v>5727</v>
      </c>
      <c r="S20" s="44">
        <v>0</v>
      </c>
      <c r="T20" s="44">
        <v>0</v>
      </c>
      <c r="U20" s="44">
        <v>5727.0000000000027</v>
      </c>
    </row>
    <row r="21" spans="1:21">
      <c r="B21" s="115" t="s">
        <v>710</v>
      </c>
      <c r="C21" s="44">
        <v>1014924.0000000003</v>
      </c>
      <c r="D21" s="44">
        <v>945501.00000000012</v>
      </c>
      <c r="E21" s="44">
        <v>920288.99999999942</v>
      </c>
      <c r="F21" s="44">
        <v>4232.9999999999991</v>
      </c>
      <c r="G21" s="44">
        <v>3539.0000000000005</v>
      </c>
      <c r="H21" s="44">
        <v>2</v>
      </c>
      <c r="I21" s="44">
        <v>0</v>
      </c>
      <c r="J21" s="44">
        <v>243.99999999999997</v>
      </c>
      <c r="K21" s="44">
        <v>111</v>
      </c>
      <c r="L21" s="44">
        <v>16753</v>
      </c>
      <c r="M21" s="44">
        <v>309.00000000000006</v>
      </c>
      <c r="N21" s="44">
        <v>21</v>
      </c>
      <c r="O21" s="44">
        <v>38759.999999999993</v>
      </c>
      <c r="P21" s="44">
        <v>232.00000000000003</v>
      </c>
      <c r="Q21" s="44">
        <v>38528</v>
      </c>
      <c r="R21" s="44">
        <v>30663.000000000004</v>
      </c>
      <c r="S21" s="44">
        <v>0</v>
      </c>
      <c r="T21" s="44">
        <v>0</v>
      </c>
      <c r="U21" s="44">
        <v>30663</v>
      </c>
    </row>
    <row r="22" spans="1:21" s="1" customFormat="1">
      <c r="B22" s="110" t="s">
        <v>712</v>
      </c>
      <c r="C22" s="45">
        <v>687425.99999999919</v>
      </c>
      <c r="D22" s="45">
        <v>504932.99999999977</v>
      </c>
      <c r="E22" s="45">
        <v>479985.00000000081</v>
      </c>
      <c r="F22" s="45">
        <v>10101.999999999998</v>
      </c>
      <c r="G22" s="45">
        <v>111.00000000000001</v>
      </c>
      <c r="H22" s="45">
        <v>0</v>
      </c>
      <c r="I22" s="45">
        <v>1.0000000000000002</v>
      </c>
      <c r="J22" s="45">
        <v>893.99999999999989</v>
      </c>
      <c r="K22" s="45">
        <v>328</v>
      </c>
      <c r="L22" s="45">
        <v>11974.000000000007</v>
      </c>
      <c r="M22" s="45">
        <v>1128.0000000000002</v>
      </c>
      <c r="N22" s="45">
        <v>410</v>
      </c>
      <c r="O22" s="45">
        <v>148160.99999999991</v>
      </c>
      <c r="P22" s="45">
        <v>320</v>
      </c>
      <c r="Q22" s="45">
        <v>147840.99999999988</v>
      </c>
      <c r="R22" s="45">
        <v>34331.999999999978</v>
      </c>
      <c r="S22" s="45">
        <v>0</v>
      </c>
      <c r="T22" s="45">
        <v>0</v>
      </c>
      <c r="U22" s="45">
        <v>34331.999999999993</v>
      </c>
    </row>
    <row r="23" spans="1:21">
      <c r="B23" s="115" t="s">
        <v>713</v>
      </c>
      <c r="C23" s="44">
        <v>32871.999999999942</v>
      </c>
      <c r="D23" s="44">
        <v>15815.999999999976</v>
      </c>
      <c r="E23" s="44">
        <v>15339.999999999967</v>
      </c>
      <c r="F23" s="44">
        <v>33</v>
      </c>
      <c r="G23" s="44">
        <v>14.000000000000005</v>
      </c>
      <c r="H23" s="44">
        <v>0</v>
      </c>
      <c r="I23" s="44">
        <v>0</v>
      </c>
      <c r="J23" s="44">
        <v>25.000000000000004</v>
      </c>
      <c r="K23" s="44">
        <v>21.000000000000004</v>
      </c>
      <c r="L23" s="44">
        <v>334.99999999999989</v>
      </c>
      <c r="M23" s="44">
        <v>47.999999999999993</v>
      </c>
      <c r="N23" s="44">
        <v>0</v>
      </c>
      <c r="O23" s="44">
        <v>12650.000000000005</v>
      </c>
      <c r="P23" s="44">
        <v>0</v>
      </c>
      <c r="Q23" s="44">
        <v>12649.999999999998</v>
      </c>
      <c r="R23" s="44">
        <v>4406.0000000000027</v>
      </c>
      <c r="S23" s="44">
        <v>0</v>
      </c>
      <c r="T23" s="44">
        <v>0</v>
      </c>
      <c r="U23" s="44">
        <v>4405.9999999999982</v>
      </c>
    </row>
    <row r="24" spans="1:21">
      <c r="B24" s="115" t="s">
        <v>731</v>
      </c>
      <c r="C24" s="44">
        <v>129110.99999999955</v>
      </c>
      <c r="D24" s="44">
        <v>96484.999999999956</v>
      </c>
      <c r="E24" s="44">
        <v>94753.000000000044</v>
      </c>
      <c r="F24" s="44">
        <v>137.99999999999997</v>
      </c>
      <c r="G24" s="44">
        <v>4.0000000000000009</v>
      </c>
      <c r="H24" s="44">
        <v>0</v>
      </c>
      <c r="I24" s="44">
        <v>1.0000000000000002</v>
      </c>
      <c r="J24" s="44">
        <v>40</v>
      </c>
      <c r="K24" s="44">
        <v>40</v>
      </c>
      <c r="L24" s="44">
        <v>874.99999999999955</v>
      </c>
      <c r="M24" s="44">
        <v>224.00000000000006</v>
      </c>
      <c r="N24" s="44">
        <v>410</v>
      </c>
      <c r="O24" s="44">
        <v>28192.999999999978</v>
      </c>
      <c r="P24" s="44">
        <v>120</v>
      </c>
      <c r="Q24" s="44">
        <v>28073</v>
      </c>
      <c r="R24" s="44">
        <v>4433.0000000000009</v>
      </c>
      <c r="S24" s="44">
        <v>0</v>
      </c>
      <c r="T24" s="44">
        <v>0</v>
      </c>
      <c r="U24" s="44">
        <v>4432.9999999999991</v>
      </c>
    </row>
    <row r="25" spans="1:21">
      <c r="B25" s="115" t="s">
        <v>732</v>
      </c>
      <c r="C25" s="44">
        <v>56127.000000000058</v>
      </c>
      <c r="D25" s="44">
        <v>35095.000000000007</v>
      </c>
      <c r="E25" s="44">
        <v>34576</v>
      </c>
      <c r="F25" s="44">
        <v>14</v>
      </c>
      <c r="G25" s="44">
        <v>84.999999999999972</v>
      </c>
      <c r="H25" s="44">
        <v>0</v>
      </c>
      <c r="I25" s="44">
        <v>0</v>
      </c>
      <c r="J25" s="44">
        <v>17</v>
      </c>
      <c r="K25" s="44">
        <v>107</v>
      </c>
      <c r="L25" s="44">
        <v>119.00000000000006</v>
      </c>
      <c r="M25" s="44">
        <v>177</v>
      </c>
      <c r="N25" s="44">
        <v>0</v>
      </c>
      <c r="O25" s="44">
        <v>16945.999999999993</v>
      </c>
      <c r="P25" s="44">
        <v>0</v>
      </c>
      <c r="Q25" s="44">
        <v>16946.000000000011</v>
      </c>
      <c r="R25" s="44">
        <v>4086.0000000000009</v>
      </c>
      <c r="S25" s="44">
        <v>0</v>
      </c>
      <c r="T25" s="44">
        <v>0</v>
      </c>
      <c r="U25" s="44">
        <v>4085.9999999999959</v>
      </c>
    </row>
    <row r="26" spans="1:21">
      <c r="B26" s="115" t="s">
        <v>733</v>
      </c>
      <c r="C26" s="44">
        <v>8963</v>
      </c>
      <c r="D26" s="44">
        <v>587.99999999999932</v>
      </c>
      <c r="E26" s="44">
        <v>353.00000000000028</v>
      </c>
      <c r="F26" s="44">
        <v>2</v>
      </c>
      <c r="G26" s="44">
        <v>0</v>
      </c>
      <c r="H26" s="44">
        <v>0</v>
      </c>
      <c r="I26" s="44">
        <v>0</v>
      </c>
      <c r="J26" s="44">
        <v>3</v>
      </c>
      <c r="K26" s="44">
        <v>99</v>
      </c>
      <c r="L26" s="44">
        <v>53.999999999999993</v>
      </c>
      <c r="M26" s="44">
        <v>77</v>
      </c>
      <c r="N26" s="44">
        <v>0</v>
      </c>
      <c r="O26" s="44">
        <v>7725.0000000000018</v>
      </c>
      <c r="P26" s="44">
        <v>0</v>
      </c>
      <c r="Q26" s="44">
        <v>7724.9999999999991</v>
      </c>
      <c r="R26" s="44">
        <v>650.00000000000068</v>
      </c>
      <c r="S26" s="44">
        <v>0</v>
      </c>
      <c r="T26" s="44">
        <v>0</v>
      </c>
      <c r="U26" s="44">
        <v>649.99999999999966</v>
      </c>
    </row>
    <row r="27" spans="1:21">
      <c r="B27" s="115" t="s">
        <v>714</v>
      </c>
      <c r="C27" s="44">
        <v>230680.99999999994</v>
      </c>
      <c r="D27" s="44">
        <v>189696.00000000006</v>
      </c>
      <c r="E27" s="44">
        <v>187388.00000000017</v>
      </c>
      <c r="F27" s="44">
        <v>680.99999999999966</v>
      </c>
      <c r="G27" s="44">
        <v>0</v>
      </c>
      <c r="H27" s="44">
        <v>0</v>
      </c>
      <c r="I27" s="44">
        <v>0</v>
      </c>
      <c r="J27" s="44">
        <v>162</v>
      </c>
      <c r="K27" s="44">
        <v>10</v>
      </c>
      <c r="L27" s="44">
        <v>1061.9999999999998</v>
      </c>
      <c r="M27" s="44">
        <v>393.00000000000006</v>
      </c>
      <c r="N27" s="44">
        <v>0</v>
      </c>
      <c r="O27" s="44">
        <v>31312.000000000007</v>
      </c>
      <c r="P27" s="44">
        <v>50</v>
      </c>
      <c r="Q27" s="44">
        <v>31261.999999999996</v>
      </c>
      <c r="R27" s="44">
        <v>9672.9999999999964</v>
      </c>
      <c r="S27" s="44">
        <v>0</v>
      </c>
      <c r="T27" s="44">
        <v>0</v>
      </c>
      <c r="U27" s="44">
        <v>9672.9999999999945</v>
      </c>
    </row>
    <row r="28" spans="1:21">
      <c r="B28" s="115" t="s">
        <v>715</v>
      </c>
      <c r="C28" s="44">
        <v>86212.999999999767</v>
      </c>
      <c r="D28" s="44">
        <v>40018.999999999993</v>
      </c>
      <c r="E28" s="44">
        <v>21745.999999999985</v>
      </c>
      <c r="F28" s="44">
        <v>8568</v>
      </c>
      <c r="G28" s="44">
        <v>0</v>
      </c>
      <c r="H28" s="44">
        <v>0</v>
      </c>
      <c r="I28" s="44">
        <v>0</v>
      </c>
      <c r="J28" s="44">
        <v>266</v>
      </c>
      <c r="K28" s="44">
        <v>47</v>
      </c>
      <c r="L28" s="44">
        <v>9201.0000000000018</v>
      </c>
      <c r="M28" s="44">
        <v>191</v>
      </c>
      <c r="N28" s="44">
        <v>0</v>
      </c>
      <c r="O28" s="44">
        <v>41381.999999999964</v>
      </c>
      <c r="P28" s="44">
        <v>150</v>
      </c>
      <c r="Q28" s="44">
        <v>41231.999999999956</v>
      </c>
      <c r="R28" s="44">
        <v>4812</v>
      </c>
      <c r="S28" s="44">
        <v>0</v>
      </c>
      <c r="T28" s="44">
        <v>0</v>
      </c>
      <c r="U28" s="44">
        <v>4812</v>
      </c>
    </row>
    <row r="29" spans="1:21">
      <c r="B29" s="115" t="s">
        <v>716</v>
      </c>
      <c r="C29" s="44">
        <v>106498.00000000003</v>
      </c>
      <c r="D29" s="44">
        <v>93732.000000000044</v>
      </c>
      <c r="E29" s="44">
        <v>93447.000000000073</v>
      </c>
      <c r="F29" s="44">
        <v>39.000000000000007</v>
      </c>
      <c r="G29" s="44">
        <v>0</v>
      </c>
      <c r="H29" s="44">
        <v>0</v>
      </c>
      <c r="I29" s="44">
        <v>0</v>
      </c>
      <c r="J29" s="44">
        <v>109.00000000000001</v>
      </c>
      <c r="K29" s="44">
        <v>4.0000000000000009</v>
      </c>
      <c r="L29" s="44">
        <v>122.00000000000003</v>
      </c>
      <c r="M29" s="44">
        <v>11</v>
      </c>
      <c r="N29" s="44">
        <v>0</v>
      </c>
      <c r="O29" s="44">
        <v>8250.0000000000073</v>
      </c>
      <c r="P29" s="44">
        <v>0</v>
      </c>
      <c r="Q29" s="44">
        <v>8250.0000000000055</v>
      </c>
      <c r="R29" s="44">
        <v>4515.9999999999991</v>
      </c>
      <c r="S29" s="44">
        <v>0</v>
      </c>
      <c r="T29" s="44">
        <v>0</v>
      </c>
      <c r="U29" s="44">
        <v>4515.9999999999982</v>
      </c>
    </row>
    <row r="30" spans="1:21">
      <c r="B30" s="115" t="s">
        <v>734</v>
      </c>
      <c r="C30" s="44">
        <v>222.99999999999983</v>
      </c>
      <c r="D30" s="44">
        <v>7.0000000000000169</v>
      </c>
      <c r="E30" s="44">
        <v>0</v>
      </c>
      <c r="F30" s="44">
        <v>0</v>
      </c>
      <c r="G30" s="44">
        <v>0</v>
      </c>
      <c r="H30" s="44">
        <v>0</v>
      </c>
      <c r="I30" s="44">
        <v>0</v>
      </c>
      <c r="J30" s="44">
        <v>0</v>
      </c>
      <c r="K30" s="44">
        <v>0</v>
      </c>
      <c r="L30" s="44">
        <v>0</v>
      </c>
      <c r="M30" s="44">
        <v>7.0000000000000018</v>
      </c>
      <c r="N30" s="44">
        <v>0</v>
      </c>
      <c r="O30" s="44">
        <v>199.99999999999977</v>
      </c>
      <c r="P30" s="44">
        <v>0</v>
      </c>
      <c r="Q30" s="44">
        <v>199.99999999999974</v>
      </c>
      <c r="R30" s="44">
        <v>16</v>
      </c>
      <c r="S30" s="44">
        <v>0</v>
      </c>
      <c r="T30" s="44">
        <v>0</v>
      </c>
      <c r="U30" s="44">
        <v>15.999999999999995</v>
      </c>
    </row>
    <row r="31" spans="1:21" s="145" customFormat="1">
      <c r="A31" s="304"/>
      <c r="B31" s="115" t="s">
        <v>735</v>
      </c>
      <c r="C31" s="44">
        <v>289.00000000000006</v>
      </c>
      <c r="D31" s="44">
        <v>1.0000000000000053</v>
      </c>
      <c r="E31" s="44">
        <v>1.0000000000000056</v>
      </c>
      <c r="F31" s="44">
        <v>0</v>
      </c>
      <c r="G31" s="44">
        <v>0</v>
      </c>
      <c r="H31" s="44">
        <v>0</v>
      </c>
      <c r="I31" s="44">
        <v>0</v>
      </c>
      <c r="J31" s="44">
        <v>0</v>
      </c>
      <c r="K31" s="44">
        <v>0</v>
      </c>
      <c r="L31" s="44">
        <v>0</v>
      </c>
      <c r="M31" s="44">
        <v>0</v>
      </c>
      <c r="N31" s="44">
        <v>0</v>
      </c>
      <c r="O31" s="44">
        <v>242.00000000000037</v>
      </c>
      <c r="P31" s="44">
        <v>0</v>
      </c>
      <c r="Q31" s="44">
        <v>242.0000000000004</v>
      </c>
      <c r="R31" s="44">
        <v>45.999999999999986</v>
      </c>
      <c r="S31" s="44">
        <v>0</v>
      </c>
      <c r="T31" s="44">
        <v>0</v>
      </c>
      <c r="U31" s="44">
        <v>45.999999999999986</v>
      </c>
    </row>
    <row r="32" spans="1:21" s="145" customFormat="1">
      <c r="A32" s="304"/>
      <c r="B32" s="115" t="s">
        <v>488</v>
      </c>
      <c r="C32" s="44">
        <v>542.00000000000114</v>
      </c>
      <c r="D32" s="44">
        <v>172</v>
      </c>
      <c r="E32" s="44">
        <v>0</v>
      </c>
      <c r="F32" s="44">
        <v>0</v>
      </c>
      <c r="G32" s="44">
        <v>8</v>
      </c>
      <c r="H32" s="44">
        <v>0</v>
      </c>
      <c r="I32" s="44">
        <v>0</v>
      </c>
      <c r="J32" s="44">
        <v>0</v>
      </c>
      <c r="K32" s="44">
        <v>0</v>
      </c>
      <c r="L32" s="44">
        <v>163.99999999999994</v>
      </c>
      <c r="M32" s="44">
        <v>0</v>
      </c>
      <c r="N32" s="44">
        <v>0</v>
      </c>
      <c r="O32" s="44">
        <v>172.00000000000017</v>
      </c>
      <c r="P32" s="44">
        <v>0</v>
      </c>
      <c r="Q32" s="44">
        <v>172.00000000000017</v>
      </c>
      <c r="R32" s="44">
        <v>198.00000000000006</v>
      </c>
      <c r="S32" s="44">
        <v>0</v>
      </c>
      <c r="T32" s="44">
        <v>0</v>
      </c>
      <c r="U32" s="44">
        <v>198.00000000000006</v>
      </c>
    </row>
    <row r="33" spans="1:21" s="145" customFormat="1">
      <c r="A33" s="304"/>
      <c r="B33" s="115" t="s">
        <v>736</v>
      </c>
      <c r="C33" s="44">
        <v>35906.999999999985</v>
      </c>
      <c r="D33" s="44">
        <v>33321.999999999985</v>
      </c>
      <c r="E33" s="44">
        <v>32380.999999999989</v>
      </c>
      <c r="F33" s="44">
        <v>627.00000000000011</v>
      </c>
      <c r="G33" s="44">
        <v>0</v>
      </c>
      <c r="H33" s="44">
        <v>0</v>
      </c>
      <c r="I33" s="44">
        <v>0</v>
      </c>
      <c r="J33" s="44">
        <v>272</v>
      </c>
      <c r="K33" s="44">
        <v>0</v>
      </c>
      <c r="L33" s="44">
        <v>42</v>
      </c>
      <c r="M33" s="44">
        <v>0</v>
      </c>
      <c r="N33" s="44">
        <v>0</v>
      </c>
      <c r="O33" s="44">
        <v>1088.9999999999991</v>
      </c>
      <c r="P33" s="44">
        <v>0</v>
      </c>
      <c r="Q33" s="44">
        <v>1088.9999999999991</v>
      </c>
      <c r="R33" s="44">
        <v>1496</v>
      </c>
      <c r="S33" s="44">
        <v>0</v>
      </c>
      <c r="T33" s="44">
        <v>0</v>
      </c>
      <c r="U33" s="44">
        <v>1496.0000000000014</v>
      </c>
    </row>
    <row r="34" spans="1:21" s="145" customFormat="1" ht="20.25" customHeight="1">
      <c r="A34" s="304"/>
      <c r="B34" s="193"/>
      <c r="C34" s="193"/>
      <c r="D34" s="193"/>
      <c r="E34" s="193"/>
      <c r="F34" s="193"/>
      <c r="G34" s="193"/>
      <c r="H34" s="193"/>
      <c r="I34" s="193"/>
      <c r="J34" s="193"/>
      <c r="K34" s="193"/>
      <c r="L34" s="193"/>
      <c r="M34" s="193"/>
      <c r="N34" s="193"/>
      <c r="O34" s="193"/>
      <c r="P34" s="193"/>
      <c r="Q34" s="193"/>
      <c r="R34" s="193"/>
      <c r="S34" s="193"/>
      <c r="T34" s="193"/>
      <c r="U34" s="193"/>
    </row>
    <row r="35" spans="1:21">
      <c r="B35" s="411" t="s">
        <v>729</v>
      </c>
      <c r="C35" s="411"/>
      <c r="D35" s="411"/>
      <c r="E35" s="411"/>
      <c r="F35" s="411"/>
      <c r="G35" s="411"/>
      <c r="H35" s="411"/>
      <c r="I35" s="411"/>
      <c r="J35" s="411"/>
      <c r="K35" s="411"/>
      <c r="L35" s="411"/>
      <c r="M35" s="411"/>
      <c r="N35" s="411"/>
      <c r="O35" s="193"/>
      <c r="P35" s="193"/>
      <c r="Q35" s="193"/>
      <c r="R35" s="193"/>
      <c r="S35" s="193"/>
      <c r="T35" s="193"/>
      <c r="U35" s="193"/>
    </row>
    <row r="36" spans="1:21">
      <c r="B36" s="409" t="s">
        <v>924</v>
      </c>
      <c r="C36" s="409"/>
      <c r="D36" s="409"/>
      <c r="E36" s="409"/>
      <c r="F36" s="409"/>
      <c r="G36" s="261"/>
      <c r="H36" s="261"/>
      <c r="I36" s="261"/>
      <c r="J36" s="261"/>
      <c r="K36" s="261"/>
      <c r="L36" s="261"/>
      <c r="M36" s="261"/>
      <c r="N36" s="261"/>
      <c r="O36" s="193"/>
      <c r="P36" s="193"/>
      <c r="Q36" s="193"/>
      <c r="R36" s="193"/>
      <c r="S36" s="193"/>
      <c r="T36" s="193"/>
      <c r="U36" s="193"/>
    </row>
    <row r="37" spans="1:21" ht="20.25" customHeight="1">
      <c r="B37" s="193"/>
      <c r="C37" s="193"/>
      <c r="D37" s="193"/>
      <c r="E37" s="193"/>
      <c r="F37" s="193"/>
      <c r="G37" s="193"/>
      <c r="H37" s="193"/>
      <c r="I37" s="193"/>
      <c r="J37" s="193"/>
      <c r="K37" s="193"/>
      <c r="L37" s="193"/>
      <c r="M37" s="193"/>
      <c r="N37" s="193"/>
      <c r="O37" s="193"/>
      <c r="P37" s="193"/>
      <c r="Q37" s="193"/>
      <c r="R37" s="193"/>
      <c r="S37" s="193"/>
      <c r="T37" s="193"/>
      <c r="U37" s="193"/>
    </row>
    <row r="38" spans="1:21" ht="20.25" customHeight="1">
      <c r="B38" s="193"/>
      <c r="C38" s="193"/>
      <c r="D38" s="193"/>
      <c r="E38" s="193"/>
      <c r="F38" s="193"/>
      <c r="G38" s="193"/>
      <c r="H38" s="193"/>
      <c r="I38" s="193"/>
      <c r="J38" s="193"/>
      <c r="K38" s="193"/>
      <c r="L38" s="193"/>
      <c r="M38" s="193"/>
      <c r="N38" s="193"/>
      <c r="O38" s="193"/>
      <c r="P38" s="193"/>
      <c r="Q38" s="193"/>
      <c r="R38" s="193"/>
      <c r="S38" s="193"/>
      <c r="T38" s="193"/>
      <c r="U38" s="193"/>
    </row>
    <row r="39" spans="1:21" ht="20.25" customHeight="1">
      <c r="B39" s="193"/>
      <c r="C39" s="193"/>
      <c r="D39" s="193"/>
      <c r="E39" s="193"/>
      <c r="F39" s="193"/>
      <c r="G39" s="193"/>
      <c r="H39" s="193"/>
      <c r="I39" s="193"/>
      <c r="J39" s="193"/>
      <c r="K39" s="193"/>
      <c r="L39" s="193"/>
      <c r="M39" s="193"/>
      <c r="N39" s="193"/>
      <c r="O39" s="193"/>
      <c r="P39" s="193"/>
      <c r="Q39" s="193"/>
      <c r="R39" s="193"/>
      <c r="S39" s="193"/>
      <c r="T39" s="193"/>
      <c r="U39" s="193"/>
    </row>
    <row r="40" spans="1:21" ht="20.25" customHeight="1">
      <c r="B40" s="193"/>
      <c r="C40" s="193"/>
      <c r="D40" s="193"/>
      <c r="E40" s="193"/>
      <c r="F40" s="193"/>
      <c r="G40" s="193"/>
      <c r="H40" s="193"/>
      <c r="I40" s="193"/>
      <c r="J40" s="193"/>
      <c r="K40" s="193"/>
      <c r="L40" s="193"/>
      <c r="M40" s="193"/>
      <c r="N40" s="193"/>
      <c r="O40" s="193"/>
      <c r="P40" s="193"/>
      <c r="Q40" s="193"/>
      <c r="R40" s="193"/>
      <c r="S40" s="193"/>
      <c r="T40" s="193"/>
      <c r="U40" s="193"/>
    </row>
    <row r="41" spans="1:21" ht="20.25" customHeight="1"/>
    <row r="42" spans="1:21" ht="20.25" customHeight="1"/>
    <row r="43" spans="1:21" ht="20.25" customHeight="1"/>
    <row r="44" spans="1:21" ht="20.25" customHeight="1"/>
    <row r="45" spans="1:21" ht="20.25" customHeight="1"/>
    <row r="46" spans="1:21" ht="20.25" customHeight="1"/>
    <row r="47" spans="1:21" ht="20.25" customHeight="1"/>
    <row r="48" spans="1:21" ht="20.25" customHeight="1"/>
    <row r="49" ht="20.25" customHeight="1"/>
    <row r="50" ht="20.25" customHeight="1"/>
    <row r="51" ht="20.25" customHeight="1"/>
    <row r="52" ht="20.25" customHeight="1"/>
    <row r="53" ht="20.25" customHeight="1"/>
    <row r="54" ht="20.25" customHeight="1"/>
    <row r="55" ht="20.25" customHeight="1"/>
    <row r="56" ht="20.25" customHeight="1"/>
    <row r="57" ht="20.25" customHeight="1"/>
    <row r="58" ht="20.25" customHeight="1"/>
    <row r="59" ht="20.25" customHeight="1"/>
    <row r="60" ht="20.25" customHeight="1"/>
    <row r="61" ht="20.25" customHeight="1"/>
    <row r="62" ht="20.25" customHeight="1"/>
    <row r="63" ht="20.25" customHeight="1"/>
    <row r="64" ht="20.25" customHeight="1"/>
    <row r="65" ht="20.25" customHeight="1"/>
    <row r="66" ht="20.25" customHeight="1"/>
    <row r="67" ht="20.25" customHeight="1"/>
    <row r="68" ht="20.25" customHeight="1"/>
    <row r="69" ht="20.25" customHeight="1"/>
    <row r="70" ht="20.25" customHeight="1"/>
    <row r="71" ht="20.25" customHeight="1"/>
    <row r="72" ht="20.25" customHeight="1"/>
    <row r="73" ht="20.25" customHeight="1"/>
    <row r="74" ht="20.25" customHeight="1"/>
    <row r="75" ht="20.25" customHeight="1"/>
    <row r="76" ht="20.25" customHeight="1"/>
    <row r="77" ht="20.25" customHeight="1"/>
    <row r="78" ht="20.25" customHeight="1"/>
    <row r="79" ht="20.25" customHeight="1"/>
    <row r="80" ht="20.25" customHeight="1"/>
    <row r="81" ht="20.25" customHeight="1"/>
    <row r="82" ht="20.25" customHeight="1"/>
    <row r="83" ht="20.25" customHeight="1"/>
    <row r="84" ht="20.25" customHeight="1"/>
    <row r="85" ht="20.25" customHeight="1"/>
    <row r="86" ht="20.25" customHeight="1"/>
    <row r="87" ht="20.25" customHeight="1"/>
    <row r="88" ht="20.25" customHeight="1"/>
    <row r="89" ht="20.25" customHeight="1"/>
    <row r="90" ht="20.25" customHeight="1"/>
    <row r="91" ht="20.25" customHeight="1"/>
    <row r="92" ht="20.25" customHeight="1"/>
    <row r="93" ht="20.25" customHeight="1"/>
    <row r="94" ht="20.25" customHeight="1"/>
    <row r="95" ht="20.25" customHeight="1"/>
    <row r="96" ht="20.25" customHeight="1"/>
    <row r="97" ht="20.25" customHeight="1"/>
    <row r="98" ht="20.25" customHeight="1"/>
    <row r="99" ht="20.25" customHeight="1"/>
    <row r="100" ht="20.25" customHeight="1"/>
    <row r="101" ht="20.25" customHeight="1"/>
    <row r="102" ht="20.25" customHeight="1"/>
    <row r="103" ht="20.25" customHeight="1"/>
    <row r="104" ht="20.25" customHeight="1"/>
    <row r="105" ht="20.25" customHeight="1"/>
    <row r="106" ht="20.25" customHeight="1"/>
    <row r="107" ht="20.25" customHeight="1"/>
    <row r="108" ht="20.25" customHeight="1"/>
    <row r="109" ht="20.25" customHeight="1"/>
    <row r="110" ht="20.25" customHeight="1"/>
    <row r="111" ht="20.25" customHeight="1"/>
    <row r="112" ht="20.25" customHeight="1"/>
    <row r="113" ht="20.25" customHeight="1"/>
    <row r="114" ht="20.25" customHeight="1"/>
    <row r="115" ht="20.25" customHeight="1"/>
    <row r="116" ht="20.25" customHeight="1"/>
    <row r="117" ht="20.25" customHeight="1"/>
    <row r="118" ht="20.25" customHeight="1"/>
    <row r="119" ht="20.25" customHeight="1"/>
    <row r="120" ht="20.25" customHeight="1"/>
    <row r="121" ht="20.25" customHeight="1"/>
    <row r="122" ht="20.25" customHeight="1"/>
    <row r="123" ht="20.25" customHeight="1"/>
    <row r="124" ht="20.25" customHeight="1"/>
    <row r="125" ht="20.25" customHeight="1"/>
    <row r="126" ht="20.25" customHeight="1"/>
    <row r="127" ht="20.25" customHeight="1"/>
    <row r="128" ht="20.25" customHeight="1"/>
    <row r="129" ht="20.25" customHeight="1"/>
    <row r="130" ht="20.25" customHeight="1"/>
    <row r="131" ht="20.25" customHeight="1"/>
    <row r="132" ht="20.25" customHeight="1"/>
    <row r="133" ht="20.25" customHeight="1"/>
    <row r="134" ht="20.25" customHeight="1"/>
    <row r="135" ht="20.25" customHeight="1"/>
    <row r="136" ht="20.25" customHeight="1"/>
    <row r="137" ht="20.25" customHeight="1"/>
    <row r="138" ht="20.25" customHeight="1"/>
    <row r="139" ht="20.25" customHeight="1"/>
    <row r="140" ht="20.25" customHeight="1"/>
    <row r="141" ht="20.25" customHeight="1"/>
    <row r="142" ht="20.25" customHeight="1"/>
    <row r="143" ht="20.25" customHeight="1"/>
    <row r="144" ht="20.25" customHeight="1"/>
    <row r="145" ht="20.25" customHeight="1"/>
    <row r="146" ht="20.25" customHeight="1"/>
    <row r="147" ht="20.25" customHeight="1"/>
    <row r="148" ht="20.25" customHeight="1"/>
    <row r="149" ht="20.25" customHeight="1"/>
    <row r="150" ht="20.25" customHeight="1"/>
    <row r="151" ht="20.25" customHeight="1"/>
    <row r="152" ht="20.25" customHeight="1"/>
    <row r="153" ht="20.25" customHeight="1"/>
    <row r="154" ht="20.25" customHeight="1"/>
    <row r="155" ht="20.25" customHeight="1"/>
    <row r="156" ht="20.25" customHeight="1"/>
    <row r="157" ht="20.25" customHeight="1"/>
    <row r="158" ht="20.25" customHeight="1"/>
    <row r="159" ht="20.25" customHeight="1"/>
    <row r="160" ht="20.25" customHeight="1"/>
    <row r="161" ht="20.25" customHeight="1"/>
    <row r="162" ht="20.25" customHeight="1"/>
    <row r="163" ht="20.25" customHeight="1"/>
    <row r="164" ht="20.25" customHeight="1"/>
    <row r="165" ht="20.25" customHeight="1"/>
    <row r="166" ht="20.25" customHeight="1"/>
    <row r="167" ht="20.25" customHeight="1"/>
    <row r="168" ht="20.25" customHeight="1"/>
    <row r="169" ht="20.25" customHeight="1"/>
    <row r="170" ht="20.25" customHeight="1"/>
    <row r="171" ht="20.25" customHeight="1"/>
    <row r="172" ht="20.25" customHeight="1"/>
    <row r="173" ht="20.25" customHeight="1"/>
    <row r="174" ht="20.25" customHeight="1"/>
    <row r="175" ht="20.25" customHeight="1"/>
    <row r="176" ht="20.25" customHeight="1"/>
    <row r="177" ht="20.25" customHeight="1"/>
    <row r="178" ht="20.25" customHeight="1"/>
    <row r="179" ht="20.25" customHeight="1"/>
    <row r="180" ht="20.25" customHeight="1"/>
    <row r="181" ht="20.25" customHeight="1"/>
    <row r="182" ht="20.25" customHeight="1"/>
    <row r="183" ht="20.25" customHeight="1"/>
    <row r="184" ht="20.25" customHeight="1"/>
    <row r="185" ht="20.25" customHeight="1"/>
    <row r="186" ht="20.25" customHeight="1"/>
    <row r="187" ht="20.25" customHeight="1"/>
    <row r="188" ht="20.25" customHeight="1"/>
    <row r="189" ht="20.25" customHeight="1"/>
    <row r="190" ht="20.25" customHeight="1"/>
    <row r="191" ht="20.25" customHeight="1"/>
    <row r="192" ht="20.25" customHeight="1"/>
    <row r="193" ht="20.25" customHeight="1"/>
    <row r="194" ht="20.25" customHeight="1"/>
    <row r="195" ht="20.25" customHeight="1"/>
    <row r="196" ht="20.25" customHeight="1"/>
    <row r="197" ht="20.25" customHeight="1"/>
    <row r="198" ht="20.25" customHeight="1"/>
    <row r="199" ht="20.25" customHeight="1"/>
    <row r="200" ht="20.25" customHeight="1"/>
    <row r="201" ht="20.25" customHeight="1"/>
    <row r="202" ht="20.25" customHeight="1"/>
    <row r="203" ht="20.25" customHeight="1"/>
    <row r="204" ht="23.25" customHeight="1"/>
    <row r="205" ht="23.25" customHeight="1"/>
    <row r="206" ht="23.25" customHeight="1"/>
    <row r="207" ht="23.25" customHeight="1"/>
    <row r="208" ht="23.25" customHeight="1"/>
    <row r="209" ht="23.25" customHeight="1"/>
    <row r="210" ht="23.25" customHeight="1"/>
    <row r="211" ht="23.25" customHeight="1"/>
    <row r="212" ht="23.25" customHeight="1"/>
  </sheetData>
  <mergeCells count="8">
    <mergeCell ref="B35:N35"/>
    <mergeCell ref="B36:F36"/>
    <mergeCell ref="B2:U2"/>
    <mergeCell ref="B4:B5"/>
    <mergeCell ref="C4:C5"/>
    <mergeCell ref="D4:N4"/>
    <mergeCell ref="O4:Q4"/>
    <mergeCell ref="R4:U4"/>
  </mergeCells>
  <hyperlinks>
    <hyperlink ref="W6" location="INDICE!A52" display="INICIO"/>
  </hyperlinks>
  <printOptions horizontalCentered="1"/>
  <pageMargins left="0.39370078740157483" right="0" top="1.1811023622047245" bottom="0" header="0.11811023622047245" footer="0"/>
  <pageSetup paperSize="9" scale="85" firstPageNumber="71" orientation="landscape" useFirstPageNumber="1" r:id="rId1"/>
  <headerFooter>
    <oddHeader>&amp;C&amp;G</oddHeader>
    <oddFooter>&amp;C&amp;14&amp;P</oddFooter>
  </headerFooter>
  <drawing r:id="rId2"/>
  <legacyDrawingHF r:id="rId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224"/>
  <sheetViews>
    <sheetView showGridLines="0" zoomScale="85" zoomScaleNormal="85" workbookViewId="0">
      <selection activeCell="B1" sqref="B1"/>
    </sheetView>
  </sheetViews>
  <sheetFormatPr baseColWidth="10" defaultRowHeight="15"/>
  <cols>
    <col min="1" max="1" width="3.7109375" style="31" customWidth="1"/>
    <col min="2" max="2" width="31.42578125" style="31" customWidth="1"/>
    <col min="3" max="5" width="11.42578125" style="31"/>
    <col min="6" max="6" width="15.140625" style="31" customWidth="1"/>
    <col min="7" max="8" width="11.42578125" style="31"/>
    <col min="9" max="9" width="13.7109375" style="31" customWidth="1"/>
    <col min="10" max="12" width="11.42578125" style="31"/>
    <col min="13" max="13" width="14.140625" style="31" customWidth="1"/>
    <col min="14" max="14" width="13" style="31" customWidth="1"/>
    <col min="15" max="15" width="6.5703125" style="25" bestFit="1" customWidth="1"/>
    <col min="16" max="16" width="9.7109375" style="25" customWidth="1"/>
    <col min="17" max="16384" width="11.42578125" style="31"/>
  </cols>
  <sheetData>
    <row r="1" spans="2:16" ht="69" customHeight="1"/>
    <row r="2" spans="2:16" ht="59.25" customHeight="1">
      <c r="B2" s="367" t="s">
        <v>746</v>
      </c>
      <c r="C2" s="367"/>
      <c r="D2" s="367"/>
      <c r="E2" s="367"/>
      <c r="F2" s="367"/>
      <c r="G2" s="367"/>
      <c r="H2" s="367"/>
      <c r="I2" s="367"/>
      <c r="J2" s="367"/>
      <c r="K2" s="367"/>
      <c r="L2" s="367"/>
      <c r="M2" s="367"/>
      <c r="N2" s="367"/>
      <c r="O2" s="50"/>
      <c r="P2" s="23"/>
    </row>
    <row r="3" spans="2:16">
      <c r="B3" s="167"/>
      <c r="C3" s="167"/>
      <c r="D3" s="167"/>
      <c r="E3" s="167"/>
      <c r="F3" s="167"/>
      <c r="G3" s="167"/>
      <c r="H3" s="167"/>
      <c r="I3" s="167"/>
      <c r="J3" s="167"/>
      <c r="K3" s="167"/>
      <c r="L3" s="167"/>
      <c r="M3" s="167"/>
      <c r="N3" s="167"/>
      <c r="O3" s="50"/>
      <c r="P3" s="23"/>
    </row>
    <row r="4" spans="2:16" ht="15" customHeight="1">
      <c r="B4" s="386" t="s">
        <v>396</v>
      </c>
      <c r="C4" s="386" t="s">
        <v>645</v>
      </c>
      <c r="D4" s="389" t="s">
        <v>741</v>
      </c>
      <c r="E4" s="405"/>
      <c r="F4" s="390"/>
      <c r="G4" s="389" t="s">
        <v>742</v>
      </c>
      <c r="H4" s="405"/>
      <c r="I4" s="390"/>
      <c r="J4" s="389" t="s">
        <v>743</v>
      </c>
      <c r="K4" s="405"/>
      <c r="L4" s="405"/>
      <c r="M4" s="390"/>
      <c r="N4" s="386" t="s">
        <v>634</v>
      </c>
    </row>
    <row r="5" spans="2:16">
      <c r="B5" s="387"/>
      <c r="C5" s="387"/>
      <c r="D5" s="391"/>
      <c r="E5" s="406"/>
      <c r="F5" s="392"/>
      <c r="G5" s="391"/>
      <c r="H5" s="406"/>
      <c r="I5" s="392"/>
      <c r="J5" s="391"/>
      <c r="K5" s="406"/>
      <c r="L5" s="406"/>
      <c r="M5" s="392"/>
      <c r="N5" s="387"/>
    </row>
    <row r="6" spans="2:16" s="25" customFormat="1" ht="59.25" customHeight="1">
      <c r="B6" s="388"/>
      <c r="C6" s="388"/>
      <c r="D6" s="158" t="s">
        <v>744</v>
      </c>
      <c r="E6" s="158" t="s">
        <v>636</v>
      </c>
      <c r="F6" s="158" t="s">
        <v>638</v>
      </c>
      <c r="G6" s="158" t="s">
        <v>744</v>
      </c>
      <c r="H6" s="158" t="s">
        <v>637</v>
      </c>
      <c r="I6" s="158" t="s">
        <v>638</v>
      </c>
      <c r="J6" s="158" t="s">
        <v>639</v>
      </c>
      <c r="K6" s="158" t="s">
        <v>242</v>
      </c>
      <c r="L6" s="158" t="s">
        <v>640</v>
      </c>
      <c r="M6" s="158" t="s">
        <v>641</v>
      </c>
      <c r="N6" s="388"/>
      <c r="P6" s="76" t="s">
        <v>30</v>
      </c>
    </row>
    <row r="7" spans="2:16" s="233" customFormat="1">
      <c r="B7" s="110" t="s">
        <v>405</v>
      </c>
      <c r="C7" s="45">
        <v>31935152</v>
      </c>
      <c r="D7" s="45">
        <v>21983813.000000007</v>
      </c>
      <c r="E7" s="45">
        <v>14412444.000000013</v>
      </c>
      <c r="F7" s="45">
        <v>7571368.999999986</v>
      </c>
      <c r="G7" s="45">
        <v>3923748.0000000112</v>
      </c>
      <c r="H7" s="45">
        <v>1762085.9999999998</v>
      </c>
      <c r="I7" s="45">
        <v>2161662.0000000005</v>
      </c>
      <c r="J7" s="45">
        <v>1394249.0000000007</v>
      </c>
      <c r="K7" s="45">
        <v>941198.00000000012</v>
      </c>
      <c r="L7" s="45">
        <v>158303.00000000006</v>
      </c>
      <c r="M7" s="45">
        <v>294748</v>
      </c>
      <c r="N7" s="45">
        <v>4633342.0000000028</v>
      </c>
      <c r="P7" s="235"/>
    </row>
    <row r="8" spans="2:16" s="233" customFormat="1">
      <c r="B8" s="110" t="s">
        <v>406</v>
      </c>
      <c r="C8" s="45">
        <v>16177333</v>
      </c>
      <c r="D8" s="45">
        <v>11185475</v>
      </c>
      <c r="E8" s="45">
        <v>8075410</v>
      </c>
      <c r="F8" s="45">
        <v>3110065.0000000028</v>
      </c>
      <c r="G8" s="45">
        <v>2005815.0000000007</v>
      </c>
      <c r="H8" s="45">
        <v>976658</v>
      </c>
      <c r="I8" s="45">
        <v>1029157</v>
      </c>
      <c r="J8" s="45">
        <v>655684.00000000012</v>
      </c>
      <c r="K8" s="45">
        <v>457380.99999999988</v>
      </c>
      <c r="L8" s="45">
        <v>67529</v>
      </c>
      <c r="M8" s="45">
        <v>130774.00000000001</v>
      </c>
      <c r="N8" s="45">
        <v>2330359</v>
      </c>
      <c r="P8" s="235"/>
    </row>
    <row r="9" spans="2:16" s="25" customFormat="1">
      <c r="B9" s="115" t="s">
        <v>32</v>
      </c>
      <c r="C9" s="44">
        <v>1722380.0000000002</v>
      </c>
      <c r="D9" s="44">
        <v>1174909.9999999993</v>
      </c>
      <c r="E9" s="44">
        <v>922233.00000000047</v>
      </c>
      <c r="F9" s="44">
        <v>252676.99999999983</v>
      </c>
      <c r="G9" s="44">
        <v>192969.99999999988</v>
      </c>
      <c r="H9" s="44">
        <v>112031.99999999997</v>
      </c>
      <c r="I9" s="44">
        <v>80937.999999999985</v>
      </c>
      <c r="J9" s="44">
        <v>33888</v>
      </c>
      <c r="K9" s="44">
        <v>26103</v>
      </c>
      <c r="L9" s="44">
        <v>3060</v>
      </c>
      <c r="M9" s="44">
        <v>4725</v>
      </c>
      <c r="N9" s="44">
        <v>320612</v>
      </c>
      <c r="P9" s="32"/>
    </row>
    <row r="10" spans="2:16" s="25" customFormat="1">
      <c r="B10" s="115" t="s">
        <v>33</v>
      </c>
      <c r="C10" s="44">
        <v>369983</v>
      </c>
      <c r="D10" s="44">
        <v>248465.00000000006</v>
      </c>
      <c r="E10" s="44">
        <v>126652</v>
      </c>
      <c r="F10" s="44">
        <v>121813.00000000003</v>
      </c>
      <c r="G10" s="44">
        <v>49950</v>
      </c>
      <c r="H10" s="44">
        <v>32661</v>
      </c>
      <c r="I10" s="44">
        <v>17288.999999999996</v>
      </c>
      <c r="J10" s="44">
        <v>41196.000000000015</v>
      </c>
      <c r="K10" s="44">
        <v>23915.000000000004</v>
      </c>
      <c r="L10" s="44">
        <v>9669</v>
      </c>
      <c r="M10" s="44">
        <v>7612</v>
      </c>
      <c r="N10" s="44">
        <v>30372</v>
      </c>
      <c r="P10" s="32"/>
    </row>
    <row r="11" spans="2:16" s="25" customFormat="1">
      <c r="B11" s="115" t="s">
        <v>34</v>
      </c>
      <c r="C11" s="44">
        <v>536332.99999999977</v>
      </c>
      <c r="D11" s="44">
        <v>402907.99999999983</v>
      </c>
      <c r="E11" s="44">
        <v>280228.99999999994</v>
      </c>
      <c r="F11" s="44">
        <v>122678.99999999997</v>
      </c>
      <c r="G11" s="44">
        <v>53293.999999999985</v>
      </c>
      <c r="H11" s="44">
        <v>24234</v>
      </c>
      <c r="I11" s="44">
        <v>29060.000000000004</v>
      </c>
      <c r="J11" s="44">
        <v>8281</v>
      </c>
      <c r="K11" s="44">
        <v>6897</v>
      </c>
      <c r="L11" s="44">
        <v>579</v>
      </c>
      <c r="M11" s="44">
        <v>805</v>
      </c>
      <c r="N11" s="44">
        <v>71850</v>
      </c>
      <c r="P11" s="32"/>
    </row>
    <row r="12" spans="2:16" s="25" customFormat="1">
      <c r="B12" s="115" t="s">
        <v>35</v>
      </c>
      <c r="C12" s="44">
        <v>286181</v>
      </c>
      <c r="D12" s="44">
        <v>210745.00000000006</v>
      </c>
      <c r="E12" s="44">
        <v>143910.99999999997</v>
      </c>
      <c r="F12" s="44">
        <v>66834</v>
      </c>
      <c r="G12" s="44">
        <v>55856.999999999993</v>
      </c>
      <c r="H12" s="44">
        <v>21414</v>
      </c>
      <c r="I12" s="44">
        <v>34443</v>
      </c>
      <c r="J12" s="44">
        <v>16242</v>
      </c>
      <c r="K12" s="44">
        <v>13873</v>
      </c>
      <c r="L12" s="44">
        <v>1572.9999999999998</v>
      </c>
      <c r="M12" s="44">
        <v>796.00000000000011</v>
      </c>
      <c r="N12" s="44">
        <v>3337.0000000000005</v>
      </c>
      <c r="P12" s="32"/>
    </row>
    <row r="13" spans="2:16" s="25" customFormat="1">
      <c r="B13" s="115" t="s">
        <v>36</v>
      </c>
      <c r="C13" s="44">
        <v>717858.00000000035</v>
      </c>
      <c r="D13" s="44">
        <v>510928.99999999983</v>
      </c>
      <c r="E13" s="44">
        <v>348598.00000000012</v>
      </c>
      <c r="F13" s="44">
        <v>162331</v>
      </c>
      <c r="G13" s="44">
        <v>107621.99999999997</v>
      </c>
      <c r="H13" s="44">
        <v>51288.000000000022</v>
      </c>
      <c r="I13" s="44">
        <v>56333.999999999985</v>
      </c>
      <c r="J13" s="44">
        <v>20644</v>
      </c>
      <c r="K13" s="44">
        <v>11231</v>
      </c>
      <c r="L13" s="44">
        <v>3153</v>
      </c>
      <c r="M13" s="44">
        <v>6260</v>
      </c>
      <c r="N13" s="44">
        <v>78663</v>
      </c>
      <c r="P13" s="32"/>
    </row>
    <row r="14" spans="2:16" s="25" customFormat="1">
      <c r="B14" s="115" t="s">
        <v>37</v>
      </c>
      <c r="C14" s="44">
        <v>1080407.0000000002</v>
      </c>
      <c r="D14" s="44">
        <v>729040</v>
      </c>
      <c r="E14" s="44">
        <v>524771</v>
      </c>
      <c r="F14" s="44">
        <v>204268.99999999997</v>
      </c>
      <c r="G14" s="44">
        <v>176829.99999999997</v>
      </c>
      <c r="H14" s="44">
        <v>91043.999999999971</v>
      </c>
      <c r="I14" s="44">
        <v>85786.000000000029</v>
      </c>
      <c r="J14" s="44">
        <v>51699.000000000007</v>
      </c>
      <c r="K14" s="44">
        <v>35002</v>
      </c>
      <c r="L14" s="44">
        <v>6611</v>
      </c>
      <c r="M14" s="44">
        <v>10085.999999999998</v>
      </c>
      <c r="N14" s="44">
        <v>122838</v>
      </c>
      <c r="O14" s="16"/>
      <c r="P14" s="9"/>
    </row>
    <row r="15" spans="2:16">
      <c r="B15" s="115" t="s">
        <v>38</v>
      </c>
      <c r="C15" s="44">
        <v>970953.99999999977</v>
      </c>
      <c r="D15" s="44">
        <v>632068.00000000035</v>
      </c>
      <c r="E15" s="44">
        <v>452874.99999999988</v>
      </c>
      <c r="F15" s="44">
        <v>179192.99999999994</v>
      </c>
      <c r="G15" s="44">
        <v>152286</v>
      </c>
      <c r="H15" s="44">
        <v>95409</v>
      </c>
      <c r="I15" s="44">
        <v>56876.999999999978</v>
      </c>
      <c r="J15" s="44">
        <v>52200</v>
      </c>
      <c r="K15" s="44">
        <v>40229.999999999993</v>
      </c>
      <c r="L15" s="44">
        <v>6934</v>
      </c>
      <c r="M15" s="44">
        <v>5035.9999999999991</v>
      </c>
      <c r="N15" s="44">
        <v>134400</v>
      </c>
      <c r="O15" s="9"/>
      <c r="P15" s="9"/>
    </row>
    <row r="16" spans="2:16">
      <c r="B16" s="115" t="s">
        <v>39</v>
      </c>
      <c r="C16" s="44">
        <v>1610012</v>
      </c>
      <c r="D16" s="44">
        <v>1213710.9999999998</v>
      </c>
      <c r="E16" s="44">
        <v>872453.00000000023</v>
      </c>
      <c r="F16" s="44">
        <v>341257.99999999994</v>
      </c>
      <c r="G16" s="44">
        <v>193991.00000000009</v>
      </c>
      <c r="H16" s="44">
        <v>98251.999999999985</v>
      </c>
      <c r="I16" s="44">
        <v>95738.999999999971</v>
      </c>
      <c r="J16" s="44">
        <v>74861.999999999985</v>
      </c>
      <c r="K16" s="44">
        <v>55833</v>
      </c>
      <c r="L16" s="44">
        <v>10530</v>
      </c>
      <c r="M16" s="44">
        <v>8499</v>
      </c>
      <c r="N16" s="44">
        <v>127448</v>
      </c>
      <c r="O16" s="16"/>
      <c r="P16" s="9"/>
    </row>
    <row r="17" spans="2:16">
      <c r="B17" s="115" t="s">
        <v>40</v>
      </c>
      <c r="C17" s="44">
        <v>7031164.0000000009</v>
      </c>
      <c r="D17" s="44">
        <v>4873222.0000000009</v>
      </c>
      <c r="E17" s="44">
        <v>3586976.0000000014</v>
      </c>
      <c r="F17" s="44">
        <v>1286245.9999999993</v>
      </c>
      <c r="G17" s="44">
        <v>794710.00000000012</v>
      </c>
      <c r="H17" s="44">
        <v>354293</v>
      </c>
      <c r="I17" s="44">
        <v>440417</v>
      </c>
      <c r="J17" s="44">
        <v>299884.99999999994</v>
      </c>
      <c r="K17" s="44">
        <v>205133.99999999997</v>
      </c>
      <c r="L17" s="44">
        <v>19619.999999999993</v>
      </c>
      <c r="M17" s="44">
        <v>75130.999999999985</v>
      </c>
      <c r="N17" s="44">
        <v>1063347.0000000005</v>
      </c>
      <c r="O17" s="9"/>
      <c r="P17" s="9"/>
    </row>
    <row r="18" spans="2:16">
      <c r="B18" s="115" t="s">
        <v>41</v>
      </c>
      <c r="C18" s="44">
        <v>946645.00000000012</v>
      </c>
      <c r="D18" s="44">
        <v>623838.00000000012</v>
      </c>
      <c r="E18" s="44">
        <v>437268.99999999988</v>
      </c>
      <c r="F18" s="44">
        <v>186568.99999999994</v>
      </c>
      <c r="G18" s="44">
        <v>112886</v>
      </c>
      <c r="H18" s="44">
        <v>50549.999999999993</v>
      </c>
      <c r="I18" s="44">
        <v>62336</v>
      </c>
      <c r="J18" s="44">
        <v>30903</v>
      </c>
      <c r="K18" s="44">
        <v>25554</v>
      </c>
      <c r="L18" s="44">
        <v>2168</v>
      </c>
      <c r="M18" s="44">
        <v>3181</v>
      </c>
      <c r="N18" s="44">
        <v>179018</v>
      </c>
      <c r="O18" s="16"/>
      <c r="P18" s="9"/>
    </row>
    <row r="19" spans="2:16">
      <c r="B19" s="115" t="s">
        <v>79</v>
      </c>
      <c r="C19" s="44">
        <v>905416</v>
      </c>
      <c r="D19" s="44">
        <v>565639</v>
      </c>
      <c r="E19" s="44">
        <v>379443</v>
      </c>
      <c r="F19" s="44">
        <v>186195.99999999997</v>
      </c>
      <c r="G19" s="44">
        <v>115418.99999999999</v>
      </c>
      <c r="H19" s="44">
        <v>45481.000000000007</v>
      </c>
      <c r="I19" s="44">
        <v>69938</v>
      </c>
      <c r="J19" s="44">
        <v>25883.999999999996</v>
      </c>
      <c r="K19" s="44">
        <v>13609.000000000002</v>
      </c>
      <c r="L19" s="44">
        <v>3632</v>
      </c>
      <c r="M19" s="44">
        <v>8643</v>
      </c>
      <c r="N19" s="44">
        <v>198474</v>
      </c>
      <c r="O19" s="9"/>
      <c r="P19" s="9"/>
    </row>
    <row r="20" spans="2:16" s="1" customFormat="1">
      <c r="B20" s="110" t="s">
        <v>407</v>
      </c>
      <c r="C20" s="45">
        <v>14338035</v>
      </c>
      <c r="D20" s="45">
        <v>9853680.0000000037</v>
      </c>
      <c r="E20" s="45">
        <v>5679791.9999999907</v>
      </c>
      <c r="F20" s="45">
        <v>4173888.0000000023</v>
      </c>
      <c r="G20" s="45">
        <v>1685461.9999999981</v>
      </c>
      <c r="H20" s="45">
        <v>665388.00000000012</v>
      </c>
      <c r="I20" s="45">
        <v>1020074</v>
      </c>
      <c r="J20" s="45">
        <v>660324.99999999942</v>
      </c>
      <c r="K20" s="45">
        <v>419367.99999999983</v>
      </c>
      <c r="L20" s="45">
        <v>88131.000000000015</v>
      </c>
      <c r="M20" s="45">
        <v>152826.00000000006</v>
      </c>
      <c r="N20" s="45">
        <v>2138567.9999999995</v>
      </c>
      <c r="O20" s="237"/>
      <c r="P20" s="236"/>
    </row>
    <row r="21" spans="2:16">
      <c r="B21" s="115" t="s">
        <v>43</v>
      </c>
      <c r="C21" s="44">
        <v>1187334.9999999998</v>
      </c>
      <c r="D21" s="44">
        <v>775990.00000000012</v>
      </c>
      <c r="E21" s="44">
        <v>517906.00000000017</v>
      </c>
      <c r="F21" s="44">
        <v>258083.99999999997</v>
      </c>
      <c r="G21" s="44">
        <v>137806</v>
      </c>
      <c r="H21" s="44">
        <v>62102</v>
      </c>
      <c r="I21" s="44">
        <v>75704.000000000015</v>
      </c>
      <c r="J21" s="44">
        <v>54703</v>
      </c>
      <c r="K21" s="44">
        <v>36421</v>
      </c>
      <c r="L21" s="44">
        <v>4887</v>
      </c>
      <c r="M21" s="44">
        <v>13394.999999999998</v>
      </c>
      <c r="N21" s="44">
        <v>218835.99999999997</v>
      </c>
      <c r="O21" s="9"/>
      <c r="P21" s="9"/>
    </row>
    <row r="22" spans="2:16">
      <c r="B22" s="115" t="s">
        <v>44</v>
      </c>
      <c r="C22" s="44">
        <v>715467.99999999988</v>
      </c>
      <c r="D22" s="44">
        <v>495726.00000000012</v>
      </c>
      <c r="E22" s="44">
        <v>355665.00000000006</v>
      </c>
      <c r="F22" s="44">
        <v>140061.00000000003</v>
      </c>
      <c r="G22" s="44">
        <v>99204</v>
      </c>
      <c r="H22" s="44">
        <v>43562.000000000007</v>
      </c>
      <c r="I22" s="44">
        <v>55641.999999999993</v>
      </c>
      <c r="J22" s="44">
        <v>18935</v>
      </c>
      <c r="K22" s="44">
        <v>17231</v>
      </c>
      <c r="L22" s="44">
        <v>911</v>
      </c>
      <c r="M22" s="44">
        <v>793</v>
      </c>
      <c r="N22" s="44">
        <v>101603</v>
      </c>
      <c r="O22" s="16"/>
      <c r="P22" s="9"/>
    </row>
    <row r="23" spans="2:16">
      <c r="B23" s="115" t="s">
        <v>45</v>
      </c>
      <c r="C23" s="44">
        <v>6197848.0000000019</v>
      </c>
      <c r="D23" s="44">
        <v>4179153.9999999986</v>
      </c>
      <c r="E23" s="44">
        <v>2230637.9999999995</v>
      </c>
      <c r="F23" s="44">
        <v>1948515.9999999993</v>
      </c>
      <c r="G23" s="44">
        <v>756731.99999999988</v>
      </c>
      <c r="H23" s="44">
        <v>248837.99999999994</v>
      </c>
      <c r="I23" s="44">
        <v>507894.00000000006</v>
      </c>
      <c r="J23" s="44">
        <v>212763.99999999997</v>
      </c>
      <c r="K23" s="44">
        <v>142997.00000000003</v>
      </c>
      <c r="L23" s="44">
        <v>16075.999999999998</v>
      </c>
      <c r="M23" s="44">
        <v>53691</v>
      </c>
      <c r="N23" s="44">
        <v>1049197.9999999998</v>
      </c>
      <c r="O23" s="9"/>
      <c r="P23" s="9"/>
    </row>
    <row r="24" spans="2:16">
      <c r="B24" s="115" t="s">
        <v>46</v>
      </c>
      <c r="C24" s="44">
        <v>958906</v>
      </c>
      <c r="D24" s="44">
        <v>695349</v>
      </c>
      <c r="E24" s="44">
        <v>388583</v>
      </c>
      <c r="F24" s="44">
        <v>306766</v>
      </c>
      <c r="G24" s="44">
        <v>120599.00000000003</v>
      </c>
      <c r="H24" s="44">
        <v>64005.000000000007</v>
      </c>
      <c r="I24" s="44">
        <v>56593.999999999985</v>
      </c>
      <c r="J24" s="44">
        <v>27759</v>
      </c>
      <c r="K24" s="44">
        <v>18617</v>
      </c>
      <c r="L24" s="44">
        <v>906</v>
      </c>
      <c r="M24" s="44">
        <v>8236.0000000000018</v>
      </c>
      <c r="N24" s="44">
        <v>115199.00000000001</v>
      </c>
      <c r="O24" s="16"/>
      <c r="P24" s="9"/>
    </row>
    <row r="25" spans="2:16">
      <c r="B25" s="115" t="s">
        <v>47</v>
      </c>
      <c r="C25" s="44">
        <v>4596982.0000000037</v>
      </c>
      <c r="D25" s="44">
        <v>3185200.9999999995</v>
      </c>
      <c r="E25" s="44">
        <v>1837403.9999999998</v>
      </c>
      <c r="F25" s="44">
        <v>1347797.0000000009</v>
      </c>
      <c r="G25" s="44">
        <v>485199.00000000017</v>
      </c>
      <c r="H25" s="44">
        <v>204626.00000000015</v>
      </c>
      <c r="I25" s="44">
        <v>280572.99999999983</v>
      </c>
      <c r="J25" s="44">
        <v>318014</v>
      </c>
      <c r="K25" s="44">
        <v>176956.99999999988</v>
      </c>
      <c r="L25" s="44">
        <v>65035.999999999971</v>
      </c>
      <c r="M25" s="44">
        <v>76020.999999999971</v>
      </c>
      <c r="N25" s="44">
        <v>608568</v>
      </c>
      <c r="O25" s="9"/>
      <c r="P25" s="9"/>
    </row>
    <row r="26" spans="2:16">
      <c r="B26" s="115" t="s">
        <v>48</v>
      </c>
      <c r="C26" s="44">
        <v>681496</v>
      </c>
      <c r="D26" s="44">
        <v>522260.00000000017</v>
      </c>
      <c r="E26" s="44">
        <v>349596</v>
      </c>
      <c r="F26" s="44">
        <v>172664</v>
      </c>
      <c r="G26" s="44">
        <v>85922</v>
      </c>
      <c r="H26" s="44">
        <v>42255</v>
      </c>
      <c r="I26" s="44">
        <v>43666.999999999985</v>
      </c>
      <c r="J26" s="44">
        <v>28150</v>
      </c>
      <c r="K26" s="44">
        <v>27145</v>
      </c>
      <c r="L26" s="44">
        <v>315</v>
      </c>
      <c r="M26" s="44">
        <v>690</v>
      </c>
      <c r="N26" s="44">
        <v>45164</v>
      </c>
      <c r="O26" s="16"/>
      <c r="P26" s="9"/>
    </row>
    <row r="27" spans="2:16" s="1" customFormat="1">
      <c r="B27" s="110" t="s">
        <v>391</v>
      </c>
      <c r="C27" s="45">
        <v>1349593.9999999998</v>
      </c>
      <c r="D27" s="45">
        <v>889638.99999999988</v>
      </c>
      <c r="E27" s="45">
        <v>635553.99999999988</v>
      </c>
      <c r="F27" s="45">
        <v>254085.00000000012</v>
      </c>
      <c r="G27" s="45">
        <v>223719</v>
      </c>
      <c r="H27" s="45">
        <v>118657.99999999994</v>
      </c>
      <c r="I27" s="45">
        <v>105061.00000000006</v>
      </c>
      <c r="J27" s="45">
        <v>71821</v>
      </c>
      <c r="K27" s="45">
        <v>58069.000000000007</v>
      </c>
      <c r="L27" s="45">
        <v>2622.9999999999995</v>
      </c>
      <c r="M27" s="45">
        <v>11128.999999999998</v>
      </c>
      <c r="N27" s="45">
        <v>164414.99999999997</v>
      </c>
      <c r="O27" s="236"/>
      <c r="P27" s="236"/>
    </row>
    <row r="28" spans="2:16">
      <c r="B28" s="115" t="s">
        <v>50</v>
      </c>
      <c r="C28" s="44">
        <v>256906.99999999994</v>
      </c>
      <c r="D28" s="44">
        <v>177597.99999999994</v>
      </c>
      <c r="E28" s="44">
        <v>119441</v>
      </c>
      <c r="F28" s="44">
        <v>58157</v>
      </c>
      <c r="G28" s="44">
        <v>43700</v>
      </c>
      <c r="H28" s="44">
        <v>13742</v>
      </c>
      <c r="I28" s="44">
        <v>29958.000000000004</v>
      </c>
      <c r="J28" s="44">
        <v>14185</v>
      </c>
      <c r="K28" s="44">
        <v>10406</v>
      </c>
      <c r="L28" s="44">
        <v>888</v>
      </c>
      <c r="M28" s="44">
        <v>2891</v>
      </c>
      <c r="N28" s="44">
        <v>21424</v>
      </c>
      <c r="O28" s="16"/>
      <c r="P28" s="9"/>
    </row>
    <row r="29" spans="2:16">
      <c r="B29" s="115" t="s">
        <v>51</v>
      </c>
      <c r="C29" s="44">
        <v>194621.99999999997</v>
      </c>
      <c r="D29" s="44">
        <v>132613</v>
      </c>
      <c r="E29" s="44">
        <v>93788</v>
      </c>
      <c r="F29" s="44">
        <v>38825</v>
      </c>
      <c r="G29" s="44">
        <v>18515</v>
      </c>
      <c r="H29" s="44">
        <v>7351.9999999999991</v>
      </c>
      <c r="I29" s="44">
        <v>11163.000000000002</v>
      </c>
      <c r="J29" s="44">
        <v>6587</v>
      </c>
      <c r="K29" s="44">
        <v>5326</v>
      </c>
      <c r="L29" s="44">
        <v>279</v>
      </c>
      <c r="M29" s="44">
        <v>982</v>
      </c>
      <c r="N29" s="44">
        <v>36907</v>
      </c>
      <c r="O29" s="9"/>
      <c r="P29" s="9"/>
    </row>
    <row r="30" spans="2:16">
      <c r="B30" s="115" t="s">
        <v>52</v>
      </c>
      <c r="C30" s="44">
        <v>244906</v>
      </c>
      <c r="D30" s="44">
        <v>136347</v>
      </c>
      <c r="E30" s="44">
        <v>95420.999999999985</v>
      </c>
      <c r="F30" s="44">
        <v>40926</v>
      </c>
      <c r="G30" s="44">
        <v>31247</v>
      </c>
      <c r="H30" s="44">
        <v>15549</v>
      </c>
      <c r="I30" s="44">
        <v>15697.999999999996</v>
      </c>
      <c r="J30" s="44">
        <v>17294</v>
      </c>
      <c r="K30" s="44">
        <v>15414</v>
      </c>
      <c r="L30" s="44">
        <v>510</v>
      </c>
      <c r="M30" s="44">
        <v>1370</v>
      </c>
      <c r="N30" s="44">
        <v>60018</v>
      </c>
      <c r="O30" s="16"/>
      <c r="P30" s="9"/>
    </row>
    <row r="31" spans="2:16">
      <c r="B31" s="115" t="s">
        <v>53</v>
      </c>
      <c r="C31" s="44">
        <v>266419</v>
      </c>
      <c r="D31" s="44">
        <v>192217</v>
      </c>
      <c r="E31" s="44">
        <v>131888</v>
      </c>
      <c r="F31" s="44">
        <v>60328.999999999993</v>
      </c>
      <c r="G31" s="44">
        <v>43794</v>
      </c>
      <c r="H31" s="44">
        <v>23807.000000000004</v>
      </c>
      <c r="I31" s="44">
        <v>19987</v>
      </c>
      <c r="J31" s="44">
        <v>11713</v>
      </c>
      <c r="K31" s="44">
        <v>7825</v>
      </c>
      <c r="L31" s="44">
        <v>915</v>
      </c>
      <c r="M31" s="44">
        <v>2973</v>
      </c>
      <c r="N31" s="44">
        <v>18695</v>
      </c>
      <c r="O31" s="9"/>
      <c r="P31" s="9"/>
    </row>
    <row r="32" spans="2:16">
      <c r="B32" s="115" t="s">
        <v>54</v>
      </c>
      <c r="C32" s="44">
        <v>324655.99999999994</v>
      </c>
      <c r="D32" s="44">
        <v>203854.00000000003</v>
      </c>
      <c r="E32" s="44">
        <v>162832</v>
      </c>
      <c r="F32" s="44">
        <v>41022.000000000007</v>
      </c>
      <c r="G32" s="44">
        <v>77726.000000000015</v>
      </c>
      <c r="H32" s="44">
        <v>54693</v>
      </c>
      <c r="I32" s="44">
        <v>23033.000000000007</v>
      </c>
      <c r="J32" s="44">
        <v>15705</v>
      </c>
      <c r="K32" s="44">
        <v>15473</v>
      </c>
      <c r="L32" s="44">
        <v>29</v>
      </c>
      <c r="M32" s="44">
        <v>203</v>
      </c>
      <c r="N32" s="44">
        <v>27371</v>
      </c>
      <c r="O32" s="16"/>
      <c r="P32" s="9"/>
    </row>
    <row r="33" spans="2:16">
      <c r="B33" s="115" t="s">
        <v>55</v>
      </c>
      <c r="C33" s="44">
        <v>62084</v>
      </c>
      <c r="D33" s="44">
        <v>47010</v>
      </c>
      <c r="E33" s="44">
        <v>32183.999999999996</v>
      </c>
      <c r="F33" s="44">
        <v>14826</v>
      </c>
      <c r="G33" s="44">
        <v>8737.0000000000018</v>
      </c>
      <c r="H33" s="44">
        <v>3515</v>
      </c>
      <c r="I33" s="44">
        <v>5222.0000000000009</v>
      </c>
      <c r="J33" s="44">
        <v>6337</v>
      </c>
      <c r="K33" s="44">
        <v>3625</v>
      </c>
      <c r="L33" s="44">
        <v>2</v>
      </c>
      <c r="M33" s="44">
        <v>2710</v>
      </c>
      <c r="N33" s="44">
        <v>0</v>
      </c>
      <c r="O33" s="9"/>
      <c r="P33" s="9"/>
    </row>
    <row r="34" spans="2:16" s="1" customFormat="1">
      <c r="B34" s="110" t="s">
        <v>392</v>
      </c>
      <c r="C34" s="45">
        <v>70190</v>
      </c>
      <c r="D34" s="45">
        <v>55019</v>
      </c>
      <c r="E34" s="45">
        <v>21688</v>
      </c>
      <c r="F34" s="45">
        <v>33331</v>
      </c>
      <c r="G34" s="45">
        <v>8752</v>
      </c>
      <c r="H34" s="45">
        <v>1382</v>
      </c>
      <c r="I34" s="45">
        <v>7370.0000000000009</v>
      </c>
      <c r="J34" s="45">
        <v>6419</v>
      </c>
      <c r="K34" s="45">
        <v>6380</v>
      </c>
      <c r="L34" s="45">
        <v>20</v>
      </c>
      <c r="M34" s="45">
        <v>19</v>
      </c>
      <c r="N34" s="45">
        <v>0</v>
      </c>
      <c r="O34" s="237"/>
      <c r="P34" s="236"/>
    </row>
    <row r="35" spans="2:16">
      <c r="B35" s="115" t="s">
        <v>57</v>
      </c>
      <c r="C35" s="44">
        <v>70190</v>
      </c>
      <c r="D35" s="44">
        <v>55019</v>
      </c>
      <c r="E35" s="44">
        <v>21688</v>
      </c>
      <c r="F35" s="44">
        <v>33331</v>
      </c>
      <c r="G35" s="44">
        <v>8752</v>
      </c>
      <c r="H35" s="44">
        <v>1382</v>
      </c>
      <c r="I35" s="44">
        <v>7370.0000000000009</v>
      </c>
      <c r="J35" s="44">
        <v>6419</v>
      </c>
      <c r="K35" s="44">
        <v>6380</v>
      </c>
      <c r="L35" s="44">
        <v>20</v>
      </c>
      <c r="M35" s="44">
        <v>19</v>
      </c>
      <c r="N35" s="44">
        <v>0</v>
      </c>
      <c r="O35" s="9"/>
      <c r="P35" s="9"/>
    </row>
    <row r="36" spans="2:16">
      <c r="B36" s="243"/>
      <c r="C36" s="243"/>
      <c r="D36" s="244"/>
      <c r="E36" s="244"/>
      <c r="F36" s="244"/>
      <c r="G36" s="244"/>
      <c r="H36" s="244"/>
      <c r="I36" s="244"/>
      <c r="J36" s="244"/>
      <c r="K36" s="244"/>
      <c r="L36" s="244"/>
      <c r="M36" s="244"/>
      <c r="N36" s="244"/>
      <c r="O36" s="16"/>
      <c r="P36" s="9"/>
    </row>
    <row r="37" spans="2:16">
      <c r="B37" s="188" t="s">
        <v>745</v>
      </c>
      <c r="C37" s="209"/>
      <c r="D37" s="209"/>
      <c r="E37" s="209"/>
      <c r="F37" s="206"/>
      <c r="G37" s="206"/>
      <c r="H37" s="206"/>
      <c r="I37" s="231"/>
      <c r="J37" s="231"/>
      <c r="K37" s="231"/>
      <c r="L37" s="231"/>
      <c r="M37" s="231"/>
      <c r="N37" s="231"/>
      <c r="O37" s="9"/>
      <c r="P37" s="9"/>
    </row>
    <row r="38" spans="2:16">
      <c r="B38" s="188" t="s">
        <v>924</v>
      </c>
      <c r="C38" s="231"/>
      <c r="D38" s="231"/>
      <c r="E38" s="231"/>
      <c r="F38" s="231"/>
      <c r="G38" s="231"/>
      <c r="H38" s="231"/>
      <c r="I38" s="231"/>
      <c r="J38" s="231"/>
      <c r="K38" s="231"/>
      <c r="L38" s="231"/>
      <c r="M38" s="231"/>
      <c r="N38" s="231"/>
      <c r="O38" s="16"/>
      <c r="P38" s="9"/>
    </row>
    <row r="39" spans="2:16">
      <c r="O39" s="9"/>
      <c r="P39" s="9"/>
    </row>
    <row r="40" spans="2:16">
      <c r="O40" s="16"/>
      <c r="P40" s="9"/>
    </row>
    <row r="41" spans="2:16">
      <c r="O41" s="9"/>
      <c r="P41" s="9"/>
    </row>
    <row r="42" spans="2:16">
      <c r="O42" s="16"/>
      <c r="P42" s="9"/>
    </row>
    <row r="43" spans="2:16">
      <c r="O43" s="9"/>
      <c r="P43" s="9"/>
    </row>
    <row r="44" spans="2:16">
      <c r="O44" s="16"/>
      <c r="P44" s="9"/>
    </row>
    <row r="45" spans="2:16">
      <c r="O45" s="9"/>
      <c r="P45" s="9"/>
    </row>
    <row r="46" spans="2:16">
      <c r="O46" s="16"/>
      <c r="P46" s="9"/>
    </row>
    <row r="47" spans="2:16">
      <c r="O47" s="9"/>
      <c r="P47" s="9"/>
    </row>
    <row r="48" spans="2:16">
      <c r="O48" s="16"/>
      <c r="P48" s="9"/>
    </row>
    <row r="49" spans="15:16">
      <c r="O49" s="9"/>
      <c r="P49" s="9"/>
    </row>
    <row r="50" spans="15:16">
      <c r="O50" s="16"/>
      <c r="P50" s="9"/>
    </row>
    <row r="51" spans="15:16">
      <c r="O51" s="9"/>
      <c r="P51" s="9"/>
    </row>
    <row r="52" spans="15:16">
      <c r="O52" s="16"/>
      <c r="P52" s="9"/>
    </row>
    <row r="53" spans="15:16">
      <c r="O53" s="9"/>
      <c r="P53" s="9"/>
    </row>
    <row r="54" spans="15:16">
      <c r="O54" s="16"/>
      <c r="P54" s="9"/>
    </row>
    <row r="55" spans="15:16">
      <c r="O55" s="9"/>
      <c r="P55" s="9"/>
    </row>
    <row r="56" spans="15:16">
      <c r="O56" s="16"/>
      <c r="P56" s="9"/>
    </row>
    <row r="57" spans="15:16">
      <c r="O57" s="9"/>
      <c r="P57" s="9"/>
    </row>
    <row r="58" spans="15:16">
      <c r="O58" s="16"/>
      <c r="P58" s="9"/>
    </row>
    <row r="59" spans="15:16">
      <c r="O59" s="9"/>
      <c r="P59" s="9"/>
    </row>
    <row r="60" spans="15:16">
      <c r="O60" s="16"/>
      <c r="P60" s="9"/>
    </row>
    <row r="61" spans="15:16">
      <c r="O61" s="9"/>
      <c r="P61" s="9"/>
    </row>
    <row r="62" spans="15:16">
      <c r="O62" s="16"/>
      <c r="P62" s="9"/>
    </row>
    <row r="63" spans="15:16">
      <c r="O63" s="9"/>
      <c r="P63" s="9"/>
    </row>
    <row r="64" spans="15:16">
      <c r="O64" s="16"/>
      <c r="P64" s="9"/>
    </row>
    <row r="65" spans="15:16">
      <c r="O65" s="9"/>
      <c r="P65" s="9"/>
    </row>
    <row r="66" spans="15:16">
      <c r="O66" s="16"/>
      <c r="P66" s="9"/>
    </row>
    <row r="67" spans="15:16">
      <c r="O67" s="9"/>
      <c r="P67" s="9"/>
    </row>
    <row r="68" spans="15:16">
      <c r="O68" s="16"/>
      <c r="P68" s="9"/>
    </row>
    <row r="69" spans="15:16">
      <c r="O69" s="9"/>
      <c r="P69" s="9"/>
    </row>
    <row r="70" spans="15:16">
      <c r="O70" s="16"/>
      <c r="P70" s="9"/>
    </row>
    <row r="71" spans="15:16">
      <c r="O71" s="9"/>
      <c r="P71" s="9"/>
    </row>
    <row r="72" spans="15:16">
      <c r="O72" s="16"/>
      <c r="P72" s="9"/>
    </row>
    <row r="73" spans="15:16">
      <c r="O73" s="9"/>
      <c r="P73" s="9"/>
    </row>
    <row r="74" spans="15:16" ht="21" customHeight="1">
      <c r="O74" s="16"/>
      <c r="P74" s="9"/>
    </row>
    <row r="75" spans="15:16">
      <c r="O75" s="9"/>
      <c r="P75" s="9"/>
    </row>
    <row r="76" spans="15:16">
      <c r="O76" s="16"/>
      <c r="P76" s="9"/>
    </row>
    <row r="77" spans="15:16">
      <c r="O77" s="9"/>
      <c r="P77" s="9"/>
    </row>
    <row r="78" spans="15:16">
      <c r="O78" s="16"/>
      <c r="P78" s="9"/>
    </row>
    <row r="79" spans="15:16">
      <c r="O79" s="9"/>
      <c r="P79" s="9"/>
    </row>
    <row r="80" spans="15:16">
      <c r="O80" s="16"/>
      <c r="P80" s="9"/>
    </row>
    <row r="81" spans="15:16">
      <c r="O81" s="9"/>
      <c r="P81" s="9"/>
    </row>
    <row r="82" spans="15:16">
      <c r="O82" s="16"/>
      <c r="P82" s="9"/>
    </row>
    <row r="83" spans="15:16">
      <c r="O83" s="9"/>
      <c r="P83" s="9"/>
    </row>
    <row r="84" spans="15:16">
      <c r="O84" s="16"/>
      <c r="P84" s="9"/>
    </row>
    <row r="85" spans="15:16">
      <c r="O85" s="9"/>
      <c r="P85" s="9"/>
    </row>
    <row r="86" spans="15:16">
      <c r="O86" s="16"/>
      <c r="P86" s="9"/>
    </row>
    <row r="87" spans="15:16">
      <c r="O87" s="9"/>
      <c r="P87" s="9"/>
    </row>
    <row r="88" spans="15:16">
      <c r="O88" s="16"/>
      <c r="P88" s="9"/>
    </row>
    <row r="89" spans="15:16">
      <c r="O89" s="9"/>
      <c r="P89" s="9"/>
    </row>
    <row r="90" spans="15:16">
      <c r="O90" s="16"/>
      <c r="P90" s="9"/>
    </row>
    <row r="91" spans="15:16">
      <c r="O91" s="9"/>
      <c r="P91" s="9"/>
    </row>
    <row r="92" spans="15:16">
      <c r="O92" s="16"/>
      <c r="P92" s="9"/>
    </row>
    <row r="93" spans="15:16">
      <c r="O93" s="9"/>
      <c r="P93" s="9"/>
    </row>
    <row r="94" spans="15:16">
      <c r="O94" s="16"/>
      <c r="P94" s="9"/>
    </row>
    <row r="95" spans="15:16">
      <c r="O95" s="9"/>
      <c r="P95" s="9"/>
    </row>
    <row r="96" spans="15:16">
      <c r="O96" s="16"/>
      <c r="P96" s="9"/>
    </row>
    <row r="97" spans="15:16">
      <c r="O97" s="9"/>
      <c r="P97" s="9"/>
    </row>
    <row r="98" spans="15:16">
      <c r="O98" s="16"/>
      <c r="P98" s="9"/>
    </row>
    <row r="99" spans="15:16">
      <c r="O99" s="9"/>
      <c r="P99" s="9"/>
    </row>
    <row r="100" spans="15:16">
      <c r="O100" s="16"/>
      <c r="P100" s="9"/>
    </row>
    <row r="101" spans="15:16">
      <c r="O101" s="9"/>
      <c r="P101" s="9"/>
    </row>
    <row r="102" spans="15:16">
      <c r="O102" s="16"/>
      <c r="P102" s="9"/>
    </row>
    <row r="103" spans="15:16">
      <c r="O103" s="9"/>
      <c r="P103" s="9"/>
    </row>
    <row r="104" spans="15:16">
      <c r="O104" s="16"/>
      <c r="P104" s="9"/>
    </row>
    <row r="105" spans="15:16">
      <c r="O105" s="9"/>
      <c r="P105" s="9"/>
    </row>
    <row r="106" spans="15:16">
      <c r="O106" s="16"/>
      <c r="P106" s="9"/>
    </row>
    <row r="107" spans="15:16">
      <c r="O107" s="9"/>
      <c r="P107" s="9"/>
    </row>
    <row r="108" spans="15:16">
      <c r="O108" s="16"/>
      <c r="P108" s="9"/>
    </row>
    <row r="109" spans="15:16">
      <c r="O109" s="9"/>
      <c r="P109" s="9"/>
    </row>
    <row r="110" spans="15:16">
      <c r="O110" s="16"/>
      <c r="P110" s="9"/>
    </row>
    <row r="111" spans="15:16">
      <c r="O111" s="9"/>
      <c r="P111" s="9"/>
    </row>
    <row r="112" spans="15:16">
      <c r="O112" s="16"/>
      <c r="P112" s="9"/>
    </row>
    <row r="113" spans="15:16">
      <c r="O113" s="9"/>
      <c r="P113" s="9"/>
    </row>
    <row r="114" spans="15:16">
      <c r="O114" s="16"/>
      <c r="P114" s="9"/>
    </row>
    <row r="115" spans="15:16">
      <c r="O115" s="9"/>
      <c r="P115" s="9"/>
    </row>
    <row r="116" spans="15:16">
      <c r="O116" s="16"/>
      <c r="P116" s="9"/>
    </row>
    <row r="117" spans="15:16">
      <c r="O117" s="9"/>
      <c r="P117" s="9"/>
    </row>
    <row r="118" spans="15:16">
      <c r="O118" s="16"/>
      <c r="P118" s="9"/>
    </row>
    <row r="119" spans="15:16">
      <c r="O119" s="9"/>
      <c r="P119" s="9"/>
    </row>
    <row r="120" spans="15:16">
      <c r="O120" s="16"/>
      <c r="P120" s="9"/>
    </row>
    <row r="121" spans="15:16">
      <c r="O121" s="9"/>
      <c r="P121" s="9"/>
    </row>
    <row r="122" spans="15:16">
      <c r="O122" s="16"/>
      <c r="P122" s="9"/>
    </row>
    <row r="123" spans="15:16">
      <c r="O123" s="9"/>
      <c r="P123" s="9"/>
    </row>
    <row r="124" spans="15:16">
      <c r="O124" s="16"/>
      <c r="P124" s="9"/>
    </row>
    <row r="125" spans="15:16">
      <c r="O125" s="9"/>
      <c r="P125" s="9"/>
    </row>
    <row r="126" spans="15:16">
      <c r="O126" s="16"/>
      <c r="P126" s="9"/>
    </row>
    <row r="127" spans="15:16">
      <c r="O127" s="9"/>
      <c r="P127" s="9"/>
    </row>
    <row r="128" spans="15:16">
      <c r="O128" s="16"/>
      <c r="P128" s="9"/>
    </row>
    <row r="129" spans="15:16">
      <c r="O129" s="9"/>
      <c r="P129" s="9"/>
    </row>
    <row r="130" spans="15:16">
      <c r="O130" s="16"/>
      <c r="P130" s="9"/>
    </row>
    <row r="131" spans="15:16">
      <c r="O131" s="9"/>
      <c r="P131" s="9"/>
    </row>
    <row r="132" spans="15:16">
      <c r="O132" s="16"/>
      <c r="P132" s="9"/>
    </row>
    <row r="133" spans="15:16">
      <c r="O133" s="9"/>
      <c r="P133" s="9"/>
    </row>
    <row r="134" spans="15:16">
      <c r="O134" s="16"/>
      <c r="P134" s="9"/>
    </row>
    <row r="135" spans="15:16">
      <c r="O135" s="9"/>
      <c r="P135" s="9"/>
    </row>
    <row r="136" spans="15:16">
      <c r="O136" s="16"/>
      <c r="P136" s="9"/>
    </row>
    <row r="137" spans="15:16">
      <c r="O137" s="9"/>
      <c r="P137" s="9"/>
    </row>
    <row r="138" spans="15:16">
      <c r="O138" s="16"/>
      <c r="P138" s="9"/>
    </row>
    <row r="139" spans="15:16">
      <c r="O139" s="9"/>
      <c r="P139" s="9"/>
    </row>
    <row r="140" spans="15:16">
      <c r="O140" s="16"/>
      <c r="P140" s="9"/>
    </row>
    <row r="141" spans="15:16">
      <c r="O141" s="9"/>
      <c r="P141" s="9"/>
    </row>
    <row r="142" spans="15:16">
      <c r="O142" s="16"/>
      <c r="P142" s="9"/>
    </row>
    <row r="143" spans="15:16">
      <c r="O143" s="9"/>
      <c r="P143" s="9"/>
    </row>
    <row r="144" spans="15:16">
      <c r="O144" s="16"/>
      <c r="P144" s="9"/>
    </row>
    <row r="145" spans="15:16">
      <c r="O145" s="9"/>
      <c r="P145" s="9"/>
    </row>
    <row r="146" spans="15:16">
      <c r="O146" s="16"/>
      <c r="P146" s="9"/>
    </row>
    <row r="147" spans="15:16">
      <c r="O147" s="9"/>
      <c r="P147" s="9"/>
    </row>
    <row r="148" spans="15:16">
      <c r="O148" s="16"/>
      <c r="P148" s="9"/>
    </row>
    <row r="149" spans="15:16">
      <c r="O149" s="9"/>
      <c r="P149" s="9"/>
    </row>
    <row r="150" spans="15:16">
      <c r="O150" s="16"/>
      <c r="P150" s="9"/>
    </row>
    <row r="151" spans="15:16">
      <c r="O151" s="9"/>
      <c r="P151" s="9"/>
    </row>
    <row r="152" spans="15:16">
      <c r="O152" s="16"/>
      <c r="P152" s="9"/>
    </row>
    <row r="153" spans="15:16">
      <c r="O153" s="9"/>
      <c r="P153" s="9"/>
    </row>
    <row r="154" spans="15:16">
      <c r="O154" s="16"/>
      <c r="P154" s="9"/>
    </row>
    <row r="155" spans="15:16">
      <c r="O155" s="9"/>
      <c r="P155" s="9"/>
    </row>
    <row r="156" spans="15:16">
      <c r="O156" s="16"/>
      <c r="P156" s="9"/>
    </row>
    <row r="157" spans="15:16">
      <c r="O157" s="9"/>
      <c r="P157" s="9"/>
    </row>
    <row r="158" spans="15:16">
      <c r="O158" s="16"/>
      <c r="P158" s="9"/>
    </row>
    <row r="159" spans="15:16">
      <c r="O159" s="9"/>
      <c r="P159" s="9"/>
    </row>
    <row r="160" spans="15:16">
      <c r="O160" s="16"/>
      <c r="P160" s="9"/>
    </row>
    <row r="161" spans="15:16">
      <c r="O161" s="9"/>
      <c r="P161" s="9"/>
    </row>
    <row r="162" spans="15:16">
      <c r="O162" s="16"/>
      <c r="P162" s="9"/>
    </row>
    <row r="163" spans="15:16">
      <c r="O163" s="9"/>
      <c r="P163" s="9"/>
    </row>
    <row r="164" spans="15:16">
      <c r="O164" s="16"/>
      <c r="P164" s="9"/>
    </row>
    <row r="165" spans="15:16">
      <c r="O165" s="9"/>
      <c r="P165" s="9"/>
    </row>
    <row r="166" spans="15:16">
      <c r="O166" s="16"/>
      <c r="P166" s="9"/>
    </row>
    <row r="167" spans="15:16">
      <c r="O167" s="9"/>
      <c r="P167" s="9"/>
    </row>
    <row r="168" spans="15:16">
      <c r="O168" s="16"/>
      <c r="P168" s="9"/>
    </row>
    <row r="169" spans="15:16">
      <c r="O169" s="9"/>
      <c r="P169" s="9"/>
    </row>
    <row r="170" spans="15:16">
      <c r="O170" s="16"/>
      <c r="P170" s="9"/>
    </row>
    <row r="171" spans="15:16">
      <c r="O171" s="9"/>
      <c r="P171" s="9"/>
    </row>
    <row r="172" spans="15:16">
      <c r="O172" s="16"/>
      <c r="P172" s="9"/>
    </row>
    <row r="173" spans="15:16">
      <c r="O173" s="9"/>
      <c r="P173" s="9"/>
    </row>
    <row r="174" spans="15:16">
      <c r="O174" s="16"/>
      <c r="P174" s="9"/>
    </row>
    <row r="175" spans="15:16">
      <c r="O175" s="9"/>
      <c r="P175" s="9"/>
    </row>
    <row r="176" spans="15:16">
      <c r="O176" s="16"/>
      <c r="P176" s="9"/>
    </row>
    <row r="177" spans="15:16">
      <c r="O177" s="9"/>
      <c r="P177" s="9"/>
    </row>
    <row r="178" spans="15:16">
      <c r="O178" s="16"/>
      <c r="P178" s="9"/>
    </row>
    <row r="179" spans="15:16">
      <c r="O179" s="9"/>
      <c r="P179" s="9"/>
    </row>
    <row r="180" spans="15:16">
      <c r="O180" s="16"/>
      <c r="P180" s="9"/>
    </row>
    <row r="181" spans="15:16">
      <c r="O181" s="9"/>
      <c r="P181" s="9"/>
    </row>
    <row r="182" spans="15:16">
      <c r="O182" s="16"/>
      <c r="P182" s="9"/>
    </row>
    <row r="183" spans="15:16">
      <c r="O183" s="9"/>
      <c r="P183" s="9"/>
    </row>
    <row r="184" spans="15:16">
      <c r="O184" s="16"/>
      <c r="P184" s="9"/>
    </row>
    <row r="185" spans="15:16">
      <c r="O185" s="9"/>
      <c r="P185" s="9"/>
    </row>
    <row r="186" spans="15:16">
      <c r="O186" s="16"/>
      <c r="P186" s="9"/>
    </row>
    <row r="187" spans="15:16">
      <c r="O187" s="9"/>
      <c r="P187" s="9"/>
    </row>
    <row r="188" spans="15:16">
      <c r="O188" s="16"/>
      <c r="P188" s="9"/>
    </row>
    <row r="189" spans="15:16">
      <c r="O189" s="9"/>
      <c r="P189" s="9"/>
    </row>
    <row r="190" spans="15:16">
      <c r="O190" s="16"/>
      <c r="P190" s="9"/>
    </row>
    <row r="191" spans="15:16">
      <c r="O191" s="9"/>
      <c r="P191" s="9"/>
    </row>
    <row r="192" spans="15:16">
      <c r="O192" s="16"/>
      <c r="P192" s="9"/>
    </row>
    <row r="193" spans="15:16">
      <c r="O193" s="9"/>
      <c r="P193" s="9"/>
    </row>
    <row r="194" spans="15:16">
      <c r="O194" s="16"/>
      <c r="P194" s="9"/>
    </row>
    <row r="195" spans="15:16">
      <c r="O195" s="9"/>
      <c r="P195" s="9"/>
    </row>
    <row r="196" spans="15:16">
      <c r="O196" s="20"/>
      <c r="P196" s="20"/>
    </row>
    <row r="197" spans="15:16">
      <c r="O197" s="20"/>
      <c r="P197" s="20"/>
    </row>
    <row r="198" spans="15:16">
      <c r="O198" s="20"/>
      <c r="P198" s="20"/>
    </row>
    <row r="199" spans="15:16">
      <c r="O199" s="20"/>
      <c r="P199" s="20"/>
    </row>
    <row r="200" spans="15:16">
      <c r="O200" s="20"/>
      <c r="P200" s="20"/>
    </row>
    <row r="201" spans="15:16">
      <c r="O201" s="20"/>
      <c r="P201" s="20"/>
    </row>
    <row r="202" spans="15:16">
      <c r="O202" s="20"/>
      <c r="P202" s="20"/>
    </row>
    <row r="203" spans="15:16">
      <c r="O203" s="20"/>
      <c r="P203" s="20"/>
    </row>
    <row r="204" spans="15:16">
      <c r="O204" s="20"/>
      <c r="P204" s="20"/>
    </row>
    <row r="205" spans="15:16">
      <c r="O205" s="20"/>
      <c r="P205" s="20"/>
    </row>
    <row r="206" spans="15:16">
      <c r="O206" s="20"/>
      <c r="P206" s="20"/>
    </row>
    <row r="207" spans="15:16">
      <c r="O207" s="20"/>
      <c r="P207" s="20"/>
    </row>
    <row r="208" spans="15:16">
      <c r="O208" s="20"/>
      <c r="P208" s="20"/>
    </row>
    <row r="209" spans="15:16">
      <c r="O209" s="20"/>
      <c r="P209" s="20"/>
    </row>
    <row r="210" spans="15:16">
      <c r="O210" s="20"/>
      <c r="P210" s="20"/>
    </row>
    <row r="211" spans="15:16">
      <c r="O211" s="20"/>
      <c r="P211" s="20"/>
    </row>
    <row r="212" spans="15:16">
      <c r="O212" s="20"/>
      <c r="P212" s="20"/>
    </row>
    <row r="213" spans="15:16">
      <c r="O213" s="20"/>
      <c r="P213" s="20"/>
    </row>
    <row r="214" spans="15:16">
      <c r="O214" s="20"/>
      <c r="P214" s="20"/>
    </row>
    <row r="215" spans="15:16">
      <c r="O215" s="20"/>
      <c r="P215" s="20"/>
    </row>
    <row r="216" spans="15:16">
      <c r="O216" s="20"/>
      <c r="P216" s="20"/>
    </row>
    <row r="217" spans="15:16">
      <c r="O217" s="20"/>
      <c r="P217" s="20"/>
    </row>
    <row r="218" spans="15:16">
      <c r="O218" s="20"/>
      <c r="P218" s="20"/>
    </row>
    <row r="219" spans="15:16">
      <c r="O219" s="20"/>
      <c r="P219" s="20"/>
    </row>
    <row r="220" spans="15:16">
      <c r="O220" s="20"/>
      <c r="P220" s="20"/>
    </row>
    <row r="221" spans="15:16">
      <c r="O221" s="20"/>
      <c r="P221" s="20"/>
    </row>
    <row r="222" spans="15:16">
      <c r="O222" s="20"/>
      <c r="P222" s="20"/>
    </row>
    <row r="223" spans="15:16">
      <c r="O223" s="20"/>
      <c r="P223" s="20"/>
    </row>
    <row r="224" spans="15:16">
      <c r="O224" s="20"/>
      <c r="P224" s="20"/>
    </row>
  </sheetData>
  <mergeCells count="7">
    <mergeCell ref="N4:N6"/>
    <mergeCell ref="B2:N2"/>
    <mergeCell ref="B4:B6"/>
    <mergeCell ref="C4:C6"/>
    <mergeCell ref="D4:F5"/>
    <mergeCell ref="G4:I5"/>
    <mergeCell ref="J4:M5"/>
  </mergeCells>
  <hyperlinks>
    <hyperlink ref="P6" location="INDICE!A53" display="INICIO"/>
  </hyperlinks>
  <printOptions horizontalCentered="1"/>
  <pageMargins left="0.39370078740157483" right="0" top="1.1811023622047245" bottom="0" header="0.11811023622047245" footer="0"/>
  <pageSetup paperSize="9" scale="85" firstPageNumber="72" orientation="landscape" useFirstPageNumber="1" r:id="rId1"/>
  <headerFooter>
    <oddHeader>&amp;C&amp;G</oddHeader>
    <oddFooter>&amp;C&amp;14&amp;P</oddFooter>
  </headerFooter>
  <drawing r:id="rId2"/>
  <legacyDrawingHF r:id="rId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61"/>
  <sheetViews>
    <sheetView showGridLines="0" zoomScale="85" zoomScaleNormal="85" workbookViewId="0">
      <selection activeCell="B1" sqref="B1"/>
    </sheetView>
  </sheetViews>
  <sheetFormatPr baseColWidth="10" defaultRowHeight="15"/>
  <cols>
    <col min="1" max="1" width="3.7109375" style="31" customWidth="1"/>
    <col min="2" max="2" width="34.42578125" style="31" customWidth="1"/>
    <col min="3" max="14" width="11.42578125" style="31"/>
    <col min="15" max="15" width="13.7109375" style="31" customWidth="1"/>
    <col min="16" max="16" width="15.5703125" style="31" customWidth="1"/>
    <col min="17" max="16384" width="11.42578125" style="31"/>
  </cols>
  <sheetData>
    <row r="1" spans="2:18" ht="69.75" customHeight="1"/>
    <row r="2" spans="2:18" ht="63.75" customHeight="1">
      <c r="B2" s="367" t="s">
        <v>748</v>
      </c>
      <c r="C2" s="367"/>
      <c r="D2" s="367"/>
      <c r="E2" s="367"/>
      <c r="F2" s="367"/>
      <c r="G2" s="367"/>
      <c r="H2" s="367"/>
      <c r="I2" s="367"/>
      <c r="J2" s="367"/>
      <c r="K2" s="367"/>
      <c r="L2" s="367"/>
      <c r="M2" s="367"/>
      <c r="N2" s="367"/>
      <c r="O2" s="367"/>
      <c r="P2" s="367"/>
      <c r="Q2" s="38"/>
    </row>
    <row r="3" spans="2:18" ht="10.5" customHeight="1">
      <c r="B3" s="157"/>
      <c r="C3" s="157"/>
      <c r="D3" s="157"/>
      <c r="E3" s="157"/>
      <c r="F3" s="157"/>
      <c r="G3" s="157"/>
      <c r="H3" s="157"/>
      <c r="I3" s="157"/>
      <c r="J3" s="157"/>
      <c r="K3" s="157"/>
      <c r="L3" s="157"/>
      <c r="M3" s="157"/>
      <c r="N3" s="157"/>
      <c r="O3" s="157"/>
      <c r="P3" s="157"/>
      <c r="Q3" s="38"/>
    </row>
    <row r="4" spans="2:18" ht="21.75" customHeight="1">
      <c r="B4" s="386" t="s">
        <v>396</v>
      </c>
      <c r="C4" s="386" t="s">
        <v>630</v>
      </c>
      <c r="D4" s="393" t="s">
        <v>649</v>
      </c>
      <c r="E4" s="394"/>
      <c r="F4" s="394"/>
      <c r="G4" s="394"/>
      <c r="H4" s="394"/>
      <c r="I4" s="394"/>
      <c r="J4" s="394"/>
      <c r="K4" s="394"/>
      <c r="L4" s="394"/>
      <c r="M4" s="394"/>
      <c r="N4" s="394"/>
      <c r="O4" s="395"/>
      <c r="P4" s="386" t="s">
        <v>691</v>
      </c>
      <c r="Q4" s="39"/>
    </row>
    <row r="5" spans="2:18" ht="42" customHeight="1">
      <c r="B5" s="388"/>
      <c r="C5" s="388"/>
      <c r="D5" s="158" t="s">
        <v>639</v>
      </c>
      <c r="E5" s="158" t="s">
        <v>651</v>
      </c>
      <c r="F5" s="158" t="s">
        <v>652</v>
      </c>
      <c r="G5" s="158" t="s">
        <v>653</v>
      </c>
      <c r="H5" s="158" t="s">
        <v>654</v>
      </c>
      <c r="I5" s="158" t="s">
        <v>655</v>
      </c>
      <c r="J5" s="158" t="s">
        <v>656</v>
      </c>
      <c r="K5" s="158" t="s">
        <v>657</v>
      </c>
      <c r="L5" s="158" t="s">
        <v>658</v>
      </c>
      <c r="M5" s="158" t="s">
        <v>659</v>
      </c>
      <c r="N5" s="158" t="s">
        <v>660</v>
      </c>
      <c r="O5" s="158" t="s">
        <v>661</v>
      </c>
      <c r="P5" s="388"/>
      <c r="Q5" s="39"/>
      <c r="R5" s="25"/>
    </row>
    <row r="6" spans="2:18" s="1" customFormat="1">
      <c r="B6" s="110" t="s">
        <v>405</v>
      </c>
      <c r="C6" s="45">
        <v>26297967.000000048</v>
      </c>
      <c r="D6" s="45">
        <v>21983813.000000007</v>
      </c>
      <c r="E6" s="45">
        <v>21566.000000000011</v>
      </c>
      <c r="F6" s="45">
        <v>215549.00000000006</v>
      </c>
      <c r="G6" s="45">
        <v>783835.99999999919</v>
      </c>
      <c r="H6" s="45">
        <v>996659.00000000105</v>
      </c>
      <c r="I6" s="45">
        <v>841783.00000000047</v>
      </c>
      <c r="J6" s="45">
        <v>708647.00000000058</v>
      </c>
      <c r="K6" s="45">
        <v>3143538.0000000065</v>
      </c>
      <c r="L6" s="45">
        <v>4113746.0000000042</v>
      </c>
      <c r="M6" s="45">
        <v>5330962.9999999953</v>
      </c>
      <c r="N6" s="45">
        <v>5099979.9999999981</v>
      </c>
      <c r="O6" s="45">
        <v>727545.99999999919</v>
      </c>
      <c r="P6" s="45">
        <v>4314154.0000000065</v>
      </c>
      <c r="Q6" s="40"/>
      <c r="R6" s="234" t="s">
        <v>30</v>
      </c>
    </row>
    <row r="7" spans="2:18" s="1" customFormat="1">
      <c r="B7" s="110" t="s">
        <v>406</v>
      </c>
      <c r="C7" s="45">
        <v>13330796.999999991</v>
      </c>
      <c r="D7" s="45">
        <v>11185475</v>
      </c>
      <c r="E7" s="45">
        <v>8834</v>
      </c>
      <c r="F7" s="45">
        <v>113222.99999999993</v>
      </c>
      <c r="G7" s="45">
        <v>378464.99999999977</v>
      </c>
      <c r="H7" s="45">
        <v>460416.99999999994</v>
      </c>
      <c r="I7" s="45">
        <v>380507</v>
      </c>
      <c r="J7" s="45">
        <v>317507.00000000006</v>
      </c>
      <c r="K7" s="45">
        <v>1513614.0000000009</v>
      </c>
      <c r="L7" s="45">
        <v>2034749.0000000009</v>
      </c>
      <c r="M7" s="45">
        <v>2725058.9999999995</v>
      </c>
      <c r="N7" s="45">
        <v>2900533.0000000009</v>
      </c>
      <c r="O7" s="45">
        <v>352566.99999999983</v>
      </c>
      <c r="P7" s="45">
        <v>2145322.0000000009</v>
      </c>
      <c r="Q7" s="40"/>
    </row>
    <row r="8" spans="2:18">
      <c r="B8" s="115" t="s">
        <v>32</v>
      </c>
      <c r="C8" s="44">
        <v>1478181.0000000005</v>
      </c>
      <c r="D8" s="44">
        <v>1174909.9999999993</v>
      </c>
      <c r="E8" s="44">
        <v>647.99999999999955</v>
      </c>
      <c r="F8" s="44">
        <v>9903.9999999999927</v>
      </c>
      <c r="G8" s="44">
        <v>32883.000000000007</v>
      </c>
      <c r="H8" s="44">
        <v>40093.000000000029</v>
      </c>
      <c r="I8" s="44">
        <v>36720</v>
      </c>
      <c r="J8" s="44">
        <v>31103.999999999985</v>
      </c>
      <c r="K8" s="44">
        <v>147475.99999999991</v>
      </c>
      <c r="L8" s="44">
        <v>210542.00000000003</v>
      </c>
      <c r="M8" s="44">
        <v>300935.00000000006</v>
      </c>
      <c r="N8" s="44">
        <v>341001</v>
      </c>
      <c r="O8" s="44">
        <v>23604.000000000004</v>
      </c>
      <c r="P8" s="44">
        <v>303271</v>
      </c>
      <c r="Q8" s="39"/>
    </row>
    <row r="9" spans="2:18">
      <c r="B9" s="115" t="s">
        <v>33</v>
      </c>
      <c r="C9" s="44">
        <v>274679</v>
      </c>
      <c r="D9" s="44">
        <v>248465.00000000006</v>
      </c>
      <c r="E9" s="44">
        <v>188.00000000000003</v>
      </c>
      <c r="F9" s="44">
        <v>1009</v>
      </c>
      <c r="G9" s="44">
        <v>5650</v>
      </c>
      <c r="H9" s="44">
        <v>9504</v>
      </c>
      <c r="I9" s="44">
        <v>8932</v>
      </c>
      <c r="J9" s="44">
        <v>9556</v>
      </c>
      <c r="K9" s="44">
        <v>27257.999999999996</v>
      </c>
      <c r="L9" s="44">
        <v>42644.999999999993</v>
      </c>
      <c r="M9" s="44">
        <v>59775.999999999978</v>
      </c>
      <c r="N9" s="44">
        <v>71422.000000000015</v>
      </c>
      <c r="O9" s="44">
        <v>12525</v>
      </c>
      <c r="P9" s="44">
        <v>26213.999999999996</v>
      </c>
      <c r="Q9" s="39"/>
    </row>
    <row r="10" spans="2:18">
      <c r="B10" s="115" t="s">
        <v>34</v>
      </c>
      <c r="C10" s="44">
        <v>473143.00000000006</v>
      </c>
      <c r="D10" s="44">
        <v>402907.99999999983</v>
      </c>
      <c r="E10" s="44">
        <v>324</v>
      </c>
      <c r="F10" s="44">
        <v>4328</v>
      </c>
      <c r="G10" s="44">
        <v>17782</v>
      </c>
      <c r="H10" s="44">
        <v>22081</v>
      </c>
      <c r="I10" s="44">
        <v>17678.999999999996</v>
      </c>
      <c r="J10" s="44">
        <v>14258.999999999996</v>
      </c>
      <c r="K10" s="44">
        <v>53961.000000000007</v>
      </c>
      <c r="L10" s="44">
        <v>75033</v>
      </c>
      <c r="M10" s="44">
        <v>91135.000000000015</v>
      </c>
      <c r="N10" s="44">
        <v>106325.99999999999</v>
      </c>
      <c r="O10" s="44">
        <v>0</v>
      </c>
      <c r="P10" s="44">
        <v>70234.999999999985</v>
      </c>
      <c r="Q10" s="39"/>
    </row>
    <row r="11" spans="2:18">
      <c r="B11" s="115" t="s">
        <v>35</v>
      </c>
      <c r="C11" s="44">
        <v>214081.99999999994</v>
      </c>
      <c r="D11" s="44">
        <v>210745.00000000006</v>
      </c>
      <c r="E11" s="44">
        <v>232.00000000000006</v>
      </c>
      <c r="F11" s="44">
        <v>2789.0000000000005</v>
      </c>
      <c r="G11" s="44">
        <v>9649.0000000000018</v>
      </c>
      <c r="H11" s="44">
        <v>12558.999999999996</v>
      </c>
      <c r="I11" s="44">
        <v>9971.9999999999964</v>
      </c>
      <c r="J11" s="44">
        <v>7382</v>
      </c>
      <c r="K11" s="44">
        <v>27396.999999999993</v>
      </c>
      <c r="L11" s="44">
        <v>39909.999999999993</v>
      </c>
      <c r="M11" s="44">
        <v>47250.999999999993</v>
      </c>
      <c r="N11" s="44">
        <v>53604.000000000007</v>
      </c>
      <c r="O11" s="44">
        <v>0</v>
      </c>
      <c r="P11" s="44">
        <v>3337.0000000000005</v>
      </c>
      <c r="Q11" s="39"/>
    </row>
    <row r="12" spans="2:18">
      <c r="B12" s="115" t="s">
        <v>36</v>
      </c>
      <c r="C12" s="44">
        <v>578592.00000000023</v>
      </c>
      <c r="D12" s="44">
        <v>510928.99999999983</v>
      </c>
      <c r="E12" s="44">
        <v>1197.9999999999998</v>
      </c>
      <c r="F12" s="44">
        <v>4722.9999999999982</v>
      </c>
      <c r="G12" s="44">
        <v>17571.000000000004</v>
      </c>
      <c r="H12" s="44">
        <v>25656.000000000004</v>
      </c>
      <c r="I12" s="44">
        <v>23882</v>
      </c>
      <c r="J12" s="44">
        <v>19439.999999999993</v>
      </c>
      <c r="K12" s="44">
        <v>73951.000000000029</v>
      </c>
      <c r="L12" s="44">
        <v>99984.999999999971</v>
      </c>
      <c r="M12" s="44">
        <v>116417.00000000003</v>
      </c>
      <c r="N12" s="44">
        <v>127232.00000000003</v>
      </c>
      <c r="O12" s="44">
        <v>874.00000000000034</v>
      </c>
      <c r="P12" s="44">
        <v>67663</v>
      </c>
      <c r="Q12" s="39"/>
    </row>
    <row r="13" spans="2:18">
      <c r="B13" s="115" t="s">
        <v>37</v>
      </c>
      <c r="C13" s="44">
        <v>843106.99999999988</v>
      </c>
      <c r="D13" s="44">
        <v>729040</v>
      </c>
      <c r="E13" s="44">
        <v>458.00000000000006</v>
      </c>
      <c r="F13" s="44">
        <v>4411.0000000000009</v>
      </c>
      <c r="G13" s="44">
        <v>17612.000000000004</v>
      </c>
      <c r="H13" s="44">
        <v>23185.000000000007</v>
      </c>
      <c r="I13" s="44">
        <v>22170.000000000007</v>
      </c>
      <c r="J13" s="44">
        <v>22922.000000000004</v>
      </c>
      <c r="K13" s="44">
        <v>76541.000000000029</v>
      </c>
      <c r="L13" s="44">
        <v>110280.00000000006</v>
      </c>
      <c r="M13" s="44">
        <v>154649.99999999991</v>
      </c>
      <c r="N13" s="44">
        <v>202795.00000000006</v>
      </c>
      <c r="O13" s="44">
        <v>94016.000000000015</v>
      </c>
      <c r="P13" s="44">
        <v>114067</v>
      </c>
      <c r="Q13" s="39"/>
    </row>
    <row r="14" spans="2:18">
      <c r="B14" s="115" t="s">
        <v>38</v>
      </c>
      <c r="C14" s="44">
        <v>758350</v>
      </c>
      <c r="D14" s="44">
        <v>632068.00000000035</v>
      </c>
      <c r="E14" s="44">
        <v>873</v>
      </c>
      <c r="F14" s="44">
        <v>7060</v>
      </c>
      <c r="G14" s="44">
        <v>22971.000000000007</v>
      </c>
      <c r="H14" s="44">
        <v>27540.999999999993</v>
      </c>
      <c r="I14" s="44">
        <v>23604.000000000004</v>
      </c>
      <c r="J14" s="44">
        <v>19984.000000000007</v>
      </c>
      <c r="K14" s="44">
        <v>80307</v>
      </c>
      <c r="L14" s="44">
        <v>118073.99999999996</v>
      </c>
      <c r="M14" s="44">
        <v>156181.99999999997</v>
      </c>
      <c r="N14" s="44">
        <v>175468.00000000006</v>
      </c>
      <c r="O14" s="44">
        <v>4.0000000000000009</v>
      </c>
      <c r="P14" s="44">
        <v>126282</v>
      </c>
      <c r="Q14" s="39"/>
    </row>
    <row r="15" spans="2:18">
      <c r="B15" s="115" t="s">
        <v>39</v>
      </c>
      <c r="C15" s="44">
        <v>1326540.0000000002</v>
      </c>
      <c r="D15" s="44">
        <v>1213710.9999999998</v>
      </c>
      <c r="E15" s="44">
        <v>676.99999999999966</v>
      </c>
      <c r="F15" s="44">
        <v>8499.9999999999982</v>
      </c>
      <c r="G15" s="44">
        <v>41677.999999999993</v>
      </c>
      <c r="H15" s="44">
        <v>56108</v>
      </c>
      <c r="I15" s="44">
        <v>46333</v>
      </c>
      <c r="J15" s="44">
        <v>39633.999999999985</v>
      </c>
      <c r="K15" s="44">
        <v>118550.99999999996</v>
      </c>
      <c r="L15" s="44">
        <v>164687.00000000003</v>
      </c>
      <c r="M15" s="44">
        <v>243274.99999999991</v>
      </c>
      <c r="N15" s="44">
        <v>303868.99999999988</v>
      </c>
      <c r="O15" s="44">
        <v>190398.99999999997</v>
      </c>
      <c r="P15" s="44">
        <v>112829.00000000003</v>
      </c>
      <c r="Q15" s="39"/>
    </row>
    <row r="16" spans="2:18">
      <c r="B16" s="115" t="s">
        <v>40</v>
      </c>
      <c r="C16" s="44">
        <v>5857649</v>
      </c>
      <c r="D16" s="44">
        <v>4873222.0000000009</v>
      </c>
      <c r="E16" s="44">
        <v>2174</v>
      </c>
      <c r="F16" s="44">
        <v>59564.999999999978</v>
      </c>
      <c r="G16" s="44">
        <v>173389.99999999997</v>
      </c>
      <c r="H16" s="44">
        <v>191528.00000000003</v>
      </c>
      <c r="I16" s="44">
        <v>145662.00000000006</v>
      </c>
      <c r="J16" s="44">
        <v>114878</v>
      </c>
      <c r="K16" s="44">
        <v>723917.99999999965</v>
      </c>
      <c r="L16" s="44">
        <v>930734</v>
      </c>
      <c r="M16" s="44">
        <v>1270203.0000000002</v>
      </c>
      <c r="N16" s="44">
        <v>1251579.0000000005</v>
      </c>
      <c r="O16" s="44">
        <v>9591</v>
      </c>
      <c r="P16" s="44">
        <v>984426.99999999953</v>
      </c>
      <c r="Q16" s="39"/>
    </row>
    <row r="17" spans="2:17">
      <c r="B17" s="115" t="s">
        <v>41</v>
      </c>
      <c r="C17" s="44">
        <v>782357.99999999977</v>
      </c>
      <c r="D17" s="44">
        <v>623838.00000000012</v>
      </c>
      <c r="E17" s="44">
        <v>1596</v>
      </c>
      <c r="F17" s="44">
        <v>5680</v>
      </c>
      <c r="G17" s="44">
        <v>18512.999999999996</v>
      </c>
      <c r="H17" s="44">
        <v>25164.999999999996</v>
      </c>
      <c r="I17" s="44">
        <v>22757</v>
      </c>
      <c r="J17" s="44">
        <v>18195</v>
      </c>
      <c r="K17" s="44">
        <v>86736.000000000029</v>
      </c>
      <c r="L17" s="44">
        <v>129648</v>
      </c>
      <c r="M17" s="44">
        <v>161742</v>
      </c>
      <c r="N17" s="44">
        <v>153806.00000000006</v>
      </c>
      <c r="O17" s="44">
        <v>0</v>
      </c>
      <c r="P17" s="44">
        <v>158520</v>
      </c>
      <c r="Q17" s="39"/>
    </row>
    <row r="18" spans="2:17">
      <c r="B18" s="115" t="s">
        <v>79</v>
      </c>
      <c r="C18" s="44">
        <v>744116</v>
      </c>
      <c r="D18" s="44">
        <v>565639</v>
      </c>
      <c r="E18" s="44">
        <v>466</v>
      </c>
      <c r="F18" s="44">
        <v>5254.0000000000009</v>
      </c>
      <c r="G18" s="44">
        <v>20766.000000000004</v>
      </c>
      <c r="H18" s="44">
        <v>26997.000000000004</v>
      </c>
      <c r="I18" s="44">
        <v>22796</v>
      </c>
      <c r="J18" s="44">
        <v>20152.999999999993</v>
      </c>
      <c r="K18" s="44">
        <v>97518</v>
      </c>
      <c r="L18" s="44">
        <v>113211.00000000001</v>
      </c>
      <c r="M18" s="44">
        <v>123493</v>
      </c>
      <c r="N18" s="44">
        <v>113431</v>
      </c>
      <c r="O18" s="44">
        <v>21554</v>
      </c>
      <c r="P18" s="44">
        <v>178476.99999999997</v>
      </c>
      <c r="Q18" s="39"/>
    </row>
    <row r="19" spans="2:17" s="1" customFormat="1">
      <c r="B19" s="110" t="s">
        <v>407</v>
      </c>
      <c r="C19" s="45">
        <v>11863906.999999985</v>
      </c>
      <c r="D19" s="45">
        <v>9853680.0000000037</v>
      </c>
      <c r="E19" s="45">
        <v>12123.999999999991</v>
      </c>
      <c r="F19" s="45">
        <v>91345.999999999956</v>
      </c>
      <c r="G19" s="45">
        <v>359976.00000000006</v>
      </c>
      <c r="H19" s="45">
        <v>478851.00000000035</v>
      </c>
      <c r="I19" s="45">
        <v>412520.99999999959</v>
      </c>
      <c r="J19" s="45">
        <v>351480.99999999983</v>
      </c>
      <c r="K19" s="45">
        <v>1455872.0000000014</v>
      </c>
      <c r="L19" s="45">
        <v>1882960.9999999988</v>
      </c>
      <c r="M19" s="45">
        <v>2406555.9999999991</v>
      </c>
      <c r="N19" s="45">
        <v>2040932.9999999979</v>
      </c>
      <c r="O19" s="45">
        <v>361058.99999999994</v>
      </c>
      <c r="P19" s="45">
        <v>2010227.0000000019</v>
      </c>
      <c r="Q19" s="40"/>
    </row>
    <row r="20" spans="2:17">
      <c r="B20" s="115" t="s">
        <v>43</v>
      </c>
      <c r="C20" s="44">
        <v>985587.99999999988</v>
      </c>
      <c r="D20" s="44">
        <v>775990.00000000012</v>
      </c>
      <c r="E20" s="44">
        <v>422.00000000000011</v>
      </c>
      <c r="F20" s="44">
        <v>7724.0000000000018</v>
      </c>
      <c r="G20" s="44">
        <v>32630.999999999982</v>
      </c>
      <c r="H20" s="44">
        <v>38594.000000000007</v>
      </c>
      <c r="I20" s="44">
        <v>35044</v>
      </c>
      <c r="J20" s="44">
        <v>28556.000000000007</v>
      </c>
      <c r="K20" s="44">
        <v>114619.00000000003</v>
      </c>
      <c r="L20" s="44">
        <v>139693.00000000006</v>
      </c>
      <c r="M20" s="44">
        <v>178200.99999999997</v>
      </c>
      <c r="N20" s="44">
        <v>168956</v>
      </c>
      <c r="O20" s="44">
        <v>31549.999999999993</v>
      </c>
      <c r="P20" s="44">
        <v>209598.00000000003</v>
      </c>
      <c r="Q20" s="39"/>
    </row>
    <row r="21" spans="2:17">
      <c r="B21" s="115" t="s">
        <v>44</v>
      </c>
      <c r="C21" s="44">
        <v>587405.00000000012</v>
      </c>
      <c r="D21" s="44">
        <v>495726.00000000012</v>
      </c>
      <c r="E21" s="44">
        <v>450.99999999999994</v>
      </c>
      <c r="F21" s="44">
        <v>5268</v>
      </c>
      <c r="G21" s="44">
        <v>20850</v>
      </c>
      <c r="H21" s="44">
        <v>26727.000000000004</v>
      </c>
      <c r="I21" s="44">
        <v>21136.000000000004</v>
      </c>
      <c r="J21" s="44">
        <v>17297</v>
      </c>
      <c r="K21" s="44">
        <v>74971</v>
      </c>
      <c r="L21" s="44">
        <v>91789.000000000029</v>
      </c>
      <c r="M21" s="44">
        <v>126644.00000000007</v>
      </c>
      <c r="N21" s="44">
        <v>101671.00000000004</v>
      </c>
      <c r="O21" s="44">
        <v>8922.0000000000018</v>
      </c>
      <c r="P21" s="44">
        <v>91679.000000000015</v>
      </c>
      <c r="Q21" s="39"/>
    </row>
    <row r="22" spans="2:17">
      <c r="B22" s="115" t="s">
        <v>45</v>
      </c>
      <c r="C22" s="44">
        <v>5175747.0000000028</v>
      </c>
      <c r="D22" s="44">
        <v>4179153.9999999986</v>
      </c>
      <c r="E22" s="44">
        <v>5214.0000000000045</v>
      </c>
      <c r="F22" s="44">
        <v>44801.999999999985</v>
      </c>
      <c r="G22" s="44">
        <v>147461.00000000006</v>
      </c>
      <c r="H22" s="44">
        <v>180777.99999999994</v>
      </c>
      <c r="I22" s="44">
        <v>147696.00000000006</v>
      </c>
      <c r="J22" s="44">
        <v>119694.99999999994</v>
      </c>
      <c r="K22" s="44">
        <v>640213.99999999977</v>
      </c>
      <c r="L22" s="44">
        <v>821695.00000000012</v>
      </c>
      <c r="M22" s="44">
        <v>1053175</v>
      </c>
      <c r="N22" s="44">
        <v>902170.00000000012</v>
      </c>
      <c r="O22" s="44">
        <v>116253.99999999997</v>
      </c>
      <c r="P22" s="44">
        <v>996593</v>
      </c>
      <c r="Q22" s="39"/>
    </row>
    <row r="23" spans="2:17">
      <c r="B23" s="115" t="s">
        <v>46</v>
      </c>
      <c r="C23" s="44">
        <v>801697.00000000012</v>
      </c>
      <c r="D23" s="44">
        <v>695349</v>
      </c>
      <c r="E23" s="44">
        <v>315.00000000000006</v>
      </c>
      <c r="F23" s="44">
        <v>5654</v>
      </c>
      <c r="G23" s="44">
        <v>24720.999999999996</v>
      </c>
      <c r="H23" s="44">
        <v>31764.999999999989</v>
      </c>
      <c r="I23" s="44">
        <v>26428.000000000004</v>
      </c>
      <c r="J23" s="44">
        <v>20839.999999999993</v>
      </c>
      <c r="K23" s="44">
        <v>91699</v>
      </c>
      <c r="L23" s="44">
        <v>125577.99999999999</v>
      </c>
      <c r="M23" s="44">
        <v>160572</v>
      </c>
      <c r="N23" s="44">
        <v>124232.00000000001</v>
      </c>
      <c r="O23" s="44">
        <v>83545</v>
      </c>
      <c r="P23" s="44">
        <v>106347.99999999997</v>
      </c>
      <c r="Q23" s="39"/>
    </row>
    <row r="24" spans="2:17">
      <c r="B24" s="115" t="s">
        <v>47</v>
      </c>
      <c r="C24" s="44">
        <v>3748788.9999999991</v>
      </c>
      <c r="D24" s="44">
        <v>3185200.9999999995</v>
      </c>
      <c r="E24" s="44">
        <v>5273</v>
      </c>
      <c r="F24" s="44">
        <v>21555.000000000004</v>
      </c>
      <c r="G24" s="44">
        <v>108359.99999999993</v>
      </c>
      <c r="H24" s="44">
        <v>167333.00000000009</v>
      </c>
      <c r="I24" s="44">
        <v>155288</v>
      </c>
      <c r="J24" s="44">
        <v>141460.99999999994</v>
      </c>
      <c r="K24" s="44">
        <v>451716.00000000006</v>
      </c>
      <c r="L24" s="44">
        <v>607619.00000000012</v>
      </c>
      <c r="M24" s="44">
        <v>775423.00000000023</v>
      </c>
      <c r="N24" s="44">
        <v>630619.99999999965</v>
      </c>
      <c r="O24" s="44">
        <v>120552.99999999999</v>
      </c>
      <c r="P24" s="44">
        <v>563587.99999999953</v>
      </c>
      <c r="Q24" s="39"/>
    </row>
    <row r="25" spans="2:17">
      <c r="B25" s="115" t="s">
        <v>48</v>
      </c>
      <c r="C25" s="44">
        <v>564681</v>
      </c>
      <c r="D25" s="44">
        <v>522260.00000000017</v>
      </c>
      <c r="E25" s="44">
        <v>448.99999999999994</v>
      </c>
      <c r="F25" s="44">
        <v>6343</v>
      </c>
      <c r="G25" s="44">
        <v>25952.999999999993</v>
      </c>
      <c r="H25" s="44">
        <v>33654.000000000007</v>
      </c>
      <c r="I25" s="44">
        <v>26929</v>
      </c>
      <c r="J25" s="44">
        <v>23632.000000000007</v>
      </c>
      <c r="K25" s="44">
        <v>82652.999999999985</v>
      </c>
      <c r="L25" s="44">
        <v>96586.999999999971</v>
      </c>
      <c r="M25" s="44">
        <v>112541</v>
      </c>
      <c r="N25" s="44">
        <v>113284</v>
      </c>
      <c r="O25" s="44">
        <v>235</v>
      </c>
      <c r="P25" s="44">
        <v>42421.000000000007</v>
      </c>
      <c r="Q25" s="39"/>
    </row>
    <row r="26" spans="2:17" s="1" customFormat="1">
      <c r="B26" s="110" t="s">
        <v>391</v>
      </c>
      <c r="C26" s="45">
        <v>1048244.0000000006</v>
      </c>
      <c r="D26" s="45">
        <v>889638.99999999988</v>
      </c>
      <c r="E26" s="45">
        <v>573.99999999999989</v>
      </c>
      <c r="F26" s="45">
        <v>9865.0000000000018</v>
      </c>
      <c r="G26" s="45">
        <v>41752.999999999985</v>
      </c>
      <c r="H26" s="45">
        <v>53734.000000000007</v>
      </c>
      <c r="I26" s="45">
        <v>45686.999999999985</v>
      </c>
      <c r="J26" s="45">
        <v>37637.000000000029</v>
      </c>
      <c r="K26" s="45">
        <v>162845</v>
      </c>
      <c r="L26" s="45">
        <v>183071.99999999994</v>
      </c>
      <c r="M26" s="45">
        <v>187775</v>
      </c>
      <c r="N26" s="45">
        <v>152776.99999999985</v>
      </c>
      <c r="O26" s="45">
        <v>13920</v>
      </c>
      <c r="P26" s="45">
        <v>158605.00000000006</v>
      </c>
      <c r="Q26" s="40"/>
    </row>
    <row r="27" spans="2:17">
      <c r="B27" s="115" t="s">
        <v>50</v>
      </c>
      <c r="C27" s="44">
        <v>198702</v>
      </c>
      <c r="D27" s="44">
        <v>177597.99999999994</v>
      </c>
      <c r="E27" s="44">
        <v>224</v>
      </c>
      <c r="F27" s="44">
        <v>2449.9999999999995</v>
      </c>
      <c r="G27" s="44">
        <v>9517.0000000000018</v>
      </c>
      <c r="H27" s="44">
        <v>12003.999999999996</v>
      </c>
      <c r="I27" s="44">
        <v>8930</v>
      </c>
      <c r="J27" s="44">
        <v>6119</v>
      </c>
      <c r="K27" s="44">
        <v>31237</v>
      </c>
      <c r="L27" s="44">
        <v>31412.000000000004</v>
      </c>
      <c r="M27" s="44">
        <v>36245</v>
      </c>
      <c r="N27" s="44">
        <v>39460</v>
      </c>
      <c r="O27" s="44">
        <v>0</v>
      </c>
      <c r="P27" s="44">
        <v>21104</v>
      </c>
      <c r="Q27" s="39"/>
    </row>
    <row r="28" spans="2:17">
      <c r="B28" s="115" t="s">
        <v>51</v>
      </c>
      <c r="C28" s="44">
        <v>167836</v>
      </c>
      <c r="D28" s="44">
        <v>132613</v>
      </c>
      <c r="E28" s="44">
        <v>65.999999999999986</v>
      </c>
      <c r="F28" s="44">
        <v>1963.9999999999998</v>
      </c>
      <c r="G28" s="44">
        <v>6428</v>
      </c>
      <c r="H28" s="44">
        <v>7851.9999999999991</v>
      </c>
      <c r="I28" s="44">
        <v>6683.9999999999982</v>
      </c>
      <c r="J28" s="44">
        <v>5277</v>
      </c>
      <c r="K28" s="44">
        <v>22642</v>
      </c>
      <c r="L28" s="44">
        <v>29686.000000000004</v>
      </c>
      <c r="M28" s="44">
        <v>31560</v>
      </c>
      <c r="N28" s="44">
        <v>20454</v>
      </c>
      <c r="O28" s="44">
        <v>0</v>
      </c>
      <c r="P28" s="44">
        <v>35223</v>
      </c>
      <c r="Q28" s="39"/>
    </row>
    <row r="29" spans="2:17">
      <c r="B29" s="115" t="s">
        <v>52</v>
      </c>
      <c r="C29" s="44">
        <v>192610</v>
      </c>
      <c r="D29" s="44">
        <v>136347</v>
      </c>
      <c r="E29" s="44">
        <v>123.00000000000001</v>
      </c>
      <c r="F29" s="44">
        <v>2262</v>
      </c>
      <c r="G29" s="44">
        <v>8288</v>
      </c>
      <c r="H29" s="44">
        <v>9135</v>
      </c>
      <c r="I29" s="44">
        <v>6237.0000000000009</v>
      </c>
      <c r="J29" s="44">
        <v>5103</v>
      </c>
      <c r="K29" s="44">
        <v>21708</v>
      </c>
      <c r="L29" s="44">
        <v>27575</v>
      </c>
      <c r="M29" s="44">
        <v>29443</v>
      </c>
      <c r="N29" s="44">
        <v>26473</v>
      </c>
      <c r="O29" s="44">
        <v>0</v>
      </c>
      <c r="P29" s="44">
        <v>56263.000000000007</v>
      </c>
      <c r="Q29" s="39"/>
    </row>
    <row r="30" spans="2:17">
      <c r="B30" s="115" t="s">
        <v>53</v>
      </c>
      <c r="C30" s="44">
        <v>210863.00000000003</v>
      </c>
      <c r="D30" s="44">
        <v>192217</v>
      </c>
      <c r="E30" s="44">
        <v>99.999999999999986</v>
      </c>
      <c r="F30" s="44">
        <v>1763</v>
      </c>
      <c r="G30" s="44">
        <v>8506.9999999999982</v>
      </c>
      <c r="H30" s="44">
        <v>11531.000000000002</v>
      </c>
      <c r="I30" s="44">
        <v>11077</v>
      </c>
      <c r="J30" s="44">
        <v>9831.9999999999982</v>
      </c>
      <c r="K30" s="44">
        <v>32385.000000000004</v>
      </c>
      <c r="L30" s="44">
        <v>33656</v>
      </c>
      <c r="M30" s="44">
        <v>36841</v>
      </c>
      <c r="N30" s="44">
        <v>32605</v>
      </c>
      <c r="O30" s="44">
        <v>13920</v>
      </c>
      <c r="P30" s="44">
        <v>18646</v>
      </c>
      <c r="Q30" s="39"/>
    </row>
    <row r="31" spans="2:17">
      <c r="B31" s="115" t="s">
        <v>54</v>
      </c>
      <c r="C31" s="44">
        <v>231222.99999999994</v>
      </c>
      <c r="D31" s="44">
        <v>203854.00000000003</v>
      </c>
      <c r="E31" s="44">
        <v>30</v>
      </c>
      <c r="F31" s="44">
        <v>1205.9999999999998</v>
      </c>
      <c r="G31" s="44">
        <v>7108</v>
      </c>
      <c r="H31" s="44">
        <v>10350</v>
      </c>
      <c r="I31" s="44">
        <v>10268</v>
      </c>
      <c r="J31" s="44">
        <v>9574.0000000000018</v>
      </c>
      <c r="K31" s="44">
        <v>42968.000000000007</v>
      </c>
      <c r="L31" s="44">
        <v>49930.999999999993</v>
      </c>
      <c r="M31" s="44">
        <v>44451</v>
      </c>
      <c r="N31" s="44">
        <v>27968</v>
      </c>
      <c r="O31" s="44">
        <v>0</v>
      </c>
      <c r="P31" s="44">
        <v>27369</v>
      </c>
      <c r="Q31" s="39"/>
    </row>
    <row r="32" spans="2:17">
      <c r="B32" s="115" t="s">
        <v>55</v>
      </c>
      <c r="C32" s="44">
        <v>47010</v>
      </c>
      <c r="D32" s="44">
        <v>47010</v>
      </c>
      <c r="E32" s="44">
        <v>31</v>
      </c>
      <c r="F32" s="44">
        <v>220</v>
      </c>
      <c r="G32" s="44">
        <v>1905.0000000000002</v>
      </c>
      <c r="H32" s="44">
        <v>2862</v>
      </c>
      <c r="I32" s="44">
        <v>2491</v>
      </c>
      <c r="J32" s="44">
        <v>1732</v>
      </c>
      <c r="K32" s="44">
        <v>11904.999999999998</v>
      </c>
      <c r="L32" s="44">
        <v>10812</v>
      </c>
      <c r="M32" s="44">
        <v>9235.0000000000018</v>
      </c>
      <c r="N32" s="44">
        <v>5817.0000000000009</v>
      </c>
      <c r="O32" s="44">
        <v>0</v>
      </c>
      <c r="P32" s="44">
        <v>0</v>
      </c>
      <c r="Q32" s="40"/>
    </row>
    <row r="33" spans="2:16" s="1" customFormat="1">
      <c r="B33" s="110" t="s">
        <v>392</v>
      </c>
      <c r="C33" s="45">
        <v>55019</v>
      </c>
      <c r="D33" s="45">
        <v>55019</v>
      </c>
      <c r="E33" s="45">
        <v>34</v>
      </c>
      <c r="F33" s="45">
        <v>1115</v>
      </c>
      <c r="G33" s="45">
        <v>3642</v>
      </c>
      <c r="H33" s="45">
        <v>3657</v>
      </c>
      <c r="I33" s="45">
        <v>3068</v>
      </c>
      <c r="J33" s="45">
        <v>2022</v>
      </c>
      <c r="K33" s="45">
        <v>11207</v>
      </c>
      <c r="L33" s="45">
        <v>12964</v>
      </c>
      <c r="M33" s="45">
        <v>11573</v>
      </c>
      <c r="N33" s="45">
        <v>5737</v>
      </c>
      <c r="O33" s="45">
        <v>0</v>
      </c>
      <c r="P33" s="45">
        <v>0</v>
      </c>
    </row>
    <row r="34" spans="2:16">
      <c r="B34" s="115" t="s">
        <v>57</v>
      </c>
      <c r="C34" s="44">
        <v>55019</v>
      </c>
      <c r="D34" s="44">
        <v>55019</v>
      </c>
      <c r="E34" s="44">
        <v>34</v>
      </c>
      <c r="F34" s="44">
        <v>1115</v>
      </c>
      <c r="G34" s="44">
        <v>3642</v>
      </c>
      <c r="H34" s="44">
        <v>3657</v>
      </c>
      <c r="I34" s="44">
        <v>3068</v>
      </c>
      <c r="J34" s="44">
        <v>2022</v>
      </c>
      <c r="K34" s="44">
        <v>11207</v>
      </c>
      <c r="L34" s="44">
        <v>12964</v>
      </c>
      <c r="M34" s="44">
        <v>11573</v>
      </c>
      <c r="N34" s="44">
        <v>5737</v>
      </c>
      <c r="O34" s="44">
        <v>0</v>
      </c>
      <c r="P34" s="44">
        <v>0</v>
      </c>
    </row>
    <row r="35" spans="2:16">
      <c r="B35" s="243"/>
      <c r="C35" s="243"/>
      <c r="D35" s="244"/>
      <c r="E35" s="244"/>
      <c r="F35" s="244"/>
      <c r="G35" s="244"/>
      <c r="H35" s="244"/>
      <c r="I35" s="244"/>
      <c r="J35" s="244"/>
      <c r="K35" s="244"/>
      <c r="L35" s="244"/>
      <c r="M35" s="244"/>
      <c r="N35" s="244"/>
      <c r="O35" s="244"/>
      <c r="P35" s="244"/>
    </row>
    <row r="36" spans="2:16">
      <c r="B36" s="408" t="s">
        <v>747</v>
      </c>
      <c r="C36" s="408"/>
      <c r="D36" s="408"/>
      <c r="E36" s="408"/>
      <c r="F36" s="408"/>
      <c r="G36" s="408"/>
      <c r="H36" s="408"/>
      <c r="I36" s="408"/>
      <c r="J36" s="408"/>
      <c r="K36" s="408"/>
      <c r="L36" s="408"/>
      <c r="M36" s="408"/>
      <c r="N36" s="408"/>
      <c r="O36" s="408"/>
      <c r="P36" s="408"/>
    </row>
    <row r="37" spans="2:16">
      <c r="B37" s="409" t="s">
        <v>924</v>
      </c>
      <c r="C37" s="409"/>
      <c r="D37" s="409"/>
      <c r="E37" s="409"/>
      <c r="F37" s="409"/>
      <c r="G37" s="409"/>
      <c r="H37" s="409"/>
      <c r="I37" s="246"/>
      <c r="J37" s="246"/>
      <c r="K37" s="246"/>
      <c r="L37" s="246"/>
      <c r="M37" s="246"/>
      <c r="N37" s="246"/>
      <c r="O37" s="246"/>
      <c r="P37" s="246"/>
    </row>
    <row r="61" ht="21" customHeight="1"/>
  </sheetData>
  <mergeCells count="7">
    <mergeCell ref="B37:H37"/>
    <mergeCell ref="B2:P2"/>
    <mergeCell ref="B4:B5"/>
    <mergeCell ref="C4:C5"/>
    <mergeCell ref="D4:O4"/>
    <mergeCell ref="P4:P5"/>
    <mergeCell ref="B36:P36"/>
  </mergeCells>
  <hyperlinks>
    <hyperlink ref="R6" location="INDICE!A54" display="INICIO"/>
  </hyperlinks>
  <printOptions horizontalCentered="1"/>
  <pageMargins left="0.39370078740157483" right="0" top="1.1811023622047245" bottom="0" header="0.11811023622047245" footer="0"/>
  <pageSetup paperSize="9" scale="85" firstPageNumber="73" orientation="landscape" useFirstPageNumber="1" r:id="rId1"/>
  <headerFooter>
    <oddHeader>&amp;C&amp;G</oddHeader>
    <oddFooter>&amp;C&amp;14&amp;P</oddFooter>
  </headerFooter>
  <drawing r:id="rId2"/>
  <legacyDrawingHF r:id="rId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30"/>
  <sheetViews>
    <sheetView showGridLines="0" zoomScale="90" zoomScaleNormal="90" workbookViewId="0">
      <selection activeCell="B1" sqref="B1"/>
    </sheetView>
  </sheetViews>
  <sheetFormatPr baseColWidth="10" defaultRowHeight="15"/>
  <cols>
    <col min="1" max="1" width="3.7109375" style="31" customWidth="1"/>
    <col min="2" max="2" width="40.28515625" style="31" bestFit="1" customWidth="1"/>
    <col min="3" max="6" width="20.140625" style="31" customWidth="1"/>
    <col min="7" max="7" width="6.5703125" style="25" bestFit="1" customWidth="1"/>
    <col min="8" max="8" width="9.7109375" style="25" customWidth="1"/>
    <col min="9" max="16384" width="11.42578125" style="31"/>
  </cols>
  <sheetData>
    <row r="1" spans="2:8" ht="69" customHeight="1"/>
    <row r="2" spans="2:8" ht="60" customHeight="1">
      <c r="B2" s="367" t="s">
        <v>756</v>
      </c>
      <c r="C2" s="367"/>
      <c r="D2" s="367"/>
      <c r="E2" s="367"/>
      <c r="F2" s="367"/>
      <c r="G2" s="50"/>
      <c r="H2" s="23"/>
    </row>
    <row r="3" spans="2:8" ht="11.25" customHeight="1">
      <c r="B3" s="167"/>
      <c r="C3" s="167"/>
      <c r="D3" s="167"/>
      <c r="E3" s="167"/>
      <c r="F3" s="167"/>
      <c r="G3" s="50"/>
      <c r="H3" s="23"/>
    </row>
    <row r="4" spans="2:8" ht="41.25" customHeight="1">
      <c r="B4" s="158" t="s">
        <v>749</v>
      </c>
      <c r="C4" s="158" t="s">
        <v>645</v>
      </c>
      <c r="D4" s="158" t="s">
        <v>750</v>
      </c>
      <c r="E4" s="158" t="s">
        <v>751</v>
      </c>
      <c r="F4" s="158" t="s">
        <v>752</v>
      </c>
    </row>
    <row r="5" spans="2:8" s="1" customFormat="1">
      <c r="B5" s="110" t="s">
        <v>753</v>
      </c>
      <c r="C5" s="45">
        <v>1762085.9999999986</v>
      </c>
      <c r="D5" s="45">
        <v>1026890.9999999997</v>
      </c>
      <c r="E5" s="45">
        <v>148262</v>
      </c>
      <c r="F5" s="45">
        <v>586933.00000000093</v>
      </c>
      <c r="G5" s="233"/>
      <c r="H5" s="233"/>
    </row>
    <row r="6" spans="2:8" s="233" customFormat="1">
      <c r="B6" s="110" t="s">
        <v>700</v>
      </c>
      <c r="C6" s="45">
        <v>301409.99999999983</v>
      </c>
      <c r="D6" s="45">
        <v>214084.99999999994</v>
      </c>
      <c r="E6" s="45">
        <v>1951.9999999999991</v>
      </c>
      <c r="F6" s="45">
        <v>85373</v>
      </c>
      <c r="H6" s="234" t="s">
        <v>30</v>
      </c>
    </row>
    <row r="7" spans="2:8" s="25" customFormat="1">
      <c r="B7" s="115" t="s">
        <v>701</v>
      </c>
      <c r="C7" s="44">
        <v>82966.999999999985</v>
      </c>
      <c r="D7" s="44">
        <v>75499.999999999971</v>
      </c>
      <c r="E7" s="44">
        <v>60</v>
      </c>
      <c r="F7" s="44">
        <v>7407.0000000000045</v>
      </c>
      <c r="H7" s="32"/>
    </row>
    <row r="8" spans="2:8" s="25" customFormat="1">
      <c r="B8" s="115" t="s">
        <v>653</v>
      </c>
      <c r="C8" s="44">
        <v>94959.999999999927</v>
      </c>
      <c r="D8" s="44">
        <v>68745.000000000087</v>
      </c>
      <c r="E8" s="44">
        <v>1019.0000000000001</v>
      </c>
      <c r="F8" s="44">
        <v>25196.000000000004</v>
      </c>
      <c r="H8" s="32"/>
    </row>
    <row r="9" spans="2:8" s="25" customFormat="1">
      <c r="B9" s="115" t="s">
        <v>702</v>
      </c>
      <c r="C9" s="44">
        <v>123483.00000000013</v>
      </c>
      <c r="D9" s="44">
        <v>69840</v>
      </c>
      <c r="E9" s="44">
        <v>873.00000000000045</v>
      </c>
      <c r="F9" s="44">
        <v>52769.999999999985</v>
      </c>
      <c r="H9" s="32"/>
    </row>
    <row r="10" spans="2:8" s="233" customFormat="1">
      <c r="B10" s="110" t="s">
        <v>703</v>
      </c>
      <c r="C10" s="45">
        <v>189590</v>
      </c>
      <c r="D10" s="45">
        <v>86918.999999999985</v>
      </c>
      <c r="E10" s="45">
        <v>5976.9999999999973</v>
      </c>
      <c r="F10" s="45">
        <v>96693.999999999985</v>
      </c>
      <c r="H10" s="235"/>
    </row>
    <row r="11" spans="2:8" s="25" customFormat="1">
      <c r="B11" s="115" t="s">
        <v>655</v>
      </c>
      <c r="C11" s="44">
        <v>103034.99999999996</v>
      </c>
      <c r="D11" s="44">
        <v>49092.000000000007</v>
      </c>
      <c r="E11" s="44">
        <v>1716.0000000000005</v>
      </c>
      <c r="F11" s="44">
        <v>52227.000000000022</v>
      </c>
      <c r="H11" s="32"/>
    </row>
    <row r="12" spans="2:8" s="25" customFormat="1">
      <c r="B12" s="115" t="s">
        <v>656</v>
      </c>
      <c r="C12" s="44">
        <v>86555.000000000029</v>
      </c>
      <c r="D12" s="44">
        <v>37826.999999999978</v>
      </c>
      <c r="E12" s="44">
        <v>4261.0000000000009</v>
      </c>
      <c r="F12" s="44">
        <v>44466.999999999993</v>
      </c>
      <c r="H12" s="32"/>
    </row>
    <row r="13" spans="2:8" s="233" customFormat="1">
      <c r="B13" s="110" t="s">
        <v>704</v>
      </c>
      <c r="C13" s="45">
        <v>1134896.9999999998</v>
      </c>
      <c r="D13" s="45">
        <v>653864.99999999965</v>
      </c>
      <c r="E13" s="45">
        <v>121525.99999999994</v>
      </c>
      <c r="F13" s="45">
        <v>359506.00000000012</v>
      </c>
      <c r="H13" s="235"/>
    </row>
    <row r="14" spans="2:8" s="25" customFormat="1">
      <c r="B14" s="115" t="s">
        <v>657</v>
      </c>
      <c r="C14" s="44">
        <v>286713.00000000047</v>
      </c>
      <c r="D14" s="44">
        <v>164145.00000000006</v>
      </c>
      <c r="E14" s="44">
        <v>45432.999999999985</v>
      </c>
      <c r="F14" s="44">
        <v>77135.000000000029</v>
      </c>
      <c r="G14" s="16"/>
      <c r="H14" s="9"/>
    </row>
    <row r="15" spans="2:8">
      <c r="B15" s="115" t="s">
        <v>658</v>
      </c>
      <c r="C15" s="44">
        <v>313168.99999999959</v>
      </c>
      <c r="D15" s="44">
        <v>178757.00000000009</v>
      </c>
      <c r="E15" s="44">
        <v>52283.999999999993</v>
      </c>
      <c r="F15" s="44">
        <v>82128.000000000029</v>
      </c>
      <c r="G15" s="9"/>
      <c r="H15" s="9"/>
    </row>
    <row r="16" spans="2:8">
      <c r="B16" s="115" t="s">
        <v>659</v>
      </c>
      <c r="C16" s="44">
        <v>298518</v>
      </c>
      <c r="D16" s="44">
        <v>179857.99999999991</v>
      </c>
      <c r="E16" s="44">
        <v>21788.000000000022</v>
      </c>
      <c r="F16" s="44">
        <v>96871.999999999956</v>
      </c>
      <c r="G16" s="16"/>
      <c r="H16" s="9"/>
    </row>
    <row r="17" spans="2:8">
      <c r="B17" s="115" t="s">
        <v>705</v>
      </c>
      <c r="C17" s="44">
        <v>236496.99999999994</v>
      </c>
      <c r="D17" s="44">
        <v>131105.00000000003</v>
      </c>
      <c r="E17" s="44">
        <v>2021.0000000000009</v>
      </c>
      <c r="F17" s="44">
        <v>103370.99999999991</v>
      </c>
      <c r="G17" s="9"/>
      <c r="H17" s="9"/>
    </row>
    <row r="18" spans="2:8" s="1" customFormat="1">
      <c r="B18" s="110" t="s">
        <v>706</v>
      </c>
      <c r="C18" s="45">
        <v>10237.999999999993</v>
      </c>
      <c r="D18" s="45">
        <v>3966.9999999999982</v>
      </c>
      <c r="E18" s="45">
        <v>22.000000000000007</v>
      </c>
      <c r="F18" s="45">
        <v>6249.0000000000045</v>
      </c>
      <c r="G18" s="237"/>
      <c r="H18" s="236"/>
    </row>
    <row r="19" spans="2:8">
      <c r="B19" s="115" t="s">
        <v>707</v>
      </c>
      <c r="C19" s="44">
        <v>8684.0000000000073</v>
      </c>
      <c r="D19" s="44">
        <v>3594.0000000000005</v>
      </c>
      <c r="E19" s="44">
        <v>14.000000000000005</v>
      </c>
      <c r="F19" s="44">
        <v>5076.0000000000009</v>
      </c>
      <c r="G19" s="9"/>
      <c r="H19" s="9"/>
    </row>
    <row r="20" spans="2:8">
      <c r="B20" s="115" t="s">
        <v>708</v>
      </c>
      <c r="C20" s="44">
        <v>1553.9999999999989</v>
      </c>
      <c r="D20" s="44">
        <v>373.00000000000011</v>
      </c>
      <c r="E20" s="44">
        <v>8</v>
      </c>
      <c r="F20" s="44">
        <v>1173.000000000002</v>
      </c>
      <c r="G20" s="16"/>
      <c r="H20" s="9"/>
    </row>
    <row r="21" spans="2:8" s="1" customFormat="1">
      <c r="B21" s="110" t="s">
        <v>709</v>
      </c>
      <c r="C21" s="45">
        <v>27151.999999999996</v>
      </c>
      <c r="D21" s="45">
        <v>6438.0000000000009</v>
      </c>
      <c r="E21" s="45">
        <v>2320.9999999999986</v>
      </c>
      <c r="F21" s="45">
        <v>18392.999999999975</v>
      </c>
      <c r="G21" s="236"/>
      <c r="H21" s="236"/>
    </row>
    <row r="22" spans="2:8">
      <c r="B22" s="115" t="s">
        <v>710</v>
      </c>
      <c r="C22" s="44">
        <v>17784.000000000004</v>
      </c>
      <c r="D22" s="44">
        <v>1840.0000000000005</v>
      </c>
      <c r="E22" s="44">
        <v>1812.9999999999991</v>
      </c>
      <c r="F22" s="44">
        <v>14130.999999999998</v>
      </c>
      <c r="G22" s="16"/>
      <c r="H22" s="9"/>
    </row>
    <row r="23" spans="2:8">
      <c r="B23" s="115" t="s">
        <v>711</v>
      </c>
      <c r="C23" s="44">
        <v>9368.0000000000164</v>
      </c>
      <c r="D23" s="44">
        <v>4597.9999999999991</v>
      </c>
      <c r="E23" s="44">
        <v>508.00000000000006</v>
      </c>
      <c r="F23" s="44">
        <v>4261.9999999999964</v>
      </c>
      <c r="G23" s="9"/>
      <c r="H23" s="9"/>
    </row>
    <row r="24" spans="2:8" s="1" customFormat="1">
      <c r="B24" s="110" t="s">
        <v>712</v>
      </c>
      <c r="C24" s="45">
        <v>23237.999999999978</v>
      </c>
      <c r="D24" s="45">
        <v>10429.000000000002</v>
      </c>
      <c r="E24" s="45">
        <v>3401</v>
      </c>
      <c r="F24" s="45">
        <v>9408.0000000000073</v>
      </c>
      <c r="G24" s="237"/>
      <c r="H24" s="236"/>
    </row>
    <row r="25" spans="2:8">
      <c r="B25" s="115" t="s">
        <v>713</v>
      </c>
      <c r="C25" s="44">
        <v>33.000000000000021</v>
      </c>
      <c r="D25" s="44">
        <v>4</v>
      </c>
      <c r="E25" s="44">
        <v>4.9999999999999991</v>
      </c>
      <c r="F25" s="44">
        <v>24</v>
      </c>
      <c r="G25" s="9"/>
      <c r="H25" s="9"/>
    </row>
    <row r="26" spans="2:8">
      <c r="B26" s="115" t="s">
        <v>731</v>
      </c>
      <c r="C26" s="44">
        <v>4275.0000000000027</v>
      </c>
      <c r="D26" s="44">
        <v>596.99999999999966</v>
      </c>
      <c r="E26" s="44">
        <v>274.99999999999989</v>
      </c>
      <c r="F26" s="44">
        <v>3403.0000000000027</v>
      </c>
      <c r="G26" s="16"/>
      <c r="H26" s="9"/>
    </row>
    <row r="27" spans="2:8">
      <c r="B27" s="115" t="s">
        <v>732</v>
      </c>
      <c r="C27" s="44">
        <v>1277.0000000000005</v>
      </c>
      <c r="D27" s="44">
        <v>241</v>
      </c>
      <c r="E27" s="44">
        <v>6.0000000000000036</v>
      </c>
      <c r="F27" s="44">
        <v>1029.9999999999998</v>
      </c>
      <c r="G27" s="9"/>
      <c r="H27" s="9"/>
    </row>
    <row r="28" spans="2:8">
      <c r="B28" s="115" t="s">
        <v>733</v>
      </c>
      <c r="C28" s="44">
        <v>171.00000000000017</v>
      </c>
      <c r="D28" s="44">
        <v>13</v>
      </c>
      <c r="E28" s="44">
        <v>0</v>
      </c>
      <c r="F28" s="44">
        <v>158.00000000000003</v>
      </c>
      <c r="G28" s="16"/>
      <c r="H28" s="9"/>
    </row>
    <row r="29" spans="2:8">
      <c r="B29" s="115" t="s">
        <v>714</v>
      </c>
      <c r="C29" s="44">
        <v>5765.9999999999982</v>
      </c>
      <c r="D29" s="44">
        <v>819.99999999999955</v>
      </c>
      <c r="E29" s="44">
        <v>626.00000000000011</v>
      </c>
      <c r="F29" s="44">
        <v>4320</v>
      </c>
      <c r="G29" s="9"/>
      <c r="H29" s="9"/>
    </row>
    <row r="30" spans="2:8">
      <c r="B30" s="115" t="s">
        <v>715</v>
      </c>
      <c r="C30" s="44">
        <v>2278.0000000000014</v>
      </c>
      <c r="D30" s="44">
        <v>22.999999999999986</v>
      </c>
      <c r="E30" s="44">
        <v>1983.0000000000002</v>
      </c>
      <c r="F30" s="44">
        <v>272.0000000000004</v>
      </c>
      <c r="G30" s="16"/>
      <c r="H30" s="9"/>
    </row>
    <row r="31" spans="2:8">
      <c r="B31" s="115" t="s">
        <v>716</v>
      </c>
      <c r="C31" s="44">
        <v>120.00000000000009</v>
      </c>
      <c r="D31" s="44">
        <v>18.999999999999993</v>
      </c>
      <c r="E31" s="44">
        <v>15.000000000000012</v>
      </c>
      <c r="F31" s="44">
        <v>86.000000000000071</v>
      </c>
      <c r="G31" s="9"/>
      <c r="H31" s="9"/>
    </row>
    <row r="32" spans="2:8">
      <c r="B32" s="115" t="s">
        <v>717</v>
      </c>
      <c r="C32" s="44">
        <v>2.0000000000000022</v>
      </c>
      <c r="D32" s="44">
        <v>0</v>
      </c>
      <c r="E32" s="44">
        <v>1</v>
      </c>
      <c r="F32" s="44">
        <v>1</v>
      </c>
      <c r="G32" s="16"/>
      <c r="H32" s="9"/>
    </row>
    <row r="33" spans="2:8">
      <c r="B33" s="115" t="s">
        <v>718</v>
      </c>
      <c r="C33" s="44">
        <v>152.9999999999996</v>
      </c>
      <c r="D33" s="44">
        <v>36</v>
      </c>
      <c r="E33" s="44">
        <v>4.9999999999999956</v>
      </c>
      <c r="F33" s="44">
        <v>111.99999999999996</v>
      </c>
      <c r="G33" s="9"/>
      <c r="H33" s="9"/>
    </row>
    <row r="34" spans="2:8">
      <c r="B34" s="115" t="s">
        <v>734</v>
      </c>
      <c r="C34" s="44">
        <v>2.0000000000000027</v>
      </c>
      <c r="D34" s="44">
        <v>0</v>
      </c>
      <c r="E34" s="44">
        <v>2</v>
      </c>
      <c r="F34" s="44">
        <v>0</v>
      </c>
      <c r="G34" s="16"/>
      <c r="H34" s="9"/>
    </row>
    <row r="35" spans="2:8">
      <c r="B35" s="115" t="s">
        <v>735</v>
      </c>
      <c r="C35" s="44">
        <v>3.000000000000004</v>
      </c>
      <c r="D35" s="44">
        <v>0</v>
      </c>
      <c r="E35" s="44">
        <v>1</v>
      </c>
      <c r="F35" s="44">
        <v>1.9999999999999993</v>
      </c>
      <c r="G35" s="9"/>
      <c r="H35" s="9"/>
    </row>
    <row r="36" spans="2:8">
      <c r="B36" s="115" t="s">
        <v>488</v>
      </c>
      <c r="C36" s="44">
        <v>0</v>
      </c>
      <c r="D36" s="44">
        <v>0</v>
      </c>
      <c r="E36" s="44">
        <v>0</v>
      </c>
      <c r="F36" s="44">
        <v>0</v>
      </c>
      <c r="G36" s="16"/>
      <c r="H36" s="9"/>
    </row>
    <row r="37" spans="2:8">
      <c r="B37" s="115" t="s">
        <v>736</v>
      </c>
      <c r="C37" s="44">
        <v>9158.0000000000018</v>
      </c>
      <c r="D37" s="44">
        <v>8676.0000000000018</v>
      </c>
      <c r="E37" s="44">
        <v>482.00000000000051</v>
      </c>
      <c r="F37" s="44">
        <v>0</v>
      </c>
      <c r="G37" s="9"/>
      <c r="H37" s="9"/>
    </row>
    <row r="38" spans="2:8">
      <c r="B38" s="110" t="s">
        <v>719</v>
      </c>
      <c r="C38" s="45">
        <v>74204.999999999956</v>
      </c>
      <c r="D38" s="45">
        <v>51172.999999999971</v>
      </c>
      <c r="E38" s="45">
        <v>12157.000000000005</v>
      </c>
      <c r="F38" s="45">
        <v>10874.999999999985</v>
      </c>
      <c r="G38" s="9"/>
      <c r="H38" s="9"/>
    </row>
    <row r="39" spans="2:8">
      <c r="B39" s="115" t="s">
        <v>720</v>
      </c>
      <c r="C39" s="44">
        <v>41799.999999999993</v>
      </c>
      <c r="D39" s="44">
        <v>30866.999999999989</v>
      </c>
      <c r="E39" s="44">
        <v>2663.0000000000018</v>
      </c>
      <c r="F39" s="44">
        <v>8269.9999999999982</v>
      </c>
      <c r="G39" s="16"/>
      <c r="H39" s="9"/>
    </row>
    <row r="40" spans="2:8">
      <c r="B40" s="115" t="s">
        <v>721</v>
      </c>
      <c r="C40" s="44">
        <v>19329.999999999996</v>
      </c>
      <c r="D40" s="44">
        <v>15451.000000000007</v>
      </c>
      <c r="E40" s="44">
        <v>1791</v>
      </c>
      <c r="F40" s="44">
        <v>2088</v>
      </c>
      <c r="G40" s="9"/>
      <c r="H40" s="9"/>
    </row>
    <row r="41" spans="2:8">
      <c r="B41" s="115" t="s">
        <v>722</v>
      </c>
      <c r="C41" s="44">
        <v>9246</v>
      </c>
      <c r="D41" s="44">
        <v>4707</v>
      </c>
      <c r="E41" s="44">
        <v>4047.0000000000009</v>
      </c>
      <c r="F41" s="44">
        <v>492.00000000000028</v>
      </c>
      <c r="G41" s="16"/>
      <c r="H41" s="9"/>
    </row>
    <row r="42" spans="2:8">
      <c r="B42" s="115" t="s">
        <v>723</v>
      </c>
      <c r="C42" s="44">
        <v>344.00000000000028</v>
      </c>
      <c r="D42" s="44">
        <v>19</v>
      </c>
      <c r="E42" s="44">
        <v>317.00000000000011</v>
      </c>
      <c r="F42" s="44">
        <v>7.9999999999999991</v>
      </c>
      <c r="G42" s="9"/>
      <c r="H42" s="9"/>
    </row>
    <row r="43" spans="2:8">
      <c r="B43" s="115" t="s">
        <v>724</v>
      </c>
      <c r="C43" s="44">
        <v>2374.9999999999977</v>
      </c>
      <c r="D43" s="44">
        <v>128.99999999999997</v>
      </c>
      <c r="E43" s="44">
        <v>2229</v>
      </c>
      <c r="F43" s="44">
        <v>17.000000000000014</v>
      </c>
      <c r="G43" s="16"/>
      <c r="H43" s="9"/>
    </row>
    <row r="44" spans="2:8">
      <c r="B44" s="115" t="s">
        <v>725</v>
      </c>
      <c r="C44" s="44">
        <v>370.9999999999996</v>
      </c>
      <c r="D44" s="44">
        <v>0</v>
      </c>
      <c r="E44" s="44">
        <v>371.00000000000006</v>
      </c>
      <c r="F44" s="44">
        <v>0</v>
      </c>
      <c r="G44" s="9"/>
      <c r="H44" s="9"/>
    </row>
    <row r="45" spans="2:8">
      <c r="B45" s="115" t="s">
        <v>726</v>
      </c>
      <c r="C45" s="44">
        <v>55.000000000000007</v>
      </c>
      <c r="D45" s="44">
        <v>0</v>
      </c>
      <c r="E45" s="44">
        <v>55</v>
      </c>
      <c r="F45" s="44">
        <v>0</v>
      </c>
      <c r="G45" s="16"/>
      <c r="H45" s="9"/>
    </row>
    <row r="46" spans="2:8">
      <c r="B46" s="115" t="s">
        <v>727</v>
      </c>
      <c r="C46" s="44">
        <v>684</v>
      </c>
      <c r="D46" s="44">
        <v>0</v>
      </c>
      <c r="E46" s="44">
        <v>683.99999999999977</v>
      </c>
      <c r="F46" s="44">
        <v>0</v>
      </c>
      <c r="G46" s="16"/>
      <c r="H46" s="9"/>
    </row>
    <row r="47" spans="2:8" s="1" customFormat="1">
      <c r="B47" s="110" t="s">
        <v>728</v>
      </c>
      <c r="C47" s="45">
        <v>1355.9999999999984</v>
      </c>
      <c r="D47" s="45">
        <v>15.000000000000005</v>
      </c>
      <c r="E47" s="45">
        <v>905.99999999999966</v>
      </c>
      <c r="F47" s="45">
        <v>435.00000000000011</v>
      </c>
      <c r="G47" s="237"/>
      <c r="H47" s="236"/>
    </row>
    <row r="48" spans="2:8" s="1" customFormat="1">
      <c r="B48" s="110" t="s">
        <v>737</v>
      </c>
      <c r="C48" s="45">
        <v>31836.000000000015</v>
      </c>
      <c r="D48" s="45">
        <v>6236.0000000000009</v>
      </c>
      <c r="E48" s="45">
        <v>15542.999999999998</v>
      </c>
      <c r="F48" s="45">
        <v>10057</v>
      </c>
      <c r="G48" s="237"/>
      <c r="H48" s="236"/>
    </row>
    <row r="49" spans="2:8">
      <c r="B49" s="262"/>
      <c r="C49" s="263"/>
      <c r="D49" s="264"/>
      <c r="E49" s="264"/>
      <c r="F49" s="264"/>
      <c r="G49" s="16"/>
      <c r="H49" s="9"/>
    </row>
    <row r="50" spans="2:8">
      <c r="B50" s="411" t="s">
        <v>754</v>
      </c>
      <c r="C50" s="411"/>
      <c r="D50" s="411"/>
      <c r="E50" s="411"/>
      <c r="F50" s="411"/>
      <c r="G50" s="16"/>
      <c r="H50" s="9"/>
    </row>
    <row r="51" spans="2:8">
      <c r="B51" s="411" t="s">
        <v>755</v>
      </c>
      <c r="C51" s="411"/>
      <c r="D51" s="411"/>
      <c r="E51" s="411"/>
      <c r="F51" s="411"/>
      <c r="G51" s="9"/>
      <c r="H51" s="9"/>
    </row>
    <row r="52" spans="2:8">
      <c r="B52" s="409" t="s">
        <v>924</v>
      </c>
      <c r="C52" s="409"/>
      <c r="D52" s="409"/>
      <c r="E52" s="409"/>
      <c r="F52" s="409"/>
      <c r="G52" s="16"/>
      <c r="H52" s="9"/>
    </row>
    <row r="53" spans="2:8">
      <c r="G53" s="9"/>
      <c r="H53" s="9"/>
    </row>
    <row r="54" spans="2:8">
      <c r="G54" s="16"/>
      <c r="H54" s="9"/>
    </row>
    <row r="55" spans="2:8">
      <c r="G55" s="9"/>
      <c r="H55" s="9"/>
    </row>
    <row r="56" spans="2:8">
      <c r="G56" s="16"/>
      <c r="H56" s="9"/>
    </row>
    <row r="57" spans="2:8">
      <c r="G57" s="9"/>
      <c r="H57" s="9"/>
    </row>
    <row r="58" spans="2:8">
      <c r="G58" s="16"/>
      <c r="H58" s="9"/>
    </row>
    <row r="59" spans="2:8">
      <c r="G59" s="9"/>
      <c r="H59" s="9"/>
    </row>
    <row r="60" spans="2:8">
      <c r="G60" s="16"/>
      <c r="H60" s="9"/>
    </row>
    <row r="61" spans="2:8">
      <c r="G61" s="9"/>
      <c r="H61" s="9"/>
    </row>
    <row r="62" spans="2:8">
      <c r="G62" s="16"/>
      <c r="H62" s="9"/>
    </row>
    <row r="63" spans="2:8">
      <c r="G63" s="9"/>
      <c r="H63" s="9"/>
    </row>
    <row r="64" spans="2:8">
      <c r="G64" s="16"/>
      <c r="H64" s="9"/>
    </row>
    <row r="65" spans="7:8">
      <c r="G65" s="9"/>
      <c r="H65" s="9"/>
    </row>
    <row r="66" spans="7:8">
      <c r="G66" s="16"/>
      <c r="H66" s="9"/>
    </row>
    <row r="67" spans="7:8">
      <c r="G67" s="9"/>
      <c r="H67" s="9"/>
    </row>
    <row r="68" spans="7:8">
      <c r="G68" s="16"/>
      <c r="H68" s="9"/>
    </row>
    <row r="69" spans="7:8">
      <c r="G69" s="9"/>
      <c r="H69" s="9"/>
    </row>
    <row r="70" spans="7:8">
      <c r="G70" s="16"/>
      <c r="H70" s="9"/>
    </row>
    <row r="71" spans="7:8">
      <c r="G71" s="9"/>
      <c r="H71" s="9"/>
    </row>
    <row r="72" spans="7:8">
      <c r="G72" s="16"/>
      <c r="H72" s="9"/>
    </row>
    <row r="73" spans="7:8">
      <c r="G73" s="9"/>
      <c r="H73" s="9"/>
    </row>
    <row r="74" spans="7:8">
      <c r="G74" s="16"/>
      <c r="H74" s="9"/>
    </row>
    <row r="75" spans="7:8">
      <c r="G75" s="9"/>
      <c r="H75" s="9"/>
    </row>
    <row r="76" spans="7:8">
      <c r="G76" s="16"/>
      <c r="H76" s="9"/>
    </row>
    <row r="77" spans="7:8">
      <c r="G77" s="9"/>
      <c r="H77" s="9"/>
    </row>
    <row r="78" spans="7:8">
      <c r="G78" s="16"/>
      <c r="H78" s="9"/>
    </row>
    <row r="79" spans="7:8">
      <c r="G79" s="9"/>
      <c r="H79" s="9"/>
    </row>
    <row r="80" spans="7:8" ht="21" customHeight="1">
      <c r="G80" s="16"/>
      <c r="H80" s="9"/>
    </row>
    <row r="81" spans="7:8">
      <c r="G81" s="9"/>
      <c r="H81" s="9"/>
    </row>
    <row r="82" spans="7:8">
      <c r="G82" s="16"/>
      <c r="H82" s="9"/>
    </row>
    <row r="83" spans="7:8">
      <c r="G83" s="9"/>
      <c r="H83" s="9"/>
    </row>
    <row r="84" spans="7:8">
      <c r="G84" s="16"/>
      <c r="H84" s="9"/>
    </row>
    <row r="85" spans="7:8">
      <c r="G85" s="9"/>
      <c r="H85" s="9"/>
    </row>
    <row r="86" spans="7:8">
      <c r="G86" s="16"/>
      <c r="H86" s="9"/>
    </row>
    <row r="87" spans="7:8">
      <c r="G87" s="9"/>
      <c r="H87" s="9"/>
    </row>
    <row r="88" spans="7:8">
      <c r="G88" s="16"/>
      <c r="H88" s="9"/>
    </row>
    <row r="89" spans="7:8">
      <c r="G89" s="9"/>
      <c r="H89" s="9"/>
    </row>
    <row r="90" spans="7:8">
      <c r="G90" s="16"/>
      <c r="H90" s="9"/>
    </row>
    <row r="91" spans="7:8">
      <c r="G91" s="9"/>
      <c r="H91" s="9"/>
    </row>
    <row r="92" spans="7:8">
      <c r="G92" s="16"/>
      <c r="H92" s="9"/>
    </row>
    <row r="93" spans="7:8">
      <c r="G93" s="9"/>
      <c r="H93" s="9"/>
    </row>
    <row r="94" spans="7:8">
      <c r="G94" s="16"/>
      <c r="H94" s="9"/>
    </row>
    <row r="95" spans="7:8">
      <c r="G95" s="9"/>
      <c r="H95" s="9"/>
    </row>
    <row r="96" spans="7:8">
      <c r="G96" s="16"/>
      <c r="H96" s="9"/>
    </row>
    <row r="97" spans="7:8">
      <c r="G97" s="9"/>
      <c r="H97" s="9"/>
    </row>
    <row r="98" spans="7:8">
      <c r="G98" s="16"/>
      <c r="H98" s="9"/>
    </row>
    <row r="99" spans="7:8">
      <c r="G99" s="9"/>
      <c r="H99" s="9"/>
    </row>
    <row r="100" spans="7:8">
      <c r="G100" s="16"/>
      <c r="H100" s="9"/>
    </row>
    <row r="101" spans="7:8">
      <c r="G101" s="9"/>
      <c r="H101" s="9"/>
    </row>
    <row r="102" spans="7:8">
      <c r="G102" s="16"/>
      <c r="H102" s="9"/>
    </row>
    <row r="103" spans="7:8">
      <c r="G103" s="9"/>
      <c r="H103" s="9"/>
    </row>
    <row r="104" spans="7:8">
      <c r="G104" s="16"/>
      <c r="H104" s="9"/>
    </row>
    <row r="105" spans="7:8">
      <c r="G105" s="9"/>
      <c r="H105" s="9"/>
    </row>
    <row r="106" spans="7:8">
      <c r="G106" s="16"/>
      <c r="H106" s="9"/>
    </row>
    <row r="107" spans="7:8">
      <c r="G107" s="9"/>
      <c r="H107" s="9"/>
    </row>
    <row r="108" spans="7:8">
      <c r="G108" s="16"/>
      <c r="H108" s="9"/>
    </row>
    <row r="109" spans="7:8">
      <c r="G109" s="9"/>
      <c r="H109" s="9"/>
    </row>
    <row r="110" spans="7:8">
      <c r="G110" s="16"/>
      <c r="H110" s="9"/>
    </row>
    <row r="111" spans="7:8">
      <c r="G111" s="9"/>
      <c r="H111" s="9"/>
    </row>
    <row r="112" spans="7:8">
      <c r="G112" s="16"/>
      <c r="H112" s="9"/>
    </row>
    <row r="113" spans="7:8">
      <c r="G113" s="9"/>
      <c r="H113" s="9"/>
    </row>
    <row r="114" spans="7:8">
      <c r="G114" s="16"/>
      <c r="H114" s="9"/>
    </row>
    <row r="115" spans="7:8">
      <c r="G115" s="9"/>
      <c r="H115" s="9"/>
    </row>
    <row r="116" spans="7:8">
      <c r="G116" s="16"/>
      <c r="H116" s="9"/>
    </row>
    <row r="117" spans="7:8">
      <c r="G117" s="9"/>
      <c r="H117" s="9"/>
    </row>
    <row r="118" spans="7:8">
      <c r="G118" s="16"/>
      <c r="H118" s="9"/>
    </row>
    <row r="119" spans="7:8">
      <c r="G119" s="9"/>
      <c r="H119" s="9"/>
    </row>
    <row r="120" spans="7:8">
      <c r="G120" s="16"/>
      <c r="H120" s="9"/>
    </row>
    <row r="121" spans="7:8">
      <c r="G121" s="9"/>
      <c r="H121" s="9"/>
    </row>
    <row r="122" spans="7:8">
      <c r="G122" s="16"/>
      <c r="H122" s="9"/>
    </row>
    <row r="123" spans="7:8">
      <c r="G123" s="9"/>
      <c r="H123" s="9"/>
    </row>
    <row r="124" spans="7:8">
      <c r="G124" s="16"/>
      <c r="H124" s="9"/>
    </row>
    <row r="125" spans="7:8">
      <c r="G125" s="9"/>
      <c r="H125" s="9"/>
    </row>
    <row r="126" spans="7:8">
      <c r="G126" s="16"/>
      <c r="H126" s="9"/>
    </row>
    <row r="127" spans="7:8">
      <c r="G127" s="9"/>
      <c r="H127" s="9"/>
    </row>
    <row r="128" spans="7:8">
      <c r="G128" s="16"/>
      <c r="H128" s="9"/>
    </row>
    <row r="129" spans="7:8">
      <c r="G129" s="9"/>
      <c r="H129" s="9"/>
    </row>
    <row r="130" spans="7:8">
      <c r="G130" s="16"/>
      <c r="H130" s="9"/>
    </row>
    <row r="131" spans="7:8">
      <c r="G131" s="9"/>
      <c r="H131" s="9"/>
    </row>
    <row r="132" spans="7:8">
      <c r="G132" s="16"/>
      <c r="H132" s="9"/>
    </row>
    <row r="133" spans="7:8">
      <c r="G133" s="9"/>
      <c r="H133" s="9"/>
    </row>
    <row r="134" spans="7:8">
      <c r="G134" s="16"/>
      <c r="H134" s="9"/>
    </row>
    <row r="135" spans="7:8">
      <c r="G135" s="9"/>
      <c r="H135" s="9"/>
    </row>
    <row r="136" spans="7:8">
      <c r="G136" s="16"/>
      <c r="H136" s="9"/>
    </row>
    <row r="137" spans="7:8">
      <c r="G137" s="9"/>
      <c r="H137" s="9"/>
    </row>
    <row r="138" spans="7:8">
      <c r="G138" s="16"/>
      <c r="H138" s="9"/>
    </row>
    <row r="139" spans="7:8">
      <c r="G139" s="9"/>
      <c r="H139" s="9"/>
    </row>
    <row r="140" spans="7:8">
      <c r="G140" s="16"/>
      <c r="H140" s="9"/>
    </row>
    <row r="141" spans="7:8">
      <c r="G141" s="9"/>
      <c r="H141" s="9"/>
    </row>
    <row r="142" spans="7:8">
      <c r="G142" s="16"/>
      <c r="H142" s="9"/>
    </row>
    <row r="143" spans="7:8">
      <c r="G143" s="9"/>
      <c r="H143" s="9"/>
    </row>
    <row r="144" spans="7:8">
      <c r="G144" s="16"/>
      <c r="H144" s="9"/>
    </row>
    <row r="145" spans="7:8">
      <c r="G145" s="9"/>
      <c r="H145" s="9"/>
    </row>
    <row r="146" spans="7:8">
      <c r="G146" s="16"/>
      <c r="H146" s="9"/>
    </row>
    <row r="147" spans="7:8">
      <c r="G147" s="9"/>
      <c r="H147" s="9"/>
    </row>
    <row r="148" spans="7:8">
      <c r="G148" s="16"/>
      <c r="H148" s="9"/>
    </row>
    <row r="149" spans="7:8">
      <c r="G149" s="9"/>
      <c r="H149" s="9"/>
    </row>
    <row r="150" spans="7:8">
      <c r="G150" s="16"/>
      <c r="H150" s="9"/>
    </row>
    <row r="151" spans="7:8">
      <c r="G151" s="9"/>
      <c r="H151" s="9"/>
    </row>
    <row r="152" spans="7:8">
      <c r="G152" s="16"/>
      <c r="H152" s="9"/>
    </row>
    <row r="153" spans="7:8">
      <c r="G153" s="9"/>
      <c r="H153" s="9"/>
    </row>
    <row r="154" spans="7:8">
      <c r="G154" s="16"/>
      <c r="H154" s="9"/>
    </row>
    <row r="155" spans="7:8">
      <c r="G155" s="9"/>
      <c r="H155" s="9"/>
    </row>
    <row r="156" spans="7:8">
      <c r="G156" s="16"/>
      <c r="H156" s="9"/>
    </row>
    <row r="157" spans="7:8">
      <c r="G157" s="9"/>
      <c r="H157" s="9"/>
    </row>
    <row r="158" spans="7:8">
      <c r="G158" s="16"/>
      <c r="H158" s="9"/>
    </row>
    <row r="159" spans="7:8">
      <c r="G159" s="9"/>
      <c r="H159" s="9"/>
    </row>
    <row r="160" spans="7:8">
      <c r="G160" s="16"/>
      <c r="H160" s="9"/>
    </row>
    <row r="161" spans="7:8">
      <c r="G161" s="9"/>
      <c r="H161" s="9"/>
    </row>
    <row r="162" spans="7:8">
      <c r="G162" s="16"/>
      <c r="H162" s="9"/>
    </row>
    <row r="163" spans="7:8">
      <c r="G163" s="9"/>
      <c r="H163" s="9"/>
    </row>
    <row r="164" spans="7:8">
      <c r="G164" s="16"/>
      <c r="H164" s="9"/>
    </row>
    <row r="165" spans="7:8">
      <c r="G165" s="9"/>
      <c r="H165" s="9"/>
    </row>
    <row r="166" spans="7:8">
      <c r="G166" s="16"/>
      <c r="H166" s="9"/>
    </row>
    <row r="167" spans="7:8">
      <c r="G167" s="9"/>
      <c r="H167" s="9"/>
    </row>
    <row r="168" spans="7:8">
      <c r="G168" s="16"/>
      <c r="H168" s="9"/>
    </row>
    <row r="169" spans="7:8">
      <c r="G169" s="9"/>
      <c r="H169" s="9"/>
    </row>
    <row r="170" spans="7:8">
      <c r="G170" s="16"/>
      <c r="H170" s="9"/>
    </row>
    <row r="171" spans="7:8">
      <c r="G171" s="9"/>
      <c r="H171" s="9"/>
    </row>
    <row r="172" spans="7:8">
      <c r="G172" s="16"/>
      <c r="H172" s="9"/>
    </row>
    <row r="173" spans="7:8">
      <c r="G173" s="9"/>
      <c r="H173" s="9"/>
    </row>
    <row r="174" spans="7:8">
      <c r="G174" s="16"/>
      <c r="H174" s="9"/>
    </row>
    <row r="175" spans="7:8">
      <c r="G175" s="9"/>
      <c r="H175" s="9"/>
    </row>
    <row r="176" spans="7:8">
      <c r="G176" s="16"/>
      <c r="H176" s="9"/>
    </row>
    <row r="177" spans="7:8">
      <c r="G177" s="9"/>
      <c r="H177" s="9"/>
    </row>
    <row r="178" spans="7:8">
      <c r="G178" s="16"/>
      <c r="H178" s="9"/>
    </row>
    <row r="179" spans="7:8">
      <c r="G179" s="9"/>
      <c r="H179" s="9"/>
    </row>
    <row r="180" spans="7:8">
      <c r="G180" s="16"/>
      <c r="H180" s="9"/>
    </row>
    <row r="181" spans="7:8">
      <c r="G181" s="9"/>
      <c r="H181" s="9"/>
    </row>
    <row r="182" spans="7:8">
      <c r="G182" s="16"/>
      <c r="H182" s="9"/>
    </row>
    <row r="183" spans="7:8">
      <c r="G183" s="9"/>
      <c r="H183" s="9"/>
    </row>
    <row r="184" spans="7:8">
      <c r="G184" s="16"/>
      <c r="H184" s="9"/>
    </row>
    <row r="185" spans="7:8">
      <c r="G185" s="9"/>
      <c r="H185" s="9"/>
    </row>
    <row r="186" spans="7:8">
      <c r="G186" s="16"/>
      <c r="H186" s="9"/>
    </row>
    <row r="187" spans="7:8">
      <c r="G187" s="9"/>
      <c r="H187" s="9"/>
    </row>
    <row r="188" spans="7:8">
      <c r="G188" s="16"/>
      <c r="H188" s="9"/>
    </row>
    <row r="189" spans="7:8">
      <c r="G189" s="9"/>
      <c r="H189" s="9"/>
    </row>
    <row r="190" spans="7:8">
      <c r="G190" s="16"/>
      <c r="H190" s="9"/>
    </row>
    <row r="191" spans="7:8">
      <c r="G191" s="9"/>
      <c r="H191" s="9"/>
    </row>
    <row r="192" spans="7:8">
      <c r="G192" s="16"/>
      <c r="H192" s="9"/>
    </row>
    <row r="193" spans="7:8">
      <c r="G193" s="9"/>
      <c r="H193" s="9"/>
    </row>
    <row r="194" spans="7:8">
      <c r="G194" s="16"/>
      <c r="H194" s="9"/>
    </row>
    <row r="195" spans="7:8">
      <c r="G195" s="9"/>
      <c r="H195" s="9"/>
    </row>
    <row r="196" spans="7:8">
      <c r="G196" s="16"/>
      <c r="H196" s="9"/>
    </row>
    <row r="197" spans="7:8">
      <c r="G197" s="9"/>
      <c r="H197" s="9"/>
    </row>
    <row r="198" spans="7:8">
      <c r="G198" s="16"/>
      <c r="H198" s="9"/>
    </row>
    <row r="199" spans="7:8">
      <c r="G199" s="9"/>
      <c r="H199" s="9"/>
    </row>
    <row r="200" spans="7:8">
      <c r="G200" s="16"/>
      <c r="H200" s="9"/>
    </row>
    <row r="201" spans="7:8">
      <c r="G201" s="9"/>
      <c r="H201" s="9"/>
    </row>
    <row r="202" spans="7:8">
      <c r="G202" s="20"/>
      <c r="H202" s="20"/>
    </row>
    <row r="203" spans="7:8">
      <c r="G203" s="20"/>
      <c r="H203" s="20"/>
    </row>
    <row r="204" spans="7:8">
      <c r="G204" s="20"/>
      <c r="H204" s="20"/>
    </row>
    <row r="205" spans="7:8">
      <c r="G205" s="20"/>
      <c r="H205" s="20"/>
    </row>
    <row r="206" spans="7:8">
      <c r="G206" s="20"/>
      <c r="H206" s="20"/>
    </row>
    <row r="207" spans="7:8">
      <c r="G207" s="20"/>
      <c r="H207" s="20"/>
    </row>
    <row r="208" spans="7:8">
      <c r="G208" s="20"/>
      <c r="H208" s="20"/>
    </row>
    <row r="209" spans="7:8">
      <c r="G209" s="20"/>
      <c r="H209" s="20"/>
    </row>
    <row r="210" spans="7:8">
      <c r="G210" s="20"/>
      <c r="H210" s="20"/>
    </row>
    <row r="211" spans="7:8">
      <c r="G211" s="20"/>
      <c r="H211" s="20"/>
    </row>
    <row r="212" spans="7:8">
      <c r="G212" s="20"/>
      <c r="H212" s="20"/>
    </row>
    <row r="213" spans="7:8">
      <c r="G213" s="20"/>
      <c r="H213" s="20"/>
    </row>
    <row r="214" spans="7:8">
      <c r="G214" s="20"/>
      <c r="H214" s="20"/>
    </row>
    <row r="215" spans="7:8">
      <c r="G215" s="20"/>
      <c r="H215" s="20"/>
    </row>
    <row r="216" spans="7:8">
      <c r="G216" s="20"/>
      <c r="H216" s="20"/>
    </row>
    <row r="217" spans="7:8">
      <c r="G217" s="20"/>
      <c r="H217" s="20"/>
    </row>
    <row r="218" spans="7:8">
      <c r="G218" s="20"/>
      <c r="H218" s="20"/>
    </row>
    <row r="219" spans="7:8">
      <c r="G219" s="20"/>
      <c r="H219" s="20"/>
    </row>
    <row r="220" spans="7:8">
      <c r="G220" s="20"/>
      <c r="H220" s="20"/>
    </row>
    <row r="221" spans="7:8">
      <c r="G221" s="20"/>
      <c r="H221" s="20"/>
    </row>
    <row r="222" spans="7:8">
      <c r="G222" s="20"/>
      <c r="H222" s="20"/>
    </row>
    <row r="223" spans="7:8">
      <c r="G223" s="20"/>
      <c r="H223" s="20"/>
    </row>
    <row r="224" spans="7:8">
      <c r="G224" s="20"/>
      <c r="H224" s="20"/>
    </row>
    <row r="225" spans="7:8">
      <c r="G225" s="20"/>
      <c r="H225" s="20"/>
    </row>
    <row r="226" spans="7:8">
      <c r="G226" s="20"/>
      <c r="H226" s="20"/>
    </row>
    <row r="227" spans="7:8">
      <c r="G227" s="20"/>
      <c r="H227" s="20"/>
    </row>
    <row r="228" spans="7:8">
      <c r="G228" s="20"/>
      <c r="H228" s="20"/>
    </row>
    <row r="229" spans="7:8">
      <c r="G229" s="20"/>
      <c r="H229" s="20"/>
    </row>
    <row r="230" spans="7:8">
      <c r="G230" s="20"/>
      <c r="H230" s="20"/>
    </row>
  </sheetData>
  <mergeCells count="4">
    <mergeCell ref="B2:F2"/>
    <mergeCell ref="B50:F50"/>
    <mergeCell ref="B51:F51"/>
    <mergeCell ref="B52:F52"/>
  </mergeCells>
  <hyperlinks>
    <hyperlink ref="H6" location="INDICE!A55" display="INICIO"/>
  </hyperlinks>
  <printOptions horizontalCentered="1"/>
  <pageMargins left="0.39370078740157483" right="0" top="1.1811023622047245" bottom="0" header="0.11811023622047245" footer="0"/>
  <pageSetup paperSize="9" scale="85" firstPageNumber="72" orientation="landscape" useFirstPageNumber="1" r:id="rId1"/>
  <headerFooter>
    <oddHeader>&amp;C&amp;G</oddHeader>
    <oddFooter>&amp;C&amp;14&amp;P</oddFooter>
  </headerFooter>
  <drawing r:id="rId2"/>
  <legacyDrawingHF r:id="rId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29"/>
  <sheetViews>
    <sheetView showGridLines="0" zoomScale="90" zoomScaleNormal="90" workbookViewId="0">
      <selection activeCell="B1" sqref="B1"/>
    </sheetView>
  </sheetViews>
  <sheetFormatPr baseColWidth="10" defaultRowHeight="15"/>
  <cols>
    <col min="1" max="1" width="3.7109375" style="31" customWidth="1"/>
    <col min="2" max="2" width="40.28515625" style="31" bestFit="1" customWidth="1"/>
    <col min="3" max="6" width="22.7109375" style="31" customWidth="1"/>
    <col min="7" max="7" width="6.5703125" style="25" bestFit="1" customWidth="1"/>
    <col min="8" max="8" width="9.7109375" style="25" customWidth="1"/>
    <col min="9" max="16384" width="11.42578125" style="31"/>
  </cols>
  <sheetData>
    <row r="1" spans="2:8" ht="69" customHeight="1"/>
    <row r="2" spans="2:8" ht="70.5" customHeight="1">
      <c r="B2" s="367" t="s">
        <v>759</v>
      </c>
      <c r="C2" s="367"/>
      <c r="D2" s="367"/>
      <c r="E2" s="367"/>
      <c r="F2" s="367"/>
      <c r="G2" s="50"/>
      <c r="H2" s="23"/>
    </row>
    <row r="3" spans="2:8" ht="9" customHeight="1">
      <c r="B3" s="200"/>
      <c r="C3" s="256"/>
      <c r="D3" s="256"/>
      <c r="E3" s="256"/>
      <c r="F3" s="256"/>
    </row>
    <row r="4" spans="2:8" ht="45.75" customHeight="1">
      <c r="B4" s="158" t="s">
        <v>749</v>
      </c>
      <c r="C4" s="158" t="s">
        <v>757</v>
      </c>
      <c r="D4" s="158" t="s">
        <v>750</v>
      </c>
      <c r="E4" s="158" t="s">
        <v>751</v>
      </c>
      <c r="F4" s="158" t="s">
        <v>752</v>
      </c>
      <c r="H4" s="234" t="s">
        <v>30</v>
      </c>
    </row>
    <row r="5" spans="2:8" s="233" customFormat="1">
      <c r="B5" s="110" t="s">
        <v>758</v>
      </c>
      <c r="C5" s="45">
        <v>2161662.0000000033</v>
      </c>
      <c r="D5" s="45">
        <v>1800233.0000000012</v>
      </c>
      <c r="E5" s="45">
        <v>58770.999999999971</v>
      </c>
      <c r="F5" s="45">
        <v>302658</v>
      </c>
    </row>
    <row r="6" spans="2:8" s="233" customFormat="1">
      <c r="B6" s="110" t="s">
        <v>700</v>
      </c>
      <c r="C6" s="45">
        <v>454635.99999999977</v>
      </c>
      <c r="D6" s="45">
        <v>408002.00000000006</v>
      </c>
      <c r="E6" s="45">
        <v>1325.0000000000007</v>
      </c>
      <c r="F6" s="45">
        <v>45308.999999999985</v>
      </c>
      <c r="H6" s="235"/>
    </row>
    <row r="7" spans="2:8" s="25" customFormat="1">
      <c r="B7" s="115" t="s">
        <v>701</v>
      </c>
      <c r="C7" s="44">
        <v>122538.99999999988</v>
      </c>
      <c r="D7" s="44">
        <v>117142.00000000003</v>
      </c>
      <c r="E7" s="44">
        <v>22.000000000000014</v>
      </c>
      <c r="F7" s="44">
        <v>5374.9999999999964</v>
      </c>
      <c r="H7" s="32"/>
    </row>
    <row r="8" spans="2:8" s="25" customFormat="1">
      <c r="B8" s="115" t="s">
        <v>653</v>
      </c>
      <c r="C8" s="44">
        <v>157989.99999999997</v>
      </c>
      <c r="D8" s="44">
        <v>142418.99999999994</v>
      </c>
      <c r="E8" s="44">
        <v>1042.0000000000007</v>
      </c>
      <c r="F8" s="44">
        <v>14528.999999999995</v>
      </c>
      <c r="H8" s="32"/>
    </row>
    <row r="9" spans="2:8" s="25" customFormat="1">
      <c r="B9" s="115" t="s">
        <v>702</v>
      </c>
      <c r="C9" s="44">
        <v>174106.99999999985</v>
      </c>
      <c r="D9" s="44">
        <v>148440.99999999988</v>
      </c>
      <c r="E9" s="44">
        <v>261</v>
      </c>
      <c r="F9" s="44">
        <v>25405.000000000018</v>
      </c>
      <c r="H9" s="32"/>
    </row>
    <row r="10" spans="2:8" s="233" customFormat="1">
      <c r="B10" s="110" t="s">
        <v>703</v>
      </c>
      <c r="C10" s="45">
        <v>227495.00000000012</v>
      </c>
      <c r="D10" s="45">
        <v>182181.00000000003</v>
      </c>
      <c r="E10" s="45">
        <v>2959.9999999999986</v>
      </c>
      <c r="F10" s="45">
        <v>42353.999999999993</v>
      </c>
      <c r="H10" s="235"/>
    </row>
    <row r="11" spans="2:8" s="25" customFormat="1">
      <c r="B11" s="115" t="s">
        <v>655</v>
      </c>
      <c r="C11" s="44">
        <v>140712.0000000002</v>
      </c>
      <c r="D11" s="44">
        <v>116194.00000000006</v>
      </c>
      <c r="E11" s="44">
        <v>922.99999999999966</v>
      </c>
      <c r="F11" s="44">
        <v>23594.999999999985</v>
      </c>
      <c r="H11" s="32"/>
    </row>
    <row r="12" spans="2:8" s="25" customFormat="1">
      <c r="B12" s="115" t="s">
        <v>656</v>
      </c>
      <c r="C12" s="44">
        <v>86783.000000000087</v>
      </c>
      <c r="D12" s="44">
        <v>65987.000000000029</v>
      </c>
      <c r="E12" s="44">
        <v>2037.0000000000009</v>
      </c>
      <c r="F12" s="44">
        <v>18759.000000000011</v>
      </c>
      <c r="H12" s="32"/>
    </row>
    <row r="13" spans="2:8" s="233" customFormat="1">
      <c r="B13" s="110" t="s">
        <v>704</v>
      </c>
      <c r="C13" s="45">
        <v>1420699.9999999988</v>
      </c>
      <c r="D13" s="45">
        <v>1179384</v>
      </c>
      <c r="E13" s="45">
        <v>52246.000000000022</v>
      </c>
      <c r="F13" s="45">
        <v>189070.00000000006</v>
      </c>
      <c r="G13" s="237"/>
      <c r="H13" s="236"/>
    </row>
    <row r="14" spans="2:8">
      <c r="B14" s="115" t="s">
        <v>657</v>
      </c>
      <c r="C14" s="44">
        <v>469440.00000000105</v>
      </c>
      <c r="D14" s="44">
        <v>414132</v>
      </c>
      <c r="E14" s="44">
        <v>20895.999999999989</v>
      </c>
      <c r="F14" s="44">
        <v>34412.000000000022</v>
      </c>
      <c r="G14" s="9"/>
      <c r="H14" s="9"/>
    </row>
    <row r="15" spans="2:8">
      <c r="B15" s="115" t="s">
        <v>658</v>
      </c>
      <c r="C15" s="44">
        <v>416802.00000000012</v>
      </c>
      <c r="D15" s="44">
        <v>358989.99999999988</v>
      </c>
      <c r="E15" s="44">
        <v>19024.999999999996</v>
      </c>
      <c r="F15" s="44">
        <v>38786.999999999978</v>
      </c>
      <c r="G15" s="16"/>
      <c r="H15" s="9"/>
    </row>
    <row r="16" spans="2:8">
      <c r="B16" s="115" t="s">
        <v>659</v>
      </c>
      <c r="C16" s="44">
        <v>328753.00000000017</v>
      </c>
      <c r="D16" s="44">
        <v>266144.99999999988</v>
      </c>
      <c r="E16" s="44">
        <v>11321.999999999996</v>
      </c>
      <c r="F16" s="44">
        <v>51285.999999999956</v>
      </c>
      <c r="G16" s="9"/>
      <c r="H16" s="9"/>
    </row>
    <row r="17" spans="2:8">
      <c r="B17" s="115" t="s">
        <v>705</v>
      </c>
      <c r="C17" s="44">
        <v>205705.00000000003</v>
      </c>
      <c r="D17" s="44">
        <v>140117.00000000006</v>
      </c>
      <c r="E17" s="44">
        <v>1002.9999999999999</v>
      </c>
      <c r="F17" s="44">
        <v>64584.999999999985</v>
      </c>
      <c r="G17" s="16"/>
      <c r="H17" s="9"/>
    </row>
    <row r="18" spans="2:8" s="1" customFormat="1">
      <c r="B18" s="110" t="s">
        <v>739</v>
      </c>
      <c r="C18" s="45">
        <v>19402.000000000011</v>
      </c>
      <c r="D18" s="45">
        <v>2310.0000000000014</v>
      </c>
      <c r="E18" s="45">
        <v>111.99999999999997</v>
      </c>
      <c r="F18" s="45">
        <v>16980</v>
      </c>
      <c r="G18" s="236"/>
      <c r="H18" s="236"/>
    </row>
    <row r="19" spans="2:8">
      <c r="B19" s="115" t="s">
        <v>707</v>
      </c>
      <c r="C19" s="44">
        <v>4004.0000000000027</v>
      </c>
      <c r="D19" s="44">
        <v>586</v>
      </c>
      <c r="E19" s="44">
        <v>0</v>
      </c>
      <c r="F19" s="44">
        <v>3417.9999999999982</v>
      </c>
      <c r="G19" s="16"/>
      <c r="H19" s="9"/>
    </row>
    <row r="20" spans="2:8">
      <c r="B20" s="115" t="s">
        <v>710</v>
      </c>
      <c r="C20" s="44">
        <v>15398.000000000018</v>
      </c>
      <c r="D20" s="44">
        <v>1724.0000000000005</v>
      </c>
      <c r="E20" s="44">
        <v>111.99999999999997</v>
      </c>
      <c r="F20" s="44">
        <v>13562.000000000005</v>
      </c>
      <c r="G20" s="9"/>
      <c r="H20" s="9"/>
    </row>
    <row r="21" spans="2:8" s="1" customFormat="1">
      <c r="B21" s="110" t="s">
        <v>712</v>
      </c>
      <c r="C21" s="45">
        <v>39429.000000000036</v>
      </c>
      <c r="D21" s="45">
        <v>28355.999999999993</v>
      </c>
      <c r="E21" s="45">
        <v>2128</v>
      </c>
      <c r="F21" s="45">
        <v>8944.9999999999873</v>
      </c>
      <c r="G21" s="237"/>
      <c r="H21" s="236"/>
    </row>
    <row r="22" spans="2:8">
      <c r="B22" s="115" t="s">
        <v>713</v>
      </c>
      <c r="C22" s="44">
        <v>33.00000000000005</v>
      </c>
      <c r="D22" s="44">
        <v>6.0000000000000027</v>
      </c>
      <c r="E22" s="44">
        <v>4.9999999999999991</v>
      </c>
      <c r="F22" s="44">
        <v>21.999999999999986</v>
      </c>
      <c r="G22" s="9"/>
      <c r="H22" s="9"/>
    </row>
    <row r="23" spans="2:8">
      <c r="B23" s="115" t="s">
        <v>731</v>
      </c>
      <c r="C23" s="44">
        <v>1544.0000000000002</v>
      </c>
      <c r="D23" s="44">
        <v>61.999999999999964</v>
      </c>
      <c r="E23" s="44">
        <v>215.99999999999997</v>
      </c>
      <c r="F23" s="44">
        <v>1266.0000000000007</v>
      </c>
      <c r="G23" s="16"/>
      <c r="H23" s="9"/>
    </row>
    <row r="24" spans="2:8">
      <c r="B24" s="115" t="s">
        <v>732</v>
      </c>
      <c r="C24" s="44">
        <v>205.99999999999989</v>
      </c>
      <c r="D24" s="44">
        <v>11.000000000000002</v>
      </c>
      <c r="E24" s="44">
        <v>32</v>
      </c>
      <c r="F24" s="44">
        <v>163.00000000000011</v>
      </c>
      <c r="G24" s="9"/>
      <c r="H24" s="9"/>
    </row>
    <row r="25" spans="2:8">
      <c r="B25" s="115" t="s">
        <v>733</v>
      </c>
      <c r="C25" s="44">
        <v>9.9999999999999947</v>
      </c>
      <c r="D25" s="44">
        <v>5.0000000000000009</v>
      </c>
      <c r="E25" s="44">
        <v>2</v>
      </c>
      <c r="F25" s="44">
        <v>2.9999999999999996</v>
      </c>
      <c r="G25" s="16"/>
      <c r="H25" s="9"/>
    </row>
    <row r="26" spans="2:8">
      <c r="B26" s="115" t="s">
        <v>714</v>
      </c>
      <c r="C26" s="44">
        <v>8743</v>
      </c>
      <c r="D26" s="44">
        <v>1099.0000000000005</v>
      </c>
      <c r="E26" s="44">
        <v>389.00000000000006</v>
      </c>
      <c r="F26" s="44">
        <v>7255.0000000000018</v>
      </c>
      <c r="G26" s="9"/>
      <c r="H26" s="9"/>
    </row>
    <row r="27" spans="2:8">
      <c r="B27" s="115" t="s">
        <v>715</v>
      </c>
      <c r="C27" s="44">
        <v>1616.0000000000002</v>
      </c>
      <c r="D27" s="44">
        <v>22.999999999999989</v>
      </c>
      <c r="E27" s="44">
        <v>1468.9999999999998</v>
      </c>
      <c r="F27" s="44">
        <v>124.00000000000004</v>
      </c>
      <c r="G27" s="16"/>
      <c r="H27" s="9"/>
    </row>
    <row r="28" spans="2:8">
      <c r="B28" s="115" t="s">
        <v>716</v>
      </c>
      <c r="C28" s="44">
        <v>155.00000000000011</v>
      </c>
      <c r="D28" s="44">
        <v>28.999999999999986</v>
      </c>
      <c r="E28" s="44">
        <v>14</v>
      </c>
      <c r="F28" s="44">
        <v>112.00000000000006</v>
      </c>
      <c r="G28" s="9"/>
      <c r="H28" s="9"/>
    </row>
    <row r="29" spans="2:8">
      <c r="B29" s="115" t="s">
        <v>734</v>
      </c>
      <c r="C29" s="44">
        <v>1.0000000000000013</v>
      </c>
      <c r="D29" s="44">
        <v>0</v>
      </c>
      <c r="E29" s="44">
        <v>1</v>
      </c>
      <c r="F29" s="44">
        <v>0</v>
      </c>
      <c r="G29" s="9"/>
      <c r="H29" s="9"/>
    </row>
    <row r="30" spans="2:8">
      <c r="B30" s="115" t="s">
        <v>735</v>
      </c>
      <c r="C30" s="44">
        <v>0</v>
      </c>
      <c r="D30" s="44">
        <v>0</v>
      </c>
      <c r="E30" s="44">
        <v>0</v>
      </c>
      <c r="F30" s="44">
        <v>0</v>
      </c>
      <c r="G30" s="9"/>
      <c r="H30" s="9"/>
    </row>
    <row r="31" spans="2:8">
      <c r="B31" s="115" t="s">
        <v>488</v>
      </c>
      <c r="C31" s="44">
        <v>0</v>
      </c>
      <c r="D31" s="44">
        <v>0</v>
      </c>
      <c r="E31" s="44">
        <v>0</v>
      </c>
      <c r="F31" s="44">
        <v>0</v>
      </c>
      <c r="G31" s="9"/>
      <c r="H31" s="9"/>
    </row>
    <row r="32" spans="2:8">
      <c r="B32" s="115" t="s">
        <v>736</v>
      </c>
      <c r="C32" s="44">
        <v>27120.999999999996</v>
      </c>
      <c r="D32" s="44">
        <v>27121.000000000004</v>
      </c>
      <c r="E32" s="44">
        <v>0</v>
      </c>
      <c r="F32" s="44">
        <v>0</v>
      </c>
      <c r="G32" s="9"/>
      <c r="H32" s="9"/>
    </row>
    <row r="33" spans="2:8">
      <c r="B33" s="265"/>
      <c r="C33" s="265"/>
      <c r="D33" s="266"/>
      <c r="E33" s="266"/>
      <c r="F33" s="266"/>
      <c r="G33" s="9"/>
      <c r="H33" s="9"/>
    </row>
    <row r="34" spans="2:8">
      <c r="B34" s="411" t="s">
        <v>754</v>
      </c>
      <c r="C34" s="411"/>
      <c r="D34" s="411"/>
      <c r="E34" s="411"/>
      <c r="F34" s="411"/>
      <c r="G34" s="9"/>
      <c r="H34" s="9"/>
    </row>
    <row r="35" spans="2:8">
      <c r="B35" s="409" t="s">
        <v>924</v>
      </c>
      <c r="C35" s="409"/>
      <c r="D35" s="409"/>
      <c r="E35" s="409"/>
      <c r="F35" s="409"/>
      <c r="G35" s="16"/>
      <c r="H35" s="9"/>
    </row>
    <row r="36" spans="2:8">
      <c r="G36" s="9"/>
      <c r="H36" s="9"/>
    </row>
    <row r="37" spans="2:8">
      <c r="G37" s="16"/>
      <c r="H37" s="9"/>
    </row>
    <row r="38" spans="2:8">
      <c r="G38" s="9"/>
      <c r="H38" s="9"/>
    </row>
    <row r="39" spans="2:8">
      <c r="G39" s="16"/>
      <c r="H39" s="9"/>
    </row>
    <row r="40" spans="2:8">
      <c r="G40" s="9"/>
      <c r="H40" s="9"/>
    </row>
    <row r="41" spans="2:8">
      <c r="G41" s="16"/>
      <c r="H41" s="9"/>
    </row>
    <row r="42" spans="2:8">
      <c r="G42" s="9"/>
      <c r="H42" s="9"/>
    </row>
    <row r="43" spans="2:8">
      <c r="G43" s="16"/>
      <c r="H43" s="9"/>
    </row>
    <row r="44" spans="2:8">
      <c r="G44" s="9"/>
      <c r="H44" s="9"/>
    </row>
    <row r="45" spans="2:8">
      <c r="G45" s="16"/>
      <c r="H45" s="9"/>
    </row>
    <row r="46" spans="2:8">
      <c r="G46" s="9"/>
      <c r="H46" s="9"/>
    </row>
    <row r="47" spans="2:8">
      <c r="G47" s="16"/>
      <c r="H47" s="9"/>
    </row>
    <row r="48" spans="2:8">
      <c r="G48" s="9"/>
      <c r="H48" s="9"/>
    </row>
    <row r="49" spans="7:8">
      <c r="G49" s="16"/>
      <c r="H49" s="9"/>
    </row>
    <row r="50" spans="7:8">
      <c r="G50" s="9"/>
      <c r="H50" s="9"/>
    </row>
    <row r="51" spans="7:8">
      <c r="G51" s="16"/>
      <c r="H51" s="9"/>
    </row>
    <row r="52" spans="7:8">
      <c r="G52" s="9"/>
      <c r="H52" s="9"/>
    </row>
    <row r="53" spans="7:8">
      <c r="G53" s="16"/>
      <c r="H53" s="9"/>
    </row>
    <row r="54" spans="7:8">
      <c r="G54" s="9"/>
      <c r="H54" s="9"/>
    </row>
    <row r="55" spans="7:8">
      <c r="G55" s="16"/>
      <c r="H55" s="9"/>
    </row>
    <row r="56" spans="7:8">
      <c r="G56" s="9"/>
      <c r="H56" s="9"/>
    </row>
    <row r="57" spans="7:8">
      <c r="G57" s="16"/>
      <c r="H57" s="9"/>
    </row>
    <row r="58" spans="7:8">
      <c r="G58" s="9"/>
      <c r="H58" s="9"/>
    </row>
    <row r="59" spans="7:8">
      <c r="G59" s="16"/>
      <c r="H59" s="9"/>
    </row>
    <row r="60" spans="7:8">
      <c r="G60" s="9"/>
      <c r="H60" s="9"/>
    </row>
    <row r="61" spans="7:8">
      <c r="G61" s="16"/>
      <c r="H61" s="9"/>
    </row>
    <row r="62" spans="7:8">
      <c r="G62" s="9"/>
      <c r="H62" s="9"/>
    </row>
    <row r="63" spans="7:8">
      <c r="G63" s="16"/>
      <c r="H63" s="9"/>
    </row>
    <row r="64" spans="7:8">
      <c r="G64" s="9"/>
      <c r="H64" s="9"/>
    </row>
    <row r="65" spans="7:8">
      <c r="G65" s="16"/>
      <c r="H65" s="9"/>
    </row>
    <row r="66" spans="7:8">
      <c r="G66" s="9"/>
      <c r="H66" s="9"/>
    </row>
    <row r="67" spans="7:8">
      <c r="G67" s="16"/>
      <c r="H67" s="9"/>
    </row>
    <row r="68" spans="7:8">
      <c r="G68" s="9"/>
      <c r="H68" s="9"/>
    </row>
    <row r="69" spans="7:8">
      <c r="G69" s="16"/>
      <c r="H69" s="9"/>
    </row>
    <row r="70" spans="7:8">
      <c r="G70" s="9"/>
      <c r="H70" s="9"/>
    </row>
    <row r="71" spans="7:8">
      <c r="G71" s="16"/>
      <c r="H71" s="9"/>
    </row>
    <row r="72" spans="7:8">
      <c r="G72" s="9"/>
      <c r="H72" s="9"/>
    </row>
    <row r="73" spans="7:8">
      <c r="G73" s="16"/>
      <c r="H73" s="9"/>
    </row>
    <row r="74" spans="7:8">
      <c r="G74" s="9"/>
      <c r="H74" s="9"/>
    </row>
    <row r="75" spans="7:8">
      <c r="G75" s="16"/>
      <c r="H75" s="9"/>
    </row>
    <row r="76" spans="7:8">
      <c r="G76" s="9"/>
      <c r="H76" s="9"/>
    </row>
    <row r="77" spans="7:8">
      <c r="G77" s="16"/>
      <c r="H77" s="9"/>
    </row>
    <row r="78" spans="7:8">
      <c r="G78" s="9"/>
      <c r="H78" s="9"/>
    </row>
    <row r="79" spans="7:8" ht="21" customHeight="1">
      <c r="G79" s="16"/>
      <c r="H79" s="9"/>
    </row>
    <row r="80" spans="7:8">
      <c r="G80" s="9"/>
      <c r="H80" s="9"/>
    </row>
    <row r="81" spans="7:8">
      <c r="G81" s="16"/>
      <c r="H81" s="9"/>
    </row>
    <row r="82" spans="7:8">
      <c r="G82" s="9"/>
      <c r="H82" s="9"/>
    </row>
    <row r="83" spans="7:8">
      <c r="G83" s="16"/>
      <c r="H83" s="9"/>
    </row>
    <row r="84" spans="7:8">
      <c r="G84" s="9"/>
      <c r="H84" s="9"/>
    </row>
    <row r="85" spans="7:8">
      <c r="G85" s="16"/>
      <c r="H85" s="9"/>
    </row>
    <row r="86" spans="7:8">
      <c r="G86" s="9"/>
      <c r="H86" s="9"/>
    </row>
    <row r="87" spans="7:8">
      <c r="G87" s="16"/>
      <c r="H87" s="9"/>
    </row>
    <row r="88" spans="7:8">
      <c r="G88" s="9"/>
      <c r="H88" s="9"/>
    </row>
    <row r="89" spans="7:8">
      <c r="G89" s="16"/>
      <c r="H89" s="9"/>
    </row>
    <row r="90" spans="7:8">
      <c r="G90" s="9"/>
      <c r="H90" s="9"/>
    </row>
    <row r="91" spans="7:8">
      <c r="G91" s="16"/>
      <c r="H91" s="9"/>
    </row>
    <row r="92" spans="7:8">
      <c r="G92" s="9"/>
      <c r="H92" s="9"/>
    </row>
    <row r="93" spans="7:8">
      <c r="G93" s="16"/>
      <c r="H93" s="9"/>
    </row>
    <row r="94" spans="7:8">
      <c r="G94" s="9"/>
      <c r="H94" s="9"/>
    </row>
    <row r="95" spans="7:8">
      <c r="G95" s="16"/>
      <c r="H95" s="9"/>
    </row>
    <row r="96" spans="7:8">
      <c r="G96" s="9"/>
      <c r="H96" s="9"/>
    </row>
    <row r="97" spans="7:8">
      <c r="G97" s="16"/>
      <c r="H97" s="9"/>
    </row>
    <row r="98" spans="7:8">
      <c r="G98" s="9"/>
      <c r="H98" s="9"/>
    </row>
    <row r="99" spans="7:8">
      <c r="G99" s="16"/>
      <c r="H99" s="9"/>
    </row>
    <row r="100" spans="7:8">
      <c r="G100" s="9"/>
      <c r="H100" s="9"/>
    </row>
    <row r="101" spans="7:8">
      <c r="G101" s="16"/>
      <c r="H101" s="9"/>
    </row>
    <row r="102" spans="7:8">
      <c r="G102" s="9"/>
      <c r="H102" s="9"/>
    </row>
    <row r="103" spans="7:8">
      <c r="G103" s="16"/>
      <c r="H103" s="9"/>
    </row>
    <row r="104" spans="7:8">
      <c r="G104" s="9"/>
      <c r="H104" s="9"/>
    </row>
    <row r="105" spans="7:8">
      <c r="G105" s="16"/>
      <c r="H105" s="9"/>
    </row>
    <row r="106" spans="7:8">
      <c r="G106" s="9"/>
      <c r="H106" s="9"/>
    </row>
    <row r="107" spans="7:8">
      <c r="G107" s="16"/>
      <c r="H107" s="9"/>
    </row>
    <row r="108" spans="7:8">
      <c r="G108" s="9"/>
      <c r="H108" s="9"/>
    </row>
    <row r="109" spans="7:8">
      <c r="G109" s="16"/>
      <c r="H109" s="9"/>
    </row>
    <row r="110" spans="7:8">
      <c r="G110" s="9"/>
      <c r="H110" s="9"/>
    </row>
    <row r="111" spans="7:8">
      <c r="G111" s="16"/>
      <c r="H111" s="9"/>
    </row>
    <row r="112" spans="7:8">
      <c r="G112" s="9"/>
      <c r="H112" s="9"/>
    </row>
    <row r="113" spans="7:8">
      <c r="G113" s="16"/>
      <c r="H113" s="9"/>
    </row>
    <row r="114" spans="7:8">
      <c r="G114" s="9"/>
      <c r="H114" s="9"/>
    </row>
    <row r="115" spans="7:8">
      <c r="G115" s="16"/>
      <c r="H115" s="9"/>
    </row>
    <row r="116" spans="7:8">
      <c r="G116" s="9"/>
      <c r="H116" s="9"/>
    </row>
    <row r="117" spans="7:8">
      <c r="G117" s="16"/>
      <c r="H117" s="9"/>
    </row>
    <row r="118" spans="7:8">
      <c r="G118" s="9"/>
      <c r="H118" s="9"/>
    </row>
    <row r="119" spans="7:8">
      <c r="G119" s="16"/>
      <c r="H119" s="9"/>
    </row>
    <row r="120" spans="7:8">
      <c r="G120" s="9"/>
      <c r="H120" s="9"/>
    </row>
    <row r="121" spans="7:8">
      <c r="G121" s="16"/>
      <c r="H121" s="9"/>
    </row>
    <row r="122" spans="7:8">
      <c r="G122" s="9"/>
      <c r="H122" s="9"/>
    </row>
    <row r="123" spans="7:8">
      <c r="G123" s="16"/>
      <c r="H123" s="9"/>
    </row>
    <row r="124" spans="7:8">
      <c r="G124" s="9"/>
      <c r="H124" s="9"/>
    </row>
    <row r="125" spans="7:8">
      <c r="G125" s="16"/>
      <c r="H125" s="9"/>
    </row>
    <row r="126" spans="7:8">
      <c r="G126" s="9"/>
      <c r="H126" s="9"/>
    </row>
    <row r="127" spans="7:8">
      <c r="G127" s="16"/>
      <c r="H127" s="9"/>
    </row>
    <row r="128" spans="7:8">
      <c r="G128" s="9"/>
      <c r="H128" s="9"/>
    </row>
    <row r="129" spans="7:8">
      <c r="G129" s="16"/>
      <c r="H129" s="9"/>
    </row>
    <row r="130" spans="7:8">
      <c r="G130" s="9"/>
      <c r="H130" s="9"/>
    </row>
    <row r="131" spans="7:8">
      <c r="G131" s="16"/>
      <c r="H131" s="9"/>
    </row>
    <row r="132" spans="7:8">
      <c r="G132" s="9"/>
      <c r="H132" s="9"/>
    </row>
    <row r="133" spans="7:8">
      <c r="G133" s="16"/>
      <c r="H133" s="9"/>
    </row>
    <row r="134" spans="7:8">
      <c r="G134" s="9"/>
      <c r="H134" s="9"/>
    </row>
    <row r="135" spans="7:8">
      <c r="G135" s="16"/>
      <c r="H135" s="9"/>
    </row>
    <row r="136" spans="7:8">
      <c r="G136" s="9"/>
      <c r="H136" s="9"/>
    </row>
    <row r="137" spans="7:8">
      <c r="G137" s="16"/>
      <c r="H137" s="9"/>
    </row>
    <row r="138" spans="7:8">
      <c r="G138" s="9"/>
      <c r="H138" s="9"/>
    </row>
    <row r="139" spans="7:8">
      <c r="G139" s="16"/>
      <c r="H139" s="9"/>
    </row>
    <row r="140" spans="7:8">
      <c r="G140" s="9"/>
      <c r="H140" s="9"/>
    </row>
    <row r="141" spans="7:8">
      <c r="G141" s="16"/>
      <c r="H141" s="9"/>
    </row>
    <row r="142" spans="7:8">
      <c r="G142" s="9"/>
      <c r="H142" s="9"/>
    </row>
    <row r="143" spans="7:8">
      <c r="G143" s="16"/>
      <c r="H143" s="9"/>
    </row>
    <row r="144" spans="7:8">
      <c r="G144" s="9"/>
      <c r="H144" s="9"/>
    </row>
    <row r="145" spans="7:8">
      <c r="G145" s="16"/>
      <c r="H145" s="9"/>
    </row>
    <row r="146" spans="7:8">
      <c r="G146" s="9"/>
      <c r="H146" s="9"/>
    </row>
    <row r="147" spans="7:8">
      <c r="G147" s="16"/>
      <c r="H147" s="9"/>
    </row>
    <row r="148" spans="7:8">
      <c r="G148" s="9"/>
      <c r="H148" s="9"/>
    </row>
    <row r="149" spans="7:8">
      <c r="G149" s="16"/>
      <c r="H149" s="9"/>
    </row>
    <row r="150" spans="7:8">
      <c r="G150" s="9"/>
      <c r="H150" s="9"/>
    </row>
    <row r="151" spans="7:8">
      <c r="G151" s="16"/>
      <c r="H151" s="9"/>
    </row>
    <row r="152" spans="7:8">
      <c r="G152" s="9"/>
      <c r="H152" s="9"/>
    </row>
    <row r="153" spans="7:8">
      <c r="G153" s="16"/>
      <c r="H153" s="9"/>
    </row>
    <row r="154" spans="7:8">
      <c r="G154" s="9"/>
      <c r="H154" s="9"/>
    </row>
    <row r="155" spans="7:8">
      <c r="G155" s="16"/>
      <c r="H155" s="9"/>
    </row>
    <row r="156" spans="7:8">
      <c r="G156" s="9"/>
      <c r="H156" s="9"/>
    </row>
    <row r="157" spans="7:8">
      <c r="G157" s="16"/>
      <c r="H157" s="9"/>
    </row>
    <row r="158" spans="7:8">
      <c r="G158" s="9"/>
      <c r="H158" s="9"/>
    </row>
    <row r="159" spans="7:8">
      <c r="G159" s="16"/>
      <c r="H159" s="9"/>
    </row>
    <row r="160" spans="7:8">
      <c r="G160" s="9"/>
      <c r="H160" s="9"/>
    </row>
    <row r="161" spans="7:8">
      <c r="G161" s="16"/>
      <c r="H161" s="9"/>
    </row>
    <row r="162" spans="7:8">
      <c r="G162" s="9"/>
      <c r="H162" s="9"/>
    </row>
    <row r="163" spans="7:8">
      <c r="G163" s="16"/>
      <c r="H163" s="9"/>
    </row>
    <row r="164" spans="7:8">
      <c r="G164" s="9"/>
      <c r="H164" s="9"/>
    </row>
    <row r="165" spans="7:8">
      <c r="G165" s="16"/>
      <c r="H165" s="9"/>
    </row>
    <row r="166" spans="7:8">
      <c r="G166" s="9"/>
      <c r="H166" s="9"/>
    </row>
    <row r="167" spans="7:8">
      <c r="G167" s="16"/>
      <c r="H167" s="9"/>
    </row>
    <row r="168" spans="7:8">
      <c r="G168" s="9"/>
      <c r="H168" s="9"/>
    </row>
    <row r="169" spans="7:8">
      <c r="G169" s="16"/>
      <c r="H169" s="9"/>
    </row>
    <row r="170" spans="7:8">
      <c r="G170" s="9"/>
      <c r="H170" s="9"/>
    </row>
    <row r="171" spans="7:8">
      <c r="G171" s="16"/>
      <c r="H171" s="9"/>
    </row>
    <row r="172" spans="7:8">
      <c r="G172" s="9"/>
      <c r="H172" s="9"/>
    </row>
    <row r="173" spans="7:8">
      <c r="G173" s="16"/>
      <c r="H173" s="9"/>
    </row>
    <row r="174" spans="7:8">
      <c r="G174" s="9"/>
      <c r="H174" s="9"/>
    </row>
    <row r="175" spans="7:8">
      <c r="G175" s="16"/>
      <c r="H175" s="9"/>
    </row>
    <row r="176" spans="7:8">
      <c r="G176" s="9"/>
      <c r="H176" s="9"/>
    </row>
    <row r="177" spans="7:8">
      <c r="G177" s="16"/>
      <c r="H177" s="9"/>
    </row>
    <row r="178" spans="7:8">
      <c r="G178" s="9"/>
      <c r="H178" s="9"/>
    </row>
    <row r="179" spans="7:8">
      <c r="G179" s="16"/>
      <c r="H179" s="9"/>
    </row>
    <row r="180" spans="7:8">
      <c r="G180" s="9"/>
      <c r="H180" s="9"/>
    </row>
    <row r="181" spans="7:8">
      <c r="G181" s="16"/>
      <c r="H181" s="9"/>
    </row>
    <row r="182" spans="7:8">
      <c r="G182" s="9"/>
      <c r="H182" s="9"/>
    </row>
    <row r="183" spans="7:8">
      <c r="G183" s="16"/>
      <c r="H183" s="9"/>
    </row>
    <row r="184" spans="7:8">
      <c r="G184" s="9"/>
      <c r="H184" s="9"/>
    </row>
    <row r="185" spans="7:8">
      <c r="G185" s="16"/>
      <c r="H185" s="9"/>
    </row>
    <row r="186" spans="7:8">
      <c r="G186" s="9"/>
      <c r="H186" s="9"/>
    </row>
    <row r="187" spans="7:8">
      <c r="G187" s="16"/>
      <c r="H187" s="9"/>
    </row>
    <row r="188" spans="7:8">
      <c r="G188" s="9"/>
      <c r="H188" s="9"/>
    </row>
    <row r="189" spans="7:8">
      <c r="G189" s="16"/>
      <c r="H189" s="9"/>
    </row>
    <row r="190" spans="7:8">
      <c r="G190" s="9"/>
      <c r="H190" s="9"/>
    </row>
    <row r="191" spans="7:8">
      <c r="G191" s="16"/>
      <c r="H191" s="9"/>
    </row>
    <row r="192" spans="7:8">
      <c r="G192" s="9"/>
      <c r="H192" s="9"/>
    </row>
    <row r="193" spans="7:8">
      <c r="G193" s="16"/>
      <c r="H193" s="9"/>
    </row>
    <row r="194" spans="7:8">
      <c r="G194" s="9"/>
      <c r="H194" s="9"/>
    </row>
    <row r="195" spans="7:8">
      <c r="G195" s="16"/>
      <c r="H195" s="9"/>
    </row>
    <row r="196" spans="7:8">
      <c r="G196" s="9"/>
      <c r="H196" s="9"/>
    </row>
    <row r="197" spans="7:8">
      <c r="G197" s="16"/>
      <c r="H197" s="9"/>
    </row>
    <row r="198" spans="7:8">
      <c r="G198" s="9"/>
      <c r="H198" s="9"/>
    </row>
    <row r="199" spans="7:8">
      <c r="G199" s="16"/>
      <c r="H199" s="9"/>
    </row>
    <row r="200" spans="7:8">
      <c r="G200" s="9"/>
      <c r="H200" s="9"/>
    </row>
    <row r="201" spans="7:8">
      <c r="G201" s="20"/>
      <c r="H201" s="20"/>
    </row>
    <row r="202" spans="7:8">
      <c r="G202" s="20"/>
      <c r="H202" s="20"/>
    </row>
    <row r="203" spans="7:8">
      <c r="G203" s="20"/>
      <c r="H203" s="20"/>
    </row>
    <row r="204" spans="7:8">
      <c r="G204" s="20"/>
      <c r="H204" s="20"/>
    </row>
    <row r="205" spans="7:8">
      <c r="G205" s="20"/>
      <c r="H205" s="20"/>
    </row>
    <row r="206" spans="7:8">
      <c r="G206" s="20"/>
      <c r="H206" s="20"/>
    </row>
    <row r="207" spans="7:8">
      <c r="G207" s="20"/>
      <c r="H207" s="20"/>
    </row>
    <row r="208" spans="7:8">
      <c r="G208" s="20"/>
      <c r="H208" s="20"/>
    </row>
    <row r="209" spans="7:8">
      <c r="G209" s="20"/>
      <c r="H209" s="20"/>
    </row>
    <row r="210" spans="7:8">
      <c r="G210" s="20"/>
      <c r="H210" s="20"/>
    </row>
    <row r="211" spans="7:8">
      <c r="G211" s="20"/>
      <c r="H211" s="20"/>
    </row>
    <row r="212" spans="7:8">
      <c r="G212" s="20"/>
      <c r="H212" s="20"/>
    </row>
    <row r="213" spans="7:8">
      <c r="G213" s="20"/>
      <c r="H213" s="20"/>
    </row>
    <row r="214" spans="7:8">
      <c r="G214" s="20"/>
      <c r="H214" s="20"/>
    </row>
    <row r="215" spans="7:8">
      <c r="G215" s="20"/>
      <c r="H215" s="20"/>
    </row>
    <row r="216" spans="7:8">
      <c r="G216" s="20"/>
      <c r="H216" s="20"/>
    </row>
    <row r="217" spans="7:8">
      <c r="G217" s="20"/>
      <c r="H217" s="20"/>
    </row>
    <row r="218" spans="7:8">
      <c r="G218" s="20"/>
      <c r="H218" s="20"/>
    </row>
    <row r="219" spans="7:8">
      <c r="G219" s="20"/>
      <c r="H219" s="20"/>
    </row>
    <row r="220" spans="7:8">
      <c r="G220" s="20"/>
      <c r="H220" s="20"/>
    </row>
    <row r="221" spans="7:8">
      <c r="G221" s="20"/>
      <c r="H221" s="20"/>
    </row>
    <row r="222" spans="7:8">
      <c r="G222" s="20"/>
      <c r="H222" s="20"/>
    </row>
    <row r="223" spans="7:8">
      <c r="G223" s="20"/>
      <c r="H223" s="20"/>
    </row>
    <row r="224" spans="7:8">
      <c r="G224" s="20"/>
      <c r="H224" s="20"/>
    </row>
    <row r="225" spans="7:8">
      <c r="G225" s="20"/>
      <c r="H225" s="20"/>
    </row>
    <row r="226" spans="7:8">
      <c r="G226" s="20"/>
      <c r="H226" s="20"/>
    </row>
    <row r="227" spans="7:8">
      <c r="G227" s="20"/>
      <c r="H227" s="20"/>
    </row>
    <row r="228" spans="7:8">
      <c r="G228" s="20"/>
      <c r="H228" s="20"/>
    </row>
    <row r="229" spans="7:8">
      <c r="G229" s="20"/>
      <c r="H229" s="20"/>
    </row>
  </sheetData>
  <mergeCells count="3">
    <mergeCell ref="B2:F2"/>
    <mergeCell ref="B34:F34"/>
    <mergeCell ref="B35:F35"/>
  </mergeCells>
  <hyperlinks>
    <hyperlink ref="H4" location="INDICE!A56" display="INICIO"/>
  </hyperlinks>
  <printOptions horizontalCentered="1"/>
  <pageMargins left="0.39370078740157483" right="0" top="1.1811023622047245" bottom="0" header="0.11811023622047245" footer="0"/>
  <pageSetup paperSize="9" scale="85" firstPageNumber="72" orientation="landscape" useFirstPageNumber="1" r:id="rId1"/>
  <headerFooter>
    <oddHeader>&amp;C&amp;G</oddHeader>
    <oddFooter>&amp;C&amp;14&amp;P</oddFooter>
  </headerFooter>
  <drawing r:id="rId2"/>
  <legacyDrawingHF r:id="rId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M61"/>
  <sheetViews>
    <sheetView showGridLines="0" topLeftCell="Z1" zoomScale="90" zoomScaleNormal="90" workbookViewId="0">
      <selection activeCell="AA1" sqref="AA1"/>
    </sheetView>
  </sheetViews>
  <sheetFormatPr baseColWidth="10" defaultRowHeight="15"/>
  <cols>
    <col min="1" max="1" width="3.7109375" style="31" customWidth="1"/>
    <col min="2" max="2" width="34.28515625" style="31" customWidth="1"/>
    <col min="3" max="7" width="11.42578125" style="31"/>
    <col min="8" max="8" width="15.140625" style="31" customWidth="1"/>
    <col min="9" max="11" width="11.42578125" style="31"/>
    <col min="12" max="12" width="16.140625" style="31" customWidth="1"/>
    <col min="13" max="13" width="11.42578125" style="31"/>
    <col min="14" max="14" width="18.140625" style="31" customWidth="1"/>
    <col min="15" max="20" width="11.42578125" style="31"/>
    <col min="21" max="21" width="15.85546875" style="31" customWidth="1"/>
    <col min="22" max="22" width="15.7109375" style="31" customWidth="1"/>
    <col min="23" max="23" width="11.42578125" style="31"/>
    <col min="24" max="24" width="14" style="31" customWidth="1"/>
    <col min="25" max="25" width="14.28515625" style="31" customWidth="1"/>
    <col min="26" max="26" width="16.28515625" style="31" customWidth="1"/>
    <col min="27" max="30" width="11.42578125" style="31"/>
    <col min="31" max="31" width="13.140625" style="31" customWidth="1"/>
    <col min="32" max="32" width="11.42578125" style="31"/>
    <col min="33" max="33" width="20.85546875" style="31" customWidth="1"/>
    <col min="34" max="34" width="16" style="31" customWidth="1"/>
    <col min="35" max="35" width="22.5703125" style="31" customWidth="1"/>
    <col min="36" max="36" width="16.140625" style="31" customWidth="1"/>
    <col min="37" max="16384" width="11.42578125" style="31"/>
  </cols>
  <sheetData>
    <row r="1" spans="2:39" ht="69.75" customHeight="1"/>
    <row r="2" spans="2:39" ht="48" customHeight="1">
      <c r="B2" s="367" t="s">
        <v>775</v>
      </c>
      <c r="C2" s="367"/>
      <c r="D2" s="367"/>
      <c r="E2" s="367"/>
      <c r="F2" s="367"/>
      <c r="G2" s="367"/>
      <c r="H2" s="367"/>
      <c r="I2" s="367"/>
      <c r="J2" s="367"/>
      <c r="K2" s="367"/>
      <c r="L2" s="367"/>
      <c r="M2" s="367"/>
      <c r="N2" s="367"/>
      <c r="O2" s="367"/>
      <c r="P2" s="367"/>
      <c r="Q2" s="367"/>
      <c r="R2" s="367"/>
      <c r="S2" s="367"/>
      <c r="T2" s="367"/>
      <c r="U2" s="367"/>
      <c r="V2" s="367"/>
      <c r="W2" s="367"/>
      <c r="X2" s="367"/>
      <c r="Y2" s="367"/>
      <c r="Z2" s="267"/>
      <c r="AA2" s="193"/>
      <c r="AB2" s="193"/>
      <c r="AC2" s="193"/>
      <c r="AD2" s="193"/>
      <c r="AE2" s="193"/>
      <c r="AF2" s="193"/>
      <c r="AG2" s="193"/>
      <c r="AH2" s="193"/>
      <c r="AI2" s="193"/>
      <c r="AJ2" s="193"/>
      <c r="AK2" s="193"/>
    </row>
    <row r="3" spans="2:39" ht="11.25" customHeight="1">
      <c r="B3" s="268"/>
      <c r="C3" s="268"/>
      <c r="D3" s="268"/>
      <c r="E3" s="268"/>
      <c r="F3" s="268"/>
      <c r="G3" s="268"/>
      <c r="H3" s="268"/>
      <c r="I3" s="268"/>
      <c r="J3" s="268"/>
      <c r="K3" s="268"/>
      <c r="L3" s="268"/>
      <c r="M3" s="268"/>
      <c r="N3" s="268"/>
      <c r="O3" s="268"/>
      <c r="P3" s="268"/>
      <c r="Q3" s="268"/>
      <c r="R3" s="253"/>
      <c r="S3" s="253"/>
      <c r="T3" s="253"/>
      <c r="U3" s="269"/>
      <c r="V3" s="269"/>
      <c r="W3" s="269"/>
      <c r="X3" s="269"/>
      <c r="Y3" s="269"/>
      <c r="Z3" s="269"/>
      <c r="AA3" s="269"/>
      <c r="AB3" s="269"/>
      <c r="AC3" s="269"/>
      <c r="AD3" s="269"/>
      <c r="AE3" s="269"/>
      <c r="AF3" s="269"/>
      <c r="AG3" s="269"/>
      <c r="AH3" s="269"/>
      <c r="AI3" s="269"/>
      <c r="AJ3" s="269"/>
      <c r="AK3" s="269"/>
    </row>
    <row r="4" spans="2:39" ht="42" customHeight="1">
      <c r="B4" s="386" t="s">
        <v>760</v>
      </c>
      <c r="C4" s="386" t="s">
        <v>761</v>
      </c>
      <c r="D4" s="393" t="s">
        <v>762</v>
      </c>
      <c r="E4" s="394"/>
      <c r="F4" s="394"/>
      <c r="G4" s="394"/>
      <c r="H4" s="394"/>
      <c r="I4" s="394"/>
      <c r="J4" s="394"/>
      <c r="K4" s="394"/>
      <c r="L4" s="394"/>
      <c r="M4" s="394"/>
      <c r="N4" s="394"/>
      <c r="O4" s="395"/>
      <c r="P4" s="393" t="s">
        <v>763</v>
      </c>
      <c r="Q4" s="394"/>
      <c r="R4" s="394"/>
      <c r="S4" s="394"/>
      <c r="T4" s="394"/>
      <c r="U4" s="394"/>
      <c r="V4" s="394"/>
      <c r="W4" s="394"/>
      <c r="X4" s="394"/>
      <c r="Y4" s="394"/>
      <c r="Z4" s="394"/>
      <c r="AA4" s="394"/>
      <c r="AB4" s="394"/>
      <c r="AC4" s="394"/>
      <c r="AD4" s="394"/>
      <c r="AE4" s="394"/>
      <c r="AF4" s="394"/>
      <c r="AG4" s="394"/>
      <c r="AH4" s="394"/>
      <c r="AI4" s="394"/>
      <c r="AJ4" s="394"/>
      <c r="AK4" s="395"/>
      <c r="AM4" s="25"/>
    </row>
    <row r="5" spans="2:39" ht="26.25" customHeight="1">
      <c r="B5" s="387"/>
      <c r="C5" s="387"/>
      <c r="D5" s="386" t="s">
        <v>764</v>
      </c>
      <c r="E5" s="393" t="s">
        <v>765</v>
      </c>
      <c r="F5" s="394"/>
      <c r="G5" s="394"/>
      <c r="H5" s="395"/>
      <c r="I5" s="393" t="s">
        <v>220</v>
      </c>
      <c r="J5" s="394"/>
      <c r="K5" s="394"/>
      <c r="L5" s="394"/>
      <c r="M5" s="394"/>
      <c r="N5" s="394"/>
      <c r="O5" s="395"/>
      <c r="P5" s="386" t="s">
        <v>764</v>
      </c>
      <c r="Q5" s="393" t="s">
        <v>765</v>
      </c>
      <c r="R5" s="394"/>
      <c r="S5" s="394"/>
      <c r="T5" s="394"/>
      <c r="U5" s="394"/>
      <c r="V5" s="394"/>
      <c r="W5" s="394"/>
      <c r="X5" s="394"/>
      <c r="Y5" s="394"/>
      <c r="Z5" s="395"/>
      <c r="AA5" s="393" t="s">
        <v>220</v>
      </c>
      <c r="AB5" s="394"/>
      <c r="AC5" s="394"/>
      <c r="AD5" s="394"/>
      <c r="AE5" s="394"/>
      <c r="AF5" s="394"/>
      <c r="AG5" s="394"/>
      <c r="AH5" s="394"/>
      <c r="AI5" s="394"/>
      <c r="AJ5" s="394"/>
      <c r="AK5" s="395"/>
      <c r="AM5" s="76" t="s">
        <v>30</v>
      </c>
    </row>
    <row r="6" spans="2:39" ht="51">
      <c r="B6" s="388"/>
      <c r="C6" s="388"/>
      <c r="D6" s="388"/>
      <c r="E6" s="158" t="s">
        <v>1</v>
      </c>
      <c r="F6" s="158" t="s">
        <v>61</v>
      </c>
      <c r="G6" s="158" t="s">
        <v>60</v>
      </c>
      <c r="H6" s="158" t="s">
        <v>58</v>
      </c>
      <c r="I6" s="158" t="s">
        <v>1</v>
      </c>
      <c r="J6" s="158" t="s">
        <v>226</v>
      </c>
      <c r="K6" s="158" t="s">
        <v>224</v>
      </c>
      <c r="L6" s="158" t="s">
        <v>766</v>
      </c>
      <c r="M6" s="158" t="s">
        <v>339</v>
      </c>
      <c r="N6" s="158" t="s">
        <v>341</v>
      </c>
      <c r="O6" s="158" t="s">
        <v>380</v>
      </c>
      <c r="P6" s="388"/>
      <c r="Q6" s="158" t="s">
        <v>1</v>
      </c>
      <c r="R6" s="158" t="s">
        <v>61</v>
      </c>
      <c r="S6" s="158" t="s">
        <v>60</v>
      </c>
      <c r="T6" s="158" t="s">
        <v>767</v>
      </c>
      <c r="U6" s="158" t="s">
        <v>768</v>
      </c>
      <c r="V6" s="158" t="s">
        <v>58</v>
      </c>
      <c r="W6" s="158" t="s">
        <v>769</v>
      </c>
      <c r="X6" s="158" t="s">
        <v>770</v>
      </c>
      <c r="Y6" s="158" t="s">
        <v>771</v>
      </c>
      <c r="Z6" s="158" t="s">
        <v>772</v>
      </c>
      <c r="AA6" s="158" t="s">
        <v>1</v>
      </c>
      <c r="AB6" s="158" t="s">
        <v>226</v>
      </c>
      <c r="AC6" s="158" t="s">
        <v>224</v>
      </c>
      <c r="AD6" s="158" t="s">
        <v>222</v>
      </c>
      <c r="AE6" s="158" t="s">
        <v>766</v>
      </c>
      <c r="AF6" s="158" t="s">
        <v>339</v>
      </c>
      <c r="AG6" s="158" t="s">
        <v>773</v>
      </c>
      <c r="AH6" s="158" t="s">
        <v>340</v>
      </c>
      <c r="AI6" s="158" t="s">
        <v>341</v>
      </c>
      <c r="AJ6" s="158" t="s">
        <v>342</v>
      </c>
      <c r="AK6" s="158" t="s">
        <v>380</v>
      </c>
    </row>
    <row r="7" spans="2:39" s="1" customFormat="1">
      <c r="B7" s="110" t="s">
        <v>405</v>
      </c>
      <c r="C7" s="45">
        <v>1482796.0000000037</v>
      </c>
      <c r="D7" s="45">
        <f>+E7+I7</f>
        <v>131047</v>
      </c>
      <c r="E7" s="45">
        <v>18022</v>
      </c>
      <c r="F7" s="45">
        <v>4107</v>
      </c>
      <c r="G7" s="45">
        <v>9382</v>
      </c>
      <c r="H7" s="45">
        <v>4533</v>
      </c>
      <c r="I7" s="45">
        <v>113025</v>
      </c>
      <c r="J7" s="45">
        <v>16200.999999999996</v>
      </c>
      <c r="K7" s="45">
        <v>2672</v>
      </c>
      <c r="L7" s="45">
        <v>85987.999999999913</v>
      </c>
      <c r="M7" s="45">
        <v>0</v>
      </c>
      <c r="N7" s="45">
        <v>7803.0000000000009</v>
      </c>
      <c r="O7" s="45">
        <v>361</v>
      </c>
      <c r="P7" s="45">
        <f>+Q7+AA7</f>
        <v>1351749.0000000028</v>
      </c>
      <c r="Q7" s="45">
        <v>12253.000000000022</v>
      </c>
      <c r="R7" s="45">
        <v>4051.9999999999991</v>
      </c>
      <c r="S7" s="45">
        <v>5</v>
      </c>
      <c r="T7" s="45">
        <v>26.000000000000007</v>
      </c>
      <c r="U7" s="45">
        <v>2308.9999999999995</v>
      </c>
      <c r="V7" s="45">
        <v>0</v>
      </c>
      <c r="W7" s="45">
        <v>5859.9999999999973</v>
      </c>
      <c r="X7" s="45">
        <v>1.0000000000000002</v>
      </c>
      <c r="Y7" s="45">
        <v>0</v>
      </c>
      <c r="Z7" s="45">
        <v>0</v>
      </c>
      <c r="AA7" s="45">
        <v>1339496.0000000028</v>
      </c>
      <c r="AB7" s="45">
        <v>1090990</v>
      </c>
      <c r="AC7" s="45">
        <v>13977</v>
      </c>
      <c r="AD7" s="45">
        <v>141885.99999999988</v>
      </c>
      <c r="AE7" s="45">
        <v>1358.0000000000007</v>
      </c>
      <c r="AF7" s="45">
        <v>27.000000000000004</v>
      </c>
      <c r="AG7" s="45">
        <v>0</v>
      </c>
      <c r="AH7" s="45">
        <v>262.00000000000006</v>
      </c>
      <c r="AI7" s="45">
        <v>2500.0000000000005</v>
      </c>
      <c r="AJ7" s="45">
        <v>275.00000000000006</v>
      </c>
      <c r="AK7" s="45">
        <v>88221</v>
      </c>
    </row>
    <row r="8" spans="2:39" s="1" customFormat="1">
      <c r="B8" s="110" t="s">
        <v>406</v>
      </c>
      <c r="C8" s="45">
        <v>610710.99999999907</v>
      </c>
      <c r="D8" s="45">
        <f t="shared" ref="D8:D36" si="0">+E8+I8</f>
        <v>66271.000000000015</v>
      </c>
      <c r="E8" s="45">
        <v>10863</v>
      </c>
      <c r="F8" s="45">
        <v>849</v>
      </c>
      <c r="G8" s="45">
        <v>5481</v>
      </c>
      <c r="H8" s="45">
        <v>4533</v>
      </c>
      <c r="I8" s="45">
        <v>55408.000000000015</v>
      </c>
      <c r="J8" s="45">
        <v>3128.0000000000005</v>
      </c>
      <c r="K8" s="45">
        <v>223</v>
      </c>
      <c r="L8" s="45">
        <v>45718.000000000044</v>
      </c>
      <c r="M8" s="45">
        <v>0</v>
      </c>
      <c r="N8" s="45">
        <v>6017</v>
      </c>
      <c r="O8" s="45">
        <v>322</v>
      </c>
      <c r="P8" s="45">
        <f t="shared" ref="P8:P36" si="1">+Q8+AA8</f>
        <v>544439.99999999988</v>
      </c>
      <c r="Q8" s="45">
        <v>3993.0000000000045</v>
      </c>
      <c r="R8" s="45">
        <v>1394.0000000000005</v>
      </c>
      <c r="S8" s="45">
        <v>5</v>
      </c>
      <c r="T8" s="45">
        <v>0</v>
      </c>
      <c r="U8" s="45">
        <v>1334.9999999999998</v>
      </c>
      <c r="V8" s="45">
        <v>0</v>
      </c>
      <c r="W8" s="45">
        <v>1257.9999999999998</v>
      </c>
      <c r="X8" s="45">
        <v>1.0000000000000002</v>
      </c>
      <c r="Y8" s="45">
        <v>0</v>
      </c>
      <c r="Z8" s="45">
        <v>0</v>
      </c>
      <c r="AA8" s="45">
        <v>540446.99999999988</v>
      </c>
      <c r="AB8" s="45">
        <v>441511.99999999965</v>
      </c>
      <c r="AC8" s="45">
        <v>998</v>
      </c>
      <c r="AD8" s="45">
        <v>71814.000000000015</v>
      </c>
      <c r="AE8" s="45">
        <v>765.99999999999977</v>
      </c>
      <c r="AF8" s="45">
        <v>6</v>
      </c>
      <c r="AG8" s="45">
        <v>0</v>
      </c>
      <c r="AH8" s="45">
        <v>5</v>
      </c>
      <c r="AI8" s="45">
        <v>0</v>
      </c>
      <c r="AJ8" s="45">
        <v>34</v>
      </c>
      <c r="AK8" s="45">
        <v>25312</v>
      </c>
    </row>
    <row r="9" spans="2:39">
      <c r="B9" s="115" t="s">
        <v>32</v>
      </c>
      <c r="C9" s="44">
        <v>49602.000000000051</v>
      </c>
      <c r="D9" s="44">
        <f t="shared" si="0"/>
        <v>8760.0000000000018</v>
      </c>
      <c r="E9" s="44">
        <v>1627</v>
      </c>
      <c r="F9" s="44">
        <v>0</v>
      </c>
      <c r="G9" s="44">
        <v>0</v>
      </c>
      <c r="H9" s="44">
        <v>1627</v>
      </c>
      <c r="I9" s="44">
        <v>7133.0000000000018</v>
      </c>
      <c r="J9" s="44">
        <v>929</v>
      </c>
      <c r="K9" s="44">
        <v>0</v>
      </c>
      <c r="L9" s="44">
        <v>6204.0000000000036</v>
      </c>
      <c r="M9" s="44">
        <v>0</v>
      </c>
      <c r="N9" s="44">
        <v>0</v>
      </c>
      <c r="O9" s="44">
        <v>0</v>
      </c>
      <c r="P9" s="44">
        <f t="shared" si="1"/>
        <v>40842.000000000007</v>
      </c>
      <c r="Q9" s="44">
        <v>1331.9999999999998</v>
      </c>
      <c r="R9" s="44">
        <v>14.000000000000004</v>
      </c>
      <c r="S9" s="44">
        <v>0</v>
      </c>
      <c r="T9" s="44">
        <v>0</v>
      </c>
      <c r="U9" s="44">
        <v>1316</v>
      </c>
      <c r="V9" s="44">
        <v>0</v>
      </c>
      <c r="W9" s="44">
        <v>2</v>
      </c>
      <c r="X9" s="44">
        <v>0</v>
      </c>
      <c r="Y9" s="44">
        <v>0</v>
      </c>
      <c r="Z9" s="44">
        <v>0</v>
      </c>
      <c r="AA9" s="44">
        <v>39510.000000000007</v>
      </c>
      <c r="AB9" s="44">
        <v>35093.000000000007</v>
      </c>
      <c r="AC9" s="44">
        <v>0</v>
      </c>
      <c r="AD9" s="44">
        <v>2163</v>
      </c>
      <c r="AE9" s="44">
        <v>0</v>
      </c>
      <c r="AF9" s="44">
        <v>0</v>
      </c>
      <c r="AG9" s="44">
        <v>0</v>
      </c>
      <c r="AH9" s="44">
        <v>0</v>
      </c>
      <c r="AI9" s="44">
        <v>0</v>
      </c>
      <c r="AJ9" s="44">
        <v>24</v>
      </c>
      <c r="AK9" s="44">
        <v>2230</v>
      </c>
    </row>
    <row r="10" spans="2:39">
      <c r="B10" s="115" t="s">
        <v>33</v>
      </c>
      <c r="C10" s="44">
        <v>18586</v>
      </c>
      <c r="D10" s="44">
        <f t="shared" si="0"/>
        <v>4940.0000000000009</v>
      </c>
      <c r="E10" s="44">
        <v>665</v>
      </c>
      <c r="F10" s="44">
        <v>665</v>
      </c>
      <c r="G10" s="44">
        <v>0</v>
      </c>
      <c r="H10" s="44">
        <v>0</v>
      </c>
      <c r="I10" s="44">
        <v>4275.0000000000009</v>
      </c>
      <c r="J10" s="44">
        <v>296</v>
      </c>
      <c r="K10" s="44">
        <v>0</v>
      </c>
      <c r="L10" s="44">
        <v>3979</v>
      </c>
      <c r="M10" s="44">
        <v>0</v>
      </c>
      <c r="N10" s="44">
        <v>0</v>
      </c>
      <c r="O10" s="44">
        <v>0</v>
      </c>
      <c r="P10" s="44">
        <f t="shared" si="1"/>
        <v>13646.000000000004</v>
      </c>
      <c r="Q10" s="44">
        <v>2.0000000000000004</v>
      </c>
      <c r="R10" s="44">
        <v>0</v>
      </c>
      <c r="S10" s="44">
        <v>0</v>
      </c>
      <c r="T10" s="44">
        <v>0</v>
      </c>
      <c r="U10" s="44">
        <v>0</v>
      </c>
      <c r="V10" s="44">
        <v>0</v>
      </c>
      <c r="W10" s="44">
        <v>2</v>
      </c>
      <c r="X10" s="44">
        <v>0</v>
      </c>
      <c r="Y10" s="44">
        <v>0</v>
      </c>
      <c r="Z10" s="44">
        <v>0</v>
      </c>
      <c r="AA10" s="44">
        <v>13644.000000000004</v>
      </c>
      <c r="AB10" s="44">
        <v>8211.0000000000018</v>
      </c>
      <c r="AC10" s="44">
        <v>0</v>
      </c>
      <c r="AD10" s="44">
        <v>4847</v>
      </c>
      <c r="AE10" s="44">
        <v>96</v>
      </c>
      <c r="AF10" s="44">
        <v>0</v>
      </c>
      <c r="AG10" s="44">
        <v>0</v>
      </c>
      <c r="AH10" s="44">
        <v>0</v>
      </c>
      <c r="AI10" s="44">
        <v>0</v>
      </c>
      <c r="AJ10" s="44">
        <v>0</v>
      </c>
      <c r="AK10" s="44">
        <v>489.99999999999994</v>
      </c>
    </row>
    <row r="11" spans="2:39">
      <c r="B11" s="115" t="s">
        <v>34</v>
      </c>
      <c r="C11" s="44">
        <v>55602.999999999964</v>
      </c>
      <c r="D11" s="44">
        <f t="shared" si="0"/>
        <v>5815.0000000000009</v>
      </c>
      <c r="E11" s="44">
        <v>0</v>
      </c>
      <c r="F11" s="44">
        <v>0</v>
      </c>
      <c r="G11" s="44">
        <v>0</v>
      </c>
      <c r="H11" s="44">
        <v>0</v>
      </c>
      <c r="I11" s="44">
        <v>5815.0000000000009</v>
      </c>
      <c r="J11" s="44">
        <v>0</v>
      </c>
      <c r="K11" s="44">
        <v>0</v>
      </c>
      <c r="L11" s="44">
        <v>5681.9999999999991</v>
      </c>
      <c r="M11" s="44">
        <v>0</v>
      </c>
      <c r="N11" s="44">
        <v>133</v>
      </c>
      <c r="O11" s="44">
        <v>0</v>
      </c>
      <c r="P11" s="44">
        <f t="shared" si="1"/>
        <v>49788.000000000007</v>
      </c>
      <c r="Q11" s="44">
        <v>0</v>
      </c>
      <c r="R11" s="44">
        <v>0</v>
      </c>
      <c r="S11" s="44">
        <v>0</v>
      </c>
      <c r="T11" s="44">
        <v>0</v>
      </c>
      <c r="U11" s="44">
        <v>0</v>
      </c>
      <c r="V11" s="44">
        <v>0</v>
      </c>
      <c r="W11" s="44">
        <v>0</v>
      </c>
      <c r="X11" s="44">
        <v>0</v>
      </c>
      <c r="Y11" s="44">
        <v>0</v>
      </c>
      <c r="Z11" s="44">
        <v>0</v>
      </c>
      <c r="AA11" s="44">
        <v>49788.000000000007</v>
      </c>
      <c r="AB11" s="44">
        <v>41492.000000000007</v>
      </c>
      <c r="AC11" s="44">
        <v>0</v>
      </c>
      <c r="AD11" s="44">
        <v>7517</v>
      </c>
      <c r="AE11" s="44">
        <v>575</v>
      </c>
      <c r="AF11" s="44">
        <v>0</v>
      </c>
      <c r="AG11" s="44">
        <v>0</v>
      </c>
      <c r="AH11" s="44">
        <v>0</v>
      </c>
      <c r="AI11" s="44">
        <v>0</v>
      </c>
      <c r="AJ11" s="44">
        <v>0</v>
      </c>
      <c r="AK11" s="44">
        <v>204</v>
      </c>
    </row>
    <row r="12" spans="2:39">
      <c r="B12" s="115" t="s">
        <v>35</v>
      </c>
      <c r="C12" s="44">
        <v>4979</v>
      </c>
      <c r="D12" s="44">
        <f t="shared" si="0"/>
        <v>57.999999999999993</v>
      </c>
      <c r="E12" s="44">
        <v>0</v>
      </c>
      <c r="F12" s="44">
        <v>0</v>
      </c>
      <c r="G12" s="44">
        <v>0</v>
      </c>
      <c r="H12" s="44">
        <v>0</v>
      </c>
      <c r="I12" s="44">
        <v>57.999999999999993</v>
      </c>
      <c r="J12" s="44">
        <v>0</v>
      </c>
      <c r="K12" s="44">
        <v>58</v>
      </c>
      <c r="L12" s="44">
        <v>0</v>
      </c>
      <c r="M12" s="44">
        <v>0</v>
      </c>
      <c r="N12" s="44">
        <v>0</v>
      </c>
      <c r="O12" s="44">
        <v>0</v>
      </c>
      <c r="P12" s="44">
        <f t="shared" si="1"/>
        <v>4921</v>
      </c>
      <c r="Q12" s="44">
        <v>0</v>
      </c>
      <c r="R12" s="44">
        <v>0</v>
      </c>
      <c r="S12" s="44">
        <v>0</v>
      </c>
      <c r="T12" s="44">
        <v>0</v>
      </c>
      <c r="U12" s="44">
        <v>0</v>
      </c>
      <c r="V12" s="44">
        <v>0</v>
      </c>
      <c r="W12" s="44">
        <v>0</v>
      </c>
      <c r="X12" s="44">
        <v>0</v>
      </c>
      <c r="Y12" s="44">
        <v>0</v>
      </c>
      <c r="Z12" s="44">
        <v>0</v>
      </c>
      <c r="AA12" s="44">
        <v>4921</v>
      </c>
      <c r="AB12" s="44">
        <v>4438</v>
      </c>
      <c r="AC12" s="44">
        <v>0</v>
      </c>
      <c r="AD12" s="44">
        <v>483</v>
      </c>
      <c r="AE12" s="44">
        <v>0</v>
      </c>
      <c r="AF12" s="44">
        <v>0</v>
      </c>
      <c r="AG12" s="44">
        <v>0</v>
      </c>
      <c r="AH12" s="44">
        <v>0</v>
      </c>
      <c r="AI12" s="44">
        <v>0</v>
      </c>
      <c r="AJ12" s="44">
        <v>0</v>
      </c>
      <c r="AK12" s="44">
        <v>0</v>
      </c>
    </row>
    <row r="13" spans="2:39">
      <c r="B13" s="115" t="s">
        <v>36</v>
      </c>
      <c r="C13" s="44">
        <v>94873.000000000015</v>
      </c>
      <c r="D13" s="44">
        <f t="shared" si="0"/>
        <v>5748</v>
      </c>
      <c r="E13" s="44">
        <v>184</v>
      </c>
      <c r="F13" s="44">
        <v>184</v>
      </c>
      <c r="G13" s="44">
        <v>0</v>
      </c>
      <c r="H13" s="44">
        <v>0</v>
      </c>
      <c r="I13" s="44">
        <v>5564</v>
      </c>
      <c r="J13" s="44">
        <v>0</v>
      </c>
      <c r="K13" s="44">
        <v>0</v>
      </c>
      <c r="L13" s="44">
        <v>5564</v>
      </c>
      <c r="M13" s="44">
        <v>0</v>
      </c>
      <c r="N13" s="44">
        <v>0</v>
      </c>
      <c r="O13" s="44">
        <v>0</v>
      </c>
      <c r="P13" s="44">
        <f t="shared" si="1"/>
        <v>89125.000000000029</v>
      </c>
      <c r="Q13" s="44">
        <v>1378</v>
      </c>
      <c r="R13" s="44">
        <v>1368</v>
      </c>
      <c r="S13" s="44">
        <v>0</v>
      </c>
      <c r="T13" s="44">
        <v>0</v>
      </c>
      <c r="U13" s="44">
        <v>0</v>
      </c>
      <c r="V13" s="44">
        <v>0</v>
      </c>
      <c r="W13" s="44">
        <v>10</v>
      </c>
      <c r="X13" s="44">
        <v>0</v>
      </c>
      <c r="Y13" s="44">
        <v>0</v>
      </c>
      <c r="Z13" s="44">
        <v>0</v>
      </c>
      <c r="AA13" s="44">
        <v>87747.000000000029</v>
      </c>
      <c r="AB13" s="44">
        <v>83664.999999999985</v>
      </c>
      <c r="AC13" s="44">
        <v>0</v>
      </c>
      <c r="AD13" s="44">
        <v>3961</v>
      </c>
      <c r="AE13" s="44">
        <v>0</v>
      </c>
      <c r="AF13" s="44">
        <v>0</v>
      </c>
      <c r="AG13" s="44">
        <v>0</v>
      </c>
      <c r="AH13" s="44">
        <v>0</v>
      </c>
      <c r="AI13" s="44">
        <v>0</v>
      </c>
      <c r="AJ13" s="44">
        <v>0</v>
      </c>
      <c r="AK13" s="44">
        <v>120.99999999999999</v>
      </c>
    </row>
    <row r="14" spans="2:39">
      <c r="B14" s="115" t="s">
        <v>37</v>
      </c>
      <c r="C14" s="44">
        <v>72588.999999999913</v>
      </c>
      <c r="D14" s="44">
        <f t="shared" si="0"/>
        <v>13028.000000000005</v>
      </c>
      <c r="E14" s="44">
        <v>0</v>
      </c>
      <c r="F14" s="44">
        <v>0</v>
      </c>
      <c r="G14" s="44">
        <v>0</v>
      </c>
      <c r="H14" s="44">
        <v>0</v>
      </c>
      <c r="I14" s="44">
        <v>13028.000000000005</v>
      </c>
      <c r="J14" s="44">
        <v>0</v>
      </c>
      <c r="K14" s="44">
        <v>0</v>
      </c>
      <c r="L14" s="44">
        <v>13028.000000000004</v>
      </c>
      <c r="M14" s="44">
        <v>0</v>
      </c>
      <c r="N14" s="44">
        <v>0</v>
      </c>
      <c r="O14" s="44">
        <v>0</v>
      </c>
      <c r="P14" s="44">
        <f t="shared" si="1"/>
        <v>59560.999999999971</v>
      </c>
      <c r="Q14" s="44">
        <v>26</v>
      </c>
      <c r="R14" s="44">
        <v>0</v>
      </c>
      <c r="S14" s="44">
        <v>0</v>
      </c>
      <c r="T14" s="44">
        <v>0</v>
      </c>
      <c r="U14" s="44">
        <v>0</v>
      </c>
      <c r="V14" s="44">
        <v>0</v>
      </c>
      <c r="W14" s="44">
        <v>25</v>
      </c>
      <c r="X14" s="44">
        <v>1</v>
      </c>
      <c r="Y14" s="44">
        <v>0</v>
      </c>
      <c r="Z14" s="44">
        <v>0</v>
      </c>
      <c r="AA14" s="44">
        <v>59534.999999999971</v>
      </c>
      <c r="AB14" s="44">
        <v>34275.999999999993</v>
      </c>
      <c r="AC14" s="44">
        <v>0</v>
      </c>
      <c r="AD14" s="44">
        <v>23150.999999999996</v>
      </c>
      <c r="AE14" s="44">
        <v>8</v>
      </c>
      <c r="AF14" s="44">
        <v>0</v>
      </c>
      <c r="AG14" s="44">
        <v>0</v>
      </c>
      <c r="AH14" s="44">
        <v>0</v>
      </c>
      <c r="AI14" s="44">
        <v>0</v>
      </c>
      <c r="AJ14" s="44">
        <v>0</v>
      </c>
      <c r="AK14" s="44">
        <v>2100</v>
      </c>
    </row>
    <row r="15" spans="2:39">
      <c r="B15" s="115" t="s">
        <v>38</v>
      </c>
      <c r="C15" s="44">
        <v>27775.000000000015</v>
      </c>
      <c r="D15" s="44">
        <f t="shared" si="0"/>
        <v>1221</v>
      </c>
      <c r="E15" s="44">
        <v>993</v>
      </c>
      <c r="F15" s="44">
        <v>0</v>
      </c>
      <c r="G15" s="44">
        <v>993</v>
      </c>
      <c r="H15" s="44">
        <v>0</v>
      </c>
      <c r="I15" s="44">
        <v>228</v>
      </c>
      <c r="J15" s="44">
        <v>5</v>
      </c>
      <c r="K15" s="44">
        <v>165</v>
      </c>
      <c r="L15" s="44">
        <v>57.999999999999993</v>
      </c>
      <c r="M15" s="44">
        <v>0</v>
      </c>
      <c r="N15" s="44">
        <v>0</v>
      </c>
      <c r="O15" s="44">
        <v>0</v>
      </c>
      <c r="P15" s="44">
        <f t="shared" si="1"/>
        <v>26554.000000000004</v>
      </c>
      <c r="Q15" s="44">
        <v>23.999999999999996</v>
      </c>
      <c r="R15" s="44">
        <v>0</v>
      </c>
      <c r="S15" s="44">
        <v>0</v>
      </c>
      <c r="T15" s="44">
        <v>0</v>
      </c>
      <c r="U15" s="44">
        <v>0</v>
      </c>
      <c r="V15" s="44">
        <v>0</v>
      </c>
      <c r="W15" s="44">
        <v>24</v>
      </c>
      <c r="X15" s="44">
        <v>0</v>
      </c>
      <c r="Y15" s="44">
        <v>0</v>
      </c>
      <c r="Z15" s="44">
        <v>0</v>
      </c>
      <c r="AA15" s="44">
        <v>26530.000000000004</v>
      </c>
      <c r="AB15" s="44">
        <v>23561.999999999996</v>
      </c>
      <c r="AC15" s="44">
        <v>0</v>
      </c>
      <c r="AD15" s="44">
        <v>1358.0000000000002</v>
      </c>
      <c r="AE15" s="44">
        <v>0</v>
      </c>
      <c r="AF15" s="44">
        <v>0</v>
      </c>
      <c r="AG15" s="44">
        <v>0</v>
      </c>
      <c r="AH15" s="44">
        <v>0</v>
      </c>
      <c r="AI15" s="44">
        <v>0</v>
      </c>
      <c r="AJ15" s="44">
        <v>0</v>
      </c>
      <c r="AK15" s="44">
        <v>1610</v>
      </c>
    </row>
    <row r="16" spans="2:39">
      <c r="B16" s="115" t="s">
        <v>39</v>
      </c>
      <c r="C16" s="44">
        <v>120921.99999999997</v>
      </c>
      <c r="D16" s="44">
        <f t="shared" si="0"/>
        <v>13397.999999999996</v>
      </c>
      <c r="E16" s="44">
        <v>3152</v>
      </c>
      <c r="F16" s="44">
        <v>0</v>
      </c>
      <c r="G16" s="44">
        <v>3152</v>
      </c>
      <c r="H16" s="44">
        <v>0</v>
      </c>
      <c r="I16" s="44">
        <v>10245.999999999996</v>
      </c>
      <c r="J16" s="44">
        <v>1657</v>
      </c>
      <c r="K16" s="44">
        <v>0</v>
      </c>
      <c r="L16" s="44">
        <v>8243.0000000000018</v>
      </c>
      <c r="M16" s="44">
        <v>0</v>
      </c>
      <c r="N16" s="44">
        <v>346</v>
      </c>
      <c r="O16" s="44">
        <v>0</v>
      </c>
      <c r="P16" s="44">
        <f t="shared" si="1"/>
        <v>107523.99999999994</v>
      </c>
      <c r="Q16" s="44">
        <v>54</v>
      </c>
      <c r="R16" s="44">
        <v>7.0000000000000018</v>
      </c>
      <c r="S16" s="44">
        <v>5</v>
      </c>
      <c r="T16" s="44">
        <v>0</v>
      </c>
      <c r="U16" s="44">
        <v>0</v>
      </c>
      <c r="V16" s="44">
        <v>0</v>
      </c>
      <c r="W16" s="44">
        <v>42</v>
      </c>
      <c r="X16" s="44">
        <v>0</v>
      </c>
      <c r="Y16" s="44">
        <v>0</v>
      </c>
      <c r="Z16" s="44">
        <v>0</v>
      </c>
      <c r="AA16" s="44">
        <v>107469.99999999994</v>
      </c>
      <c r="AB16" s="44">
        <v>66227.000000000015</v>
      </c>
      <c r="AC16" s="44">
        <v>519</v>
      </c>
      <c r="AD16" s="44">
        <v>23516</v>
      </c>
      <c r="AE16" s="44">
        <v>4.0000000000000009</v>
      </c>
      <c r="AF16" s="44">
        <v>6</v>
      </c>
      <c r="AG16" s="44">
        <v>0</v>
      </c>
      <c r="AH16" s="44">
        <v>5</v>
      </c>
      <c r="AI16" s="44">
        <v>0</v>
      </c>
      <c r="AJ16" s="44">
        <v>0</v>
      </c>
      <c r="AK16" s="44">
        <v>17193</v>
      </c>
    </row>
    <row r="17" spans="2:37">
      <c r="B17" s="115" t="s">
        <v>40</v>
      </c>
      <c r="C17" s="44">
        <v>64123.999999999978</v>
      </c>
      <c r="D17" s="44">
        <f t="shared" si="0"/>
        <v>9202</v>
      </c>
      <c r="E17" s="44">
        <v>2906</v>
      </c>
      <c r="F17" s="44">
        <v>0</v>
      </c>
      <c r="G17" s="44">
        <v>0</v>
      </c>
      <c r="H17" s="44">
        <v>2906</v>
      </c>
      <c r="I17" s="44">
        <v>6295.9999999999991</v>
      </c>
      <c r="J17" s="44">
        <v>105.99999999999997</v>
      </c>
      <c r="K17" s="44">
        <v>0</v>
      </c>
      <c r="L17" s="44">
        <v>330</v>
      </c>
      <c r="M17" s="44">
        <v>0</v>
      </c>
      <c r="N17" s="44">
        <v>5538</v>
      </c>
      <c r="O17" s="44">
        <v>322</v>
      </c>
      <c r="P17" s="44">
        <f t="shared" si="1"/>
        <v>54921.999999999985</v>
      </c>
      <c r="Q17" s="44">
        <v>1046.9999999999998</v>
      </c>
      <c r="R17" s="44">
        <v>0</v>
      </c>
      <c r="S17" s="44">
        <v>0</v>
      </c>
      <c r="T17" s="44">
        <v>0</v>
      </c>
      <c r="U17" s="44">
        <v>19</v>
      </c>
      <c r="V17" s="44">
        <v>0</v>
      </c>
      <c r="W17" s="44">
        <v>1028</v>
      </c>
      <c r="X17" s="44">
        <v>0</v>
      </c>
      <c r="Y17" s="44">
        <v>0</v>
      </c>
      <c r="Z17" s="44">
        <v>0</v>
      </c>
      <c r="AA17" s="44">
        <v>53874.999999999985</v>
      </c>
      <c r="AB17" s="44">
        <v>53018.999999999985</v>
      </c>
      <c r="AC17" s="44">
        <v>0</v>
      </c>
      <c r="AD17" s="44">
        <v>74</v>
      </c>
      <c r="AE17" s="44">
        <v>83.000000000000014</v>
      </c>
      <c r="AF17" s="44">
        <v>0</v>
      </c>
      <c r="AG17" s="44">
        <v>0</v>
      </c>
      <c r="AH17" s="44">
        <v>0</v>
      </c>
      <c r="AI17" s="44">
        <v>0</v>
      </c>
      <c r="AJ17" s="44">
        <v>10</v>
      </c>
      <c r="AK17" s="44">
        <v>689</v>
      </c>
    </row>
    <row r="18" spans="2:37">
      <c r="B18" s="115" t="s">
        <v>41</v>
      </c>
      <c r="C18" s="44">
        <v>55696.999999999985</v>
      </c>
      <c r="D18" s="44">
        <f t="shared" si="0"/>
        <v>3839</v>
      </c>
      <c r="E18" s="44">
        <v>1336</v>
      </c>
      <c r="F18" s="44">
        <v>0</v>
      </c>
      <c r="G18" s="44">
        <v>1336</v>
      </c>
      <c r="H18" s="44">
        <v>0</v>
      </c>
      <c r="I18" s="44">
        <v>2503</v>
      </c>
      <c r="J18" s="44">
        <v>0</v>
      </c>
      <c r="K18" s="44">
        <v>0</v>
      </c>
      <c r="L18" s="44">
        <v>2502.9999999999995</v>
      </c>
      <c r="M18" s="44">
        <v>0</v>
      </c>
      <c r="N18" s="44">
        <v>0</v>
      </c>
      <c r="O18" s="44">
        <v>0</v>
      </c>
      <c r="P18" s="44">
        <f t="shared" si="1"/>
        <v>51857.999999999978</v>
      </c>
      <c r="Q18" s="44">
        <v>38</v>
      </c>
      <c r="R18" s="44">
        <v>5</v>
      </c>
      <c r="S18" s="44">
        <v>0</v>
      </c>
      <c r="T18" s="44">
        <v>0</v>
      </c>
      <c r="U18" s="44">
        <v>0</v>
      </c>
      <c r="V18" s="44">
        <v>0</v>
      </c>
      <c r="W18" s="44">
        <v>33</v>
      </c>
      <c r="X18" s="44">
        <v>0</v>
      </c>
      <c r="Y18" s="44">
        <v>0</v>
      </c>
      <c r="Z18" s="44">
        <v>0</v>
      </c>
      <c r="AA18" s="44">
        <v>51819.999999999978</v>
      </c>
      <c r="AB18" s="44">
        <v>47496.000000000007</v>
      </c>
      <c r="AC18" s="44">
        <v>0</v>
      </c>
      <c r="AD18" s="44">
        <v>3648.9999999999991</v>
      </c>
      <c r="AE18" s="44">
        <v>0</v>
      </c>
      <c r="AF18" s="44">
        <v>0</v>
      </c>
      <c r="AG18" s="44">
        <v>0</v>
      </c>
      <c r="AH18" s="44">
        <v>0</v>
      </c>
      <c r="AI18" s="44">
        <v>0</v>
      </c>
      <c r="AJ18" s="44">
        <v>0</v>
      </c>
      <c r="AK18" s="44">
        <v>675</v>
      </c>
    </row>
    <row r="19" spans="2:37">
      <c r="B19" s="115" t="s">
        <v>79</v>
      </c>
      <c r="C19" s="44">
        <v>45960.999999999993</v>
      </c>
      <c r="D19" s="44">
        <f t="shared" si="0"/>
        <v>262</v>
      </c>
      <c r="E19" s="44">
        <v>0</v>
      </c>
      <c r="F19" s="44">
        <v>0</v>
      </c>
      <c r="G19" s="44">
        <v>0</v>
      </c>
      <c r="H19" s="44">
        <v>0</v>
      </c>
      <c r="I19" s="44">
        <v>262</v>
      </c>
      <c r="J19" s="44">
        <v>135</v>
      </c>
      <c r="K19" s="44">
        <v>0</v>
      </c>
      <c r="L19" s="44">
        <v>127</v>
      </c>
      <c r="M19" s="44">
        <v>0</v>
      </c>
      <c r="N19" s="44">
        <v>0</v>
      </c>
      <c r="O19" s="44">
        <v>0</v>
      </c>
      <c r="P19" s="44">
        <f t="shared" si="1"/>
        <v>45698.999999999985</v>
      </c>
      <c r="Q19" s="44">
        <v>92</v>
      </c>
      <c r="R19" s="44">
        <v>0</v>
      </c>
      <c r="S19" s="44">
        <v>0</v>
      </c>
      <c r="T19" s="44">
        <v>0</v>
      </c>
      <c r="U19" s="44">
        <v>0</v>
      </c>
      <c r="V19" s="44">
        <v>0</v>
      </c>
      <c r="W19" s="44">
        <v>91.999999999999986</v>
      </c>
      <c r="X19" s="44">
        <v>0</v>
      </c>
      <c r="Y19" s="44">
        <v>0</v>
      </c>
      <c r="Z19" s="44">
        <v>0</v>
      </c>
      <c r="AA19" s="44">
        <v>45606.999999999985</v>
      </c>
      <c r="AB19" s="44">
        <v>44032.999999999971</v>
      </c>
      <c r="AC19" s="44">
        <v>479</v>
      </c>
      <c r="AD19" s="44">
        <v>1095</v>
      </c>
      <c r="AE19" s="44">
        <v>0</v>
      </c>
      <c r="AF19" s="44">
        <v>0</v>
      </c>
      <c r="AG19" s="44">
        <v>0</v>
      </c>
      <c r="AH19" s="44">
        <v>0</v>
      </c>
      <c r="AI19" s="44">
        <v>0</v>
      </c>
      <c r="AJ19" s="44">
        <v>0</v>
      </c>
      <c r="AK19" s="44">
        <v>0</v>
      </c>
    </row>
    <row r="20" spans="2:37" s="1" customFormat="1">
      <c r="B20" s="110" t="s">
        <v>407</v>
      </c>
      <c r="C20" s="45">
        <v>711614.9999999979</v>
      </c>
      <c r="D20" s="45">
        <f t="shared" si="0"/>
        <v>59682.999999999964</v>
      </c>
      <c r="E20" s="45">
        <v>6759.9999999999991</v>
      </c>
      <c r="F20" s="45">
        <v>2859</v>
      </c>
      <c r="G20" s="45">
        <v>3900.9999999999995</v>
      </c>
      <c r="H20" s="45">
        <v>0</v>
      </c>
      <c r="I20" s="45">
        <v>52922.999999999964</v>
      </c>
      <c r="J20" s="45">
        <v>13052.999999999998</v>
      </c>
      <c r="K20" s="45">
        <v>2449</v>
      </c>
      <c r="L20" s="45">
        <v>35635.000000000015</v>
      </c>
      <c r="M20" s="45">
        <v>0</v>
      </c>
      <c r="N20" s="45">
        <v>1785.9999999999998</v>
      </c>
      <c r="O20" s="45">
        <v>0</v>
      </c>
      <c r="P20" s="45">
        <f t="shared" si="1"/>
        <v>651932.00000000116</v>
      </c>
      <c r="Q20" s="45">
        <v>6238.0000000000073</v>
      </c>
      <c r="R20" s="45">
        <v>899.99999999999989</v>
      </c>
      <c r="S20" s="45">
        <v>0</v>
      </c>
      <c r="T20" s="45">
        <v>26.000000000000004</v>
      </c>
      <c r="U20" s="45">
        <v>973.99999999999989</v>
      </c>
      <c r="V20" s="45">
        <v>0</v>
      </c>
      <c r="W20" s="45">
        <v>4337.9999999999991</v>
      </c>
      <c r="X20" s="45">
        <v>0</v>
      </c>
      <c r="Y20" s="45">
        <v>0</v>
      </c>
      <c r="Z20" s="45">
        <v>0</v>
      </c>
      <c r="AA20" s="45">
        <v>645694.00000000116</v>
      </c>
      <c r="AB20" s="45">
        <v>542788.00000000047</v>
      </c>
      <c r="AC20" s="45">
        <v>12979.000000000002</v>
      </c>
      <c r="AD20" s="45">
        <v>38856.999999999993</v>
      </c>
      <c r="AE20" s="45">
        <v>592.00000000000011</v>
      </c>
      <c r="AF20" s="45">
        <v>1.0000000000000002</v>
      </c>
      <c r="AG20" s="45">
        <v>0</v>
      </c>
      <c r="AH20" s="45">
        <v>256.99999999999994</v>
      </c>
      <c r="AI20" s="45">
        <v>2490</v>
      </c>
      <c r="AJ20" s="45">
        <v>240.99999999999997</v>
      </c>
      <c r="AK20" s="45">
        <v>47489</v>
      </c>
    </row>
    <row r="21" spans="2:37">
      <c r="B21" s="115" t="s">
        <v>43</v>
      </c>
      <c r="C21" s="44">
        <v>80083.999999999927</v>
      </c>
      <c r="D21" s="44">
        <f t="shared" si="0"/>
        <v>6882</v>
      </c>
      <c r="E21" s="44">
        <v>1154</v>
      </c>
      <c r="F21" s="44">
        <v>0</v>
      </c>
      <c r="G21" s="44">
        <v>1154</v>
      </c>
      <c r="H21" s="44">
        <v>0</v>
      </c>
      <c r="I21" s="44">
        <v>5728</v>
      </c>
      <c r="J21" s="44">
        <v>2565</v>
      </c>
      <c r="K21" s="44">
        <v>0</v>
      </c>
      <c r="L21" s="44">
        <v>3162.9999999999995</v>
      </c>
      <c r="M21" s="44">
        <v>0</v>
      </c>
      <c r="N21" s="44">
        <v>0</v>
      </c>
      <c r="O21" s="44">
        <v>0</v>
      </c>
      <c r="P21" s="44">
        <f t="shared" si="1"/>
        <v>73202.000000000029</v>
      </c>
      <c r="Q21" s="44">
        <v>385.99999999999983</v>
      </c>
      <c r="R21" s="44">
        <v>142</v>
      </c>
      <c r="S21" s="44">
        <v>0</v>
      </c>
      <c r="T21" s="44">
        <v>26</v>
      </c>
      <c r="U21" s="44">
        <v>182</v>
      </c>
      <c r="V21" s="44">
        <v>0</v>
      </c>
      <c r="W21" s="44">
        <v>36</v>
      </c>
      <c r="X21" s="44">
        <v>0</v>
      </c>
      <c r="Y21" s="44">
        <v>0</v>
      </c>
      <c r="Z21" s="44">
        <v>0</v>
      </c>
      <c r="AA21" s="44">
        <v>72816.000000000029</v>
      </c>
      <c r="AB21" s="44">
        <v>51434</v>
      </c>
      <c r="AC21" s="44">
        <v>0</v>
      </c>
      <c r="AD21" s="44">
        <v>11065</v>
      </c>
      <c r="AE21" s="44">
        <v>120</v>
      </c>
      <c r="AF21" s="44">
        <v>0</v>
      </c>
      <c r="AG21" s="44">
        <v>0</v>
      </c>
      <c r="AH21" s="44">
        <v>57</v>
      </c>
      <c r="AI21" s="44">
        <v>0</v>
      </c>
      <c r="AJ21" s="44">
        <v>0</v>
      </c>
      <c r="AK21" s="44">
        <v>10140</v>
      </c>
    </row>
    <row r="22" spans="2:37">
      <c r="B22" s="115" t="s">
        <v>44</v>
      </c>
      <c r="C22" s="44">
        <v>98749.999999999985</v>
      </c>
      <c r="D22" s="44">
        <f t="shared" si="0"/>
        <v>398</v>
      </c>
      <c r="E22" s="44">
        <v>361</v>
      </c>
      <c r="F22" s="44">
        <v>361</v>
      </c>
      <c r="G22" s="44">
        <v>0</v>
      </c>
      <c r="H22" s="44">
        <v>0</v>
      </c>
      <c r="I22" s="44">
        <v>37.000000000000007</v>
      </c>
      <c r="J22" s="44">
        <v>0</v>
      </c>
      <c r="K22" s="44">
        <v>0</v>
      </c>
      <c r="L22" s="44">
        <v>36.999999999999986</v>
      </c>
      <c r="M22" s="44">
        <v>0</v>
      </c>
      <c r="N22" s="44">
        <v>0</v>
      </c>
      <c r="O22" s="44">
        <v>0</v>
      </c>
      <c r="P22" s="44">
        <f t="shared" si="1"/>
        <v>98351.999999999985</v>
      </c>
      <c r="Q22" s="44">
        <v>2.0000000000000004</v>
      </c>
      <c r="R22" s="44">
        <v>0</v>
      </c>
      <c r="S22" s="44">
        <v>0</v>
      </c>
      <c r="T22" s="44">
        <v>0</v>
      </c>
      <c r="U22" s="44">
        <v>0</v>
      </c>
      <c r="V22" s="44">
        <v>0</v>
      </c>
      <c r="W22" s="44">
        <v>2</v>
      </c>
      <c r="X22" s="44">
        <v>0</v>
      </c>
      <c r="Y22" s="44">
        <v>0</v>
      </c>
      <c r="Z22" s="44">
        <v>0</v>
      </c>
      <c r="AA22" s="44">
        <v>98349.999999999985</v>
      </c>
      <c r="AB22" s="44">
        <v>68367</v>
      </c>
      <c r="AC22" s="44">
        <v>9297</v>
      </c>
      <c r="AD22" s="44">
        <v>8033.0000000000009</v>
      </c>
      <c r="AE22" s="44">
        <v>0</v>
      </c>
      <c r="AF22" s="44">
        <v>0</v>
      </c>
      <c r="AG22" s="44">
        <v>0</v>
      </c>
      <c r="AH22" s="44">
        <v>0</v>
      </c>
      <c r="AI22" s="44">
        <v>0</v>
      </c>
      <c r="AJ22" s="44">
        <v>0</v>
      </c>
      <c r="AK22" s="44">
        <v>12653</v>
      </c>
    </row>
    <row r="23" spans="2:37">
      <c r="B23" s="115" t="s">
        <v>45</v>
      </c>
      <c r="C23" s="44">
        <v>246717.00000000009</v>
      </c>
      <c r="D23" s="44">
        <f t="shared" si="0"/>
        <v>34691.999999999993</v>
      </c>
      <c r="E23" s="44">
        <v>3177</v>
      </c>
      <c r="F23" s="44">
        <v>1780</v>
      </c>
      <c r="G23" s="44">
        <v>1397</v>
      </c>
      <c r="H23" s="44">
        <v>0</v>
      </c>
      <c r="I23" s="44">
        <v>31514.999999999993</v>
      </c>
      <c r="J23" s="44">
        <v>8705</v>
      </c>
      <c r="K23" s="44">
        <v>1618</v>
      </c>
      <c r="L23" s="44">
        <v>19411.999999999996</v>
      </c>
      <c r="M23" s="44">
        <v>0</v>
      </c>
      <c r="N23" s="44">
        <v>1780</v>
      </c>
      <c r="O23" s="44">
        <v>0</v>
      </c>
      <c r="P23" s="44">
        <f t="shared" si="1"/>
        <v>212024.99999999994</v>
      </c>
      <c r="Q23" s="44">
        <v>2307.0000000000009</v>
      </c>
      <c r="R23" s="44">
        <v>742.99999999999989</v>
      </c>
      <c r="S23" s="44">
        <v>0</v>
      </c>
      <c r="T23" s="44">
        <v>0</v>
      </c>
      <c r="U23" s="44">
        <v>792</v>
      </c>
      <c r="V23" s="44">
        <v>0</v>
      </c>
      <c r="W23" s="44">
        <v>772</v>
      </c>
      <c r="X23" s="44">
        <v>0</v>
      </c>
      <c r="Y23" s="44">
        <v>0</v>
      </c>
      <c r="Z23" s="44">
        <v>0</v>
      </c>
      <c r="AA23" s="44">
        <v>209717.99999999994</v>
      </c>
      <c r="AB23" s="44">
        <v>186098.99999999985</v>
      </c>
      <c r="AC23" s="44">
        <v>0</v>
      </c>
      <c r="AD23" s="44">
        <v>7179</v>
      </c>
      <c r="AE23" s="44">
        <v>340.99999999999989</v>
      </c>
      <c r="AF23" s="44">
        <v>1</v>
      </c>
      <c r="AG23" s="44">
        <v>0</v>
      </c>
      <c r="AH23" s="44">
        <v>97</v>
      </c>
      <c r="AI23" s="44">
        <v>2490</v>
      </c>
      <c r="AJ23" s="44">
        <v>0</v>
      </c>
      <c r="AK23" s="44">
        <v>13510.999999999998</v>
      </c>
    </row>
    <row r="24" spans="2:37">
      <c r="B24" s="115" t="s">
        <v>46</v>
      </c>
      <c r="C24" s="44">
        <v>63542.999999999964</v>
      </c>
      <c r="D24" s="44">
        <f t="shared" si="0"/>
        <v>4023.9999999999995</v>
      </c>
      <c r="E24" s="44">
        <v>731</v>
      </c>
      <c r="F24" s="44">
        <v>0</v>
      </c>
      <c r="G24" s="44">
        <v>731</v>
      </c>
      <c r="H24" s="44">
        <v>0</v>
      </c>
      <c r="I24" s="44">
        <v>3292.9999999999995</v>
      </c>
      <c r="J24" s="44">
        <v>340</v>
      </c>
      <c r="K24" s="44">
        <v>0</v>
      </c>
      <c r="L24" s="44">
        <v>2953</v>
      </c>
      <c r="M24" s="44">
        <v>0</v>
      </c>
      <c r="N24" s="44">
        <v>0</v>
      </c>
      <c r="O24" s="44">
        <v>0</v>
      </c>
      <c r="P24" s="44">
        <f t="shared" si="1"/>
        <v>59518.999999999993</v>
      </c>
      <c r="Q24" s="44">
        <v>398</v>
      </c>
      <c r="R24" s="44">
        <v>10</v>
      </c>
      <c r="S24" s="44">
        <v>0</v>
      </c>
      <c r="T24" s="44">
        <v>0</v>
      </c>
      <c r="U24" s="44">
        <v>0</v>
      </c>
      <c r="V24" s="44">
        <v>0</v>
      </c>
      <c r="W24" s="44">
        <v>388</v>
      </c>
      <c r="X24" s="44">
        <v>0</v>
      </c>
      <c r="Y24" s="44">
        <v>0</v>
      </c>
      <c r="Z24" s="44">
        <v>0</v>
      </c>
      <c r="AA24" s="44">
        <v>59120.999999999993</v>
      </c>
      <c r="AB24" s="44">
        <v>45032.000000000007</v>
      </c>
      <c r="AC24" s="44">
        <v>2015</v>
      </c>
      <c r="AD24" s="44">
        <v>5391</v>
      </c>
      <c r="AE24" s="44">
        <v>60</v>
      </c>
      <c r="AF24" s="44">
        <v>0</v>
      </c>
      <c r="AG24" s="44">
        <v>0</v>
      </c>
      <c r="AH24" s="44">
        <v>103</v>
      </c>
      <c r="AI24" s="44">
        <v>0</v>
      </c>
      <c r="AJ24" s="44">
        <v>0</v>
      </c>
      <c r="AK24" s="44">
        <v>6520</v>
      </c>
    </row>
    <row r="25" spans="2:37">
      <c r="B25" s="115" t="s">
        <v>47</v>
      </c>
      <c r="C25" s="44">
        <v>171943.99999999988</v>
      </c>
      <c r="D25" s="44">
        <f t="shared" si="0"/>
        <v>3730.9999999999995</v>
      </c>
      <c r="E25" s="44">
        <v>1170</v>
      </c>
      <c r="F25" s="44">
        <v>551</v>
      </c>
      <c r="G25" s="44">
        <v>619</v>
      </c>
      <c r="H25" s="44">
        <v>0</v>
      </c>
      <c r="I25" s="44">
        <v>2560.9999999999995</v>
      </c>
      <c r="J25" s="44">
        <v>0</v>
      </c>
      <c r="K25" s="44">
        <v>831</v>
      </c>
      <c r="L25" s="44">
        <v>1724.0000000000007</v>
      </c>
      <c r="M25" s="44">
        <v>0</v>
      </c>
      <c r="N25" s="44">
        <v>6</v>
      </c>
      <c r="O25" s="44">
        <v>0</v>
      </c>
      <c r="P25" s="44">
        <f t="shared" si="1"/>
        <v>168213.00000000003</v>
      </c>
      <c r="Q25" s="44">
        <v>42</v>
      </c>
      <c r="R25" s="44">
        <v>5</v>
      </c>
      <c r="S25" s="44">
        <v>0</v>
      </c>
      <c r="T25" s="44">
        <v>0</v>
      </c>
      <c r="U25" s="44">
        <v>0</v>
      </c>
      <c r="V25" s="44">
        <v>0</v>
      </c>
      <c r="W25" s="44">
        <v>37.000000000000007</v>
      </c>
      <c r="X25" s="44">
        <v>0</v>
      </c>
      <c r="Y25" s="44">
        <v>0</v>
      </c>
      <c r="Z25" s="44">
        <v>0</v>
      </c>
      <c r="AA25" s="44">
        <v>168171.00000000003</v>
      </c>
      <c r="AB25" s="44">
        <v>157231.99999999997</v>
      </c>
      <c r="AC25" s="44">
        <v>1667</v>
      </c>
      <c r="AD25" s="44">
        <v>4295</v>
      </c>
      <c r="AE25" s="44">
        <v>70.999999999999986</v>
      </c>
      <c r="AF25" s="44">
        <v>0</v>
      </c>
      <c r="AG25" s="44">
        <v>0</v>
      </c>
      <c r="AH25" s="44">
        <v>0</v>
      </c>
      <c r="AI25" s="44">
        <v>0</v>
      </c>
      <c r="AJ25" s="44">
        <v>241.00000000000003</v>
      </c>
      <c r="AK25" s="44">
        <v>4665</v>
      </c>
    </row>
    <row r="26" spans="2:37">
      <c r="B26" s="115" t="s">
        <v>48</v>
      </c>
      <c r="C26" s="44">
        <v>50577</v>
      </c>
      <c r="D26" s="44">
        <f t="shared" si="0"/>
        <v>9955.9999999999982</v>
      </c>
      <c r="E26" s="44">
        <v>167</v>
      </c>
      <c r="F26" s="44">
        <v>167</v>
      </c>
      <c r="G26" s="44">
        <v>0</v>
      </c>
      <c r="H26" s="44">
        <v>0</v>
      </c>
      <c r="I26" s="44">
        <v>9788.9999999999982</v>
      </c>
      <c r="J26" s="44">
        <v>1443</v>
      </c>
      <c r="K26" s="44">
        <v>0</v>
      </c>
      <c r="L26" s="44">
        <v>8346.0000000000018</v>
      </c>
      <c r="M26" s="44">
        <v>0</v>
      </c>
      <c r="N26" s="44">
        <v>0</v>
      </c>
      <c r="O26" s="44">
        <v>0</v>
      </c>
      <c r="P26" s="44">
        <f t="shared" si="1"/>
        <v>40621</v>
      </c>
      <c r="Q26" s="44">
        <v>3103.0000000000009</v>
      </c>
      <c r="R26" s="44">
        <v>0</v>
      </c>
      <c r="S26" s="44">
        <v>0</v>
      </c>
      <c r="T26" s="44">
        <v>0</v>
      </c>
      <c r="U26" s="44">
        <v>0</v>
      </c>
      <c r="V26" s="44">
        <v>0</v>
      </c>
      <c r="W26" s="44">
        <v>3103.0000000000005</v>
      </c>
      <c r="X26" s="44">
        <v>0</v>
      </c>
      <c r="Y26" s="44">
        <v>0</v>
      </c>
      <c r="Z26" s="44">
        <v>0</v>
      </c>
      <c r="AA26" s="44">
        <v>37518</v>
      </c>
      <c r="AB26" s="44">
        <v>34624.000000000007</v>
      </c>
      <c r="AC26" s="44">
        <v>0</v>
      </c>
      <c r="AD26" s="44">
        <v>2894</v>
      </c>
      <c r="AE26" s="44">
        <v>0</v>
      </c>
      <c r="AF26" s="44">
        <v>0</v>
      </c>
      <c r="AG26" s="44">
        <v>0</v>
      </c>
      <c r="AH26" s="44">
        <v>0</v>
      </c>
      <c r="AI26" s="44">
        <v>0</v>
      </c>
      <c r="AJ26" s="44">
        <v>0</v>
      </c>
      <c r="AK26" s="44">
        <v>0</v>
      </c>
    </row>
    <row r="27" spans="2:37" s="1" customFormat="1">
      <c r="B27" s="110" t="s">
        <v>391</v>
      </c>
      <c r="C27" s="45">
        <v>156364</v>
      </c>
      <c r="D27" s="45">
        <f t="shared" si="0"/>
        <v>4542.9999999999991</v>
      </c>
      <c r="E27" s="45">
        <v>399</v>
      </c>
      <c r="F27" s="45">
        <v>399</v>
      </c>
      <c r="G27" s="45">
        <v>0</v>
      </c>
      <c r="H27" s="45">
        <v>0</v>
      </c>
      <c r="I27" s="45">
        <v>4143.9999999999991</v>
      </c>
      <c r="J27" s="45">
        <v>20</v>
      </c>
      <c r="K27" s="45">
        <v>0</v>
      </c>
      <c r="L27" s="45">
        <v>4084.9999999999995</v>
      </c>
      <c r="M27" s="45">
        <v>0</v>
      </c>
      <c r="N27" s="45">
        <v>0</v>
      </c>
      <c r="O27" s="45">
        <v>39</v>
      </c>
      <c r="P27" s="45">
        <f t="shared" si="1"/>
        <v>151821.00000000003</v>
      </c>
      <c r="Q27" s="45">
        <v>2022.0000000000002</v>
      </c>
      <c r="R27" s="45">
        <v>1758</v>
      </c>
      <c r="S27" s="45">
        <v>0</v>
      </c>
      <c r="T27" s="45">
        <v>0</v>
      </c>
      <c r="U27" s="45">
        <v>0</v>
      </c>
      <c r="V27" s="45">
        <v>0</v>
      </c>
      <c r="W27" s="45">
        <v>264</v>
      </c>
      <c r="X27" s="45">
        <v>0</v>
      </c>
      <c r="Y27" s="45">
        <v>0</v>
      </c>
      <c r="Z27" s="45">
        <v>0</v>
      </c>
      <c r="AA27" s="45">
        <v>149799.00000000003</v>
      </c>
      <c r="AB27" s="45">
        <v>104412.00000000004</v>
      </c>
      <c r="AC27" s="45">
        <v>0</v>
      </c>
      <c r="AD27" s="45">
        <v>30610.000000000018</v>
      </c>
      <c r="AE27" s="45">
        <v>0</v>
      </c>
      <c r="AF27" s="45">
        <v>20</v>
      </c>
      <c r="AG27" s="45">
        <v>0</v>
      </c>
      <c r="AH27" s="45">
        <v>0</v>
      </c>
      <c r="AI27" s="45">
        <v>10</v>
      </c>
      <c r="AJ27" s="45">
        <v>0</v>
      </c>
      <c r="AK27" s="45">
        <v>14747</v>
      </c>
    </row>
    <row r="28" spans="2:37">
      <c r="B28" s="115" t="s">
        <v>50</v>
      </c>
      <c r="C28" s="44">
        <v>45181.000000000022</v>
      </c>
      <c r="D28" s="44">
        <f t="shared" si="0"/>
        <v>2499.0000000000005</v>
      </c>
      <c r="E28" s="44">
        <v>218</v>
      </c>
      <c r="F28" s="44">
        <v>218</v>
      </c>
      <c r="G28" s="44">
        <v>0</v>
      </c>
      <c r="H28" s="44">
        <v>0</v>
      </c>
      <c r="I28" s="44">
        <v>2281.0000000000005</v>
      </c>
      <c r="J28" s="44">
        <v>0</v>
      </c>
      <c r="K28" s="44">
        <v>0</v>
      </c>
      <c r="L28" s="44">
        <v>2281.0000000000005</v>
      </c>
      <c r="M28" s="44">
        <v>0</v>
      </c>
      <c r="N28" s="44">
        <v>0</v>
      </c>
      <c r="O28" s="44">
        <v>0</v>
      </c>
      <c r="P28" s="44">
        <f t="shared" si="1"/>
        <v>42681.999999999985</v>
      </c>
      <c r="Q28" s="44">
        <v>271</v>
      </c>
      <c r="R28" s="44">
        <v>7</v>
      </c>
      <c r="S28" s="44">
        <v>0</v>
      </c>
      <c r="T28" s="44">
        <v>0</v>
      </c>
      <c r="U28" s="44">
        <v>0</v>
      </c>
      <c r="V28" s="44">
        <v>0</v>
      </c>
      <c r="W28" s="44">
        <v>264</v>
      </c>
      <c r="X28" s="44">
        <v>0</v>
      </c>
      <c r="Y28" s="44">
        <v>0</v>
      </c>
      <c r="Z28" s="44">
        <v>0</v>
      </c>
      <c r="AA28" s="44">
        <v>42410.999999999985</v>
      </c>
      <c r="AB28" s="44">
        <v>22802</v>
      </c>
      <c r="AC28" s="44">
        <v>0</v>
      </c>
      <c r="AD28" s="44">
        <v>12272.000000000002</v>
      </c>
      <c r="AE28" s="44">
        <v>0</v>
      </c>
      <c r="AF28" s="44">
        <v>0</v>
      </c>
      <c r="AG28" s="44">
        <v>0</v>
      </c>
      <c r="AH28" s="44">
        <v>0</v>
      </c>
      <c r="AI28" s="44">
        <v>0</v>
      </c>
      <c r="AJ28" s="44">
        <v>0</v>
      </c>
      <c r="AK28" s="44">
        <v>7337</v>
      </c>
    </row>
    <row r="29" spans="2:37">
      <c r="B29" s="115" t="s">
        <v>51</v>
      </c>
      <c r="C29" s="44">
        <v>15554.999999999996</v>
      </c>
      <c r="D29" s="44">
        <f t="shared" si="0"/>
        <v>104.00000000000001</v>
      </c>
      <c r="E29" s="44">
        <v>0</v>
      </c>
      <c r="F29" s="44">
        <v>0</v>
      </c>
      <c r="G29" s="44">
        <v>0</v>
      </c>
      <c r="H29" s="44">
        <v>0</v>
      </c>
      <c r="I29" s="44">
        <v>104.00000000000001</v>
      </c>
      <c r="J29" s="44">
        <v>0</v>
      </c>
      <c r="K29" s="44">
        <v>0</v>
      </c>
      <c r="L29" s="44">
        <v>65</v>
      </c>
      <c r="M29" s="44">
        <v>0</v>
      </c>
      <c r="N29" s="44">
        <v>0</v>
      </c>
      <c r="O29" s="44">
        <v>39</v>
      </c>
      <c r="P29" s="44">
        <f t="shared" si="1"/>
        <v>15451</v>
      </c>
      <c r="Q29" s="44">
        <v>65</v>
      </c>
      <c r="R29" s="44">
        <v>65</v>
      </c>
      <c r="S29" s="44">
        <v>0</v>
      </c>
      <c r="T29" s="44">
        <v>0</v>
      </c>
      <c r="U29" s="44">
        <v>0</v>
      </c>
      <c r="V29" s="44">
        <v>0</v>
      </c>
      <c r="W29" s="44">
        <v>0</v>
      </c>
      <c r="X29" s="44">
        <v>0</v>
      </c>
      <c r="Y29" s="44">
        <v>0</v>
      </c>
      <c r="Z29" s="44">
        <v>0</v>
      </c>
      <c r="AA29" s="44">
        <v>15386</v>
      </c>
      <c r="AB29" s="44">
        <v>13989.000000000002</v>
      </c>
      <c r="AC29" s="44">
        <v>0</v>
      </c>
      <c r="AD29" s="44">
        <v>1375</v>
      </c>
      <c r="AE29" s="44">
        <v>0</v>
      </c>
      <c r="AF29" s="44">
        <v>0</v>
      </c>
      <c r="AG29" s="44">
        <v>0</v>
      </c>
      <c r="AH29" s="44">
        <v>0</v>
      </c>
      <c r="AI29" s="44">
        <v>0</v>
      </c>
      <c r="AJ29" s="44">
        <v>0</v>
      </c>
      <c r="AK29" s="44">
        <v>22</v>
      </c>
    </row>
    <row r="30" spans="2:37">
      <c r="B30" s="115" t="s">
        <v>52</v>
      </c>
      <c r="C30" s="44">
        <v>9432.0000000000018</v>
      </c>
      <c r="D30" s="44">
        <f t="shared" si="0"/>
        <v>866</v>
      </c>
      <c r="E30" s="44">
        <v>181</v>
      </c>
      <c r="F30" s="44">
        <v>181</v>
      </c>
      <c r="G30" s="44">
        <v>0</v>
      </c>
      <c r="H30" s="44">
        <v>0</v>
      </c>
      <c r="I30" s="44">
        <v>685</v>
      </c>
      <c r="J30" s="44">
        <v>0</v>
      </c>
      <c r="K30" s="44">
        <v>0</v>
      </c>
      <c r="L30" s="44">
        <v>685</v>
      </c>
      <c r="M30" s="44">
        <v>0</v>
      </c>
      <c r="N30" s="44">
        <v>0</v>
      </c>
      <c r="O30" s="44">
        <v>0</v>
      </c>
      <c r="P30" s="44">
        <f t="shared" si="1"/>
        <v>8566</v>
      </c>
      <c r="Q30" s="44">
        <v>0</v>
      </c>
      <c r="R30" s="44">
        <v>0</v>
      </c>
      <c r="S30" s="44">
        <v>0</v>
      </c>
      <c r="T30" s="44">
        <v>0</v>
      </c>
      <c r="U30" s="44">
        <v>0</v>
      </c>
      <c r="V30" s="44">
        <v>0</v>
      </c>
      <c r="W30" s="44">
        <v>0</v>
      </c>
      <c r="X30" s="44">
        <v>0</v>
      </c>
      <c r="Y30" s="44">
        <v>0</v>
      </c>
      <c r="Z30" s="44">
        <v>0</v>
      </c>
      <c r="AA30" s="44">
        <v>8566</v>
      </c>
      <c r="AB30" s="44">
        <v>6259</v>
      </c>
      <c r="AC30" s="44">
        <v>0</v>
      </c>
      <c r="AD30" s="44">
        <v>2224.9999999999991</v>
      </c>
      <c r="AE30" s="44">
        <v>0</v>
      </c>
      <c r="AF30" s="44">
        <v>0</v>
      </c>
      <c r="AG30" s="44">
        <v>0</v>
      </c>
      <c r="AH30" s="44">
        <v>0</v>
      </c>
      <c r="AI30" s="44">
        <v>0</v>
      </c>
      <c r="AJ30" s="44">
        <v>0</v>
      </c>
      <c r="AK30" s="44">
        <v>82</v>
      </c>
    </row>
    <row r="31" spans="2:37">
      <c r="B31" s="115" t="s">
        <v>53</v>
      </c>
      <c r="C31" s="44">
        <v>55051</v>
      </c>
      <c r="D31" s="44">
        <f t="shared" si="0"/>
        <v>1054</v>
      </c>
      <c r="E31" s="44">
        <v>0</v>
      </c>
      <c r="F31" s="44">
        <v>0</v>
      </c>
      <c r="G31" s="44">
        <v>0</v>
      </c>
      <c r="H31" s="44">
        <v>0</v>
      </c>
      <c r="I31" s="44">
        <v>1054</v>
      </c>
      <c r="J31" s="44">
        <v>0</v>
      </c>
      <c r="K31" s="44">
        <v>0</v>
      </c>
      <c r="L31" s="44">
        <v>1054</v>
      </c>
      <c r="M31" s="44">
        <v>0</v>
      </c>
      <c r="N31" s="44">
        <v>0</v>
      </c>
      <c r="O31" s="44">
        <v>0</v>
      </c>
      <c r="P31" s="44">
        <f t="shared" si="1"/>
        <v>53996.999999999978</v>
      </c>
      <c r="Q31" s="44">
        <v>32</v>
      </c>
      <c r="R31" s="44">
        <v>32</v>
      </c>
      <c r="S31" s="44">
        <v>0</v>
      </c>
      <c r="T31" s="44">
        <v>0</v>
      </c>
      <c r="U31" s="44">
        <v>0</v>
      </c>
      <c r="V31" s="44">
        <v>0</v>
      </c>
      <c r="W31" s="44">
        <v>0</v>
      </c>
      <c r="X31" s="44">
        <v>0</v>
      </c>
      <c r="Y31" s="44">
        <v>0</v>
      </c>
      <c r="Z31" s="44">
        <v>0</v>
      </c>
      <c r="AA31" s="44">
        <v>53964.999999999978</v>
      </c>
      <c r="AB31" s="44">
        <v>34084</v>
      </c>
      <c r="AC31" s="44">
        <v>0</v>
      </c>
      <c r="AD31" s="44">
        <v>12555.000000000002</v>
      </c>
      <c r="AE31" s="44">
        <v>0</v>
      </c>
      <c r="AF31" s="44">
        <v>20</v>
      </c>
      <c r="AG31" s="44">
        <v>0</v>
      </c>
      <c r="AH31" s="44">
        <v>0</v>
      </c>
      <c r="AI31" s="44">
        <v>0</v>
      </c>
      <c r="AJ31" s="44">
        <v>0</v>
      </c>
      <c r="AK31" s="44">
        <v>7305.9999999999991</v>
      </c>
    </row>
    <row r="32" spans="2:37">
      <c r="B32" s="115" t="s">
        <v>54</v>
      </c>
      <c r="C32" s="44">
        <v>15766.000000000011</v>
      </c>
      <c r="D32" s="44">
        <f t="shared" si="0"/>
        <v>20</v>
      </c>
      <c r="E32" s="44">
        <v>0</v>
      </c>
      <c r="F32" s="44">
        <v>0</v>
      </c>
      <c r="G32" s="44">
        <v>0</v>
      </c>
      <c r="H32" s="44">
        <v>0</v>
      </c>
      <c r="I32" s="44">
        <v>20</v>
      </c>
      <c r="J32" s="44">
        <v>20</v>
      </c>
      <c r="K32" s="44">
        <v>0</v>
      </c>
      <c r="L32" s="44">
        <v>0</v>
      </c>
      <c r="M32" s="44">
        <v>0</v>
      </c>
      <c r="N32" s="44">
        <v>0</v>
      </c>
      <c r="O32" s="44">
        <v>0</v>
      </c>
      <c r="P32" s="44">
        <f t="shared" si="1"/>
        <v>15745.999999999996</v>
      </c>
      <c r="Q32" s="44">
        <v>0</v>
      </c>
      <c r="R32" s="44">
        <v>0</v>
      </c>
      <c r="S32" s="44">
        <v>0</v>
      </c>
      <c r="T32" s="44">
        <v>0</v>
      </c>
      <c r="U32" s="44">
        <v>0</v>
      </c>
      <c r="V32" s="44">
        <v>0</v>
      </c>
      <c r="W32" s="44">
        <v>0</v>
      </c>
      <c r="X32" s="44">
        <v>0</v>
      </c>
      <c r="Y32" s="44">
        <v>0</v>
      </c>
      <c r="Z32" s="44">
        <v>0</v>
      </c>
      <c r="AA32" s="44">
        <v>15745.999999999996</v>
      </c>
      <c r="AB32" s="44">
        <v>14204</v>
      </c>
      <c r="AC32" s="44">
        <v>0</v>
      </c>
      <c r="AD32" s="44">
        <v>1532</v>
      </c>
      <c r="AE32" s="44">
        <v>0</v>
      </c>
      <c r="AF32" s="44">
        <v>0</v>
      </c>
      <c r="AG32" s="44">
        <v>0</v>
      </c>
      <c r="AH32" s="44">
        <v>0</v>
      </c>
      <c r="AI32" s="44">
        <v>10</v>
      </c>
      <c r="AJ32" s="44">
        <v>0</v>
      </c>
      <c r="AK32" s="44">
        <v>0</v>
      </c>
    </row>
    <row r="33" spans="2:37">
      <c r="B33" s="115" t="s">
        <v>55</v>
      </c>
      <c r="C33" s="44">
        <v>15378.999999999995</v>
      </c>
      <c r="D33" s="44">
        <f t="shared" si="0"/>
        <v>0</v>
      </c>
      <c r="E33" s="44">
        <v>0</v>
      </c>
      <c r="F33" s="44">
        <v>0</v>
      </c>
      <c r="G33" s="44">
        <v>0</v>
      </c>
      <c r="H33" s="44">
        <v>0</v>
      </c>
      <c r="I33" s="44">
        <v>0</v>
      </c>
      <c r="J33" s="44">
        <v>0</v>
      </c>
      <c r="K33" s="44">
        <v>0</v>
      </c>
      <c r="L33" s="44">
        <v>0</v>
      </c>
      <c r="M33" s="44">
        <v>0</v>
      </c>
      <c r="N33" s="44">
        <v>0</v>
      </c>
      <c r="O33" s="44">
        <v>0</v>
      </c>
      <c r="P33" s="44">
        <f t="shared" si="1"/>
        <v>15379</v>
      </c>
      <c r="Q33" s="44">
        <v>1653.9999999999998</v>
      </c>
      <c r="R33" s="44">
        <v>1653.9999999999998</v>
      </c>
      <c r="S33" s="44">
        <v>0</v>
      </c>
      <c r="T33" s="44">
        <v>0</v>
      </c>
      <c r="U33" s="44">
        <v>0</v>
      </c>
      <c r="V33" s="44">
        <v>0</v>
      </c>
      <c r="W33" s="44">
        <v>0</v>
      </c>
      <c r="X33" s="44">
        <v>0</v>
      </c>
      <c r="Y33" s="44">
        <v>0</v>
      </c>
      <c r="Z33" s="44">
        <v>0</v>
      </c>
      <c r="AA33" s="44">
        <v>13725</v>
      </c>
      <c r="AB33" s="44">
        <v>13073.999999999998</v>
      </c>
      <c r="AC33" s="44">
        <v>0</v>
      </c>
      <c r="AD33" s="44">
        <v>651</v>
      </c>
      <c r="AE33" s="44">
        <v>0</v>
      </c>
      <c r="AF33" s="44">
        <v>0</v>
      </c>
      <c r="AG33" s="44">
        <v>0</v>
      </c>
      <c r="AH33" s="44">
        <v>0</v>
      </c>
      <c r="AI33" s="44">
        <v>0</v>
      </c>
      <c r="AJ33" s="44">
        <v>0</v>
      </c>
      <c r="AK33" s="44">
        <v>0</v>
      </c>
    </row>
    <row r="34" spans="2:37" s="1" customFormat="1">
      <c r="B34" s="110" t="s">
        <v>392</v>
      </c>
      <c r="C34" s="45">
        <v>2189</v>
      </c>
      <c r="D34" s="45">
        <f t="shared" si="0"/>
        <v>550</v>
      </c>
      <c r="E34" s="45">
        <v>0</v>
      </c>
      <c r="F34" s="45">
        <v>0</v>
      </c>
      <c r="G34" s="45">
        <v>0</v>
      </c>
      <c r="H34" s="45">
        <v>0</v>
      </c>
      <c r="I34" s="45">
        <v>550</v>
      </c>
      <c r="J34" s="45">
        <v>0</v>
      </c>
      <c r="K34" s="45">
        <v>0</v>
      </c>
      <c r="L34" s="45">
        <v>550</v>
      </c>
      <c r="M34" s="45">
        <v>0</v>
      </c>
      <c r="N34" s="45">
        <v>0</v>
      </c>
      <c r="O34" s="45">
        <v>0</v>
      </c>
      <c r="P34" s="45">
        <f t="shared" si="1"/>
        <v>1639</v>
      </c>
      <c r="Q34" s="45">
        <v>0</v>
      </c>
      <c r="R34" s="45">
        <v>0</v>
      </c>
      <c r="S34" s="45">
        <v>0</v>
      </c>
      <c r="T34" s="45">
        <v>0</v>
      </c>
      <c r="U34" s="45">
        <v>0</v>
      </c>
      <c r="V34" s="45">
        <v>0</v>
      </c>
      <c r="W34" s="45">
        <v>0</v>
      </c>
      <c r="X34" s="45">
        <v>0</v>
      </c>
      <c r="Y34" s="45">
        <v>0</v>
      </c>
      <c r="Z34" s="45">
        <v>0</v>
      </c>
      <c r="AA34" s="45">
        <v>1639</v>
      </c>
      <c r="AB34" s="45">
        <v>601</v>
      </c>
      <c r="AC34" s="45">
        <v>0</v>
      </c>
      <c r="AD34" s="45">
        <v>365</v>
      </c>
      <c r="AE34" s="45">
        <v>0</v>
      </c>
      <c r="AF34" s="45">
        <v>0</v>
      </c>
      <c r="AG34" s="45">
        <v>0</v>
      </c>
      <c r="AH34" s="45">
        <v>0</v>
      </c>
      <c r="AI34" s="45">
        <v>0</v>
      </c>
      <c r="AJ34" s="45">
        <v>0</v>
      </c>
      <c r="AK34" s="45">
        <v>673</v>
      </c>
    </row>
    <row r="35" spans="2:37">
      <c r="B35" s="115" t="s">
        <v>57</v>
      </c>
      <c r="C35" s="44">
        <v>2189</v>
      </c>
      <c r="D35" s="44">
        <f t="shared" si="0"/>
        <v>550</v>
      </c>
      <c r="E35" s="44">
        <v>0</v>
      </c>
      <c r="F35" s="44">
        <v>0</v>
      </c>
      <c r="G35" s="44">
        <v>0</v>
      </c>
      <c r="H35" s="44">
        <v>0</v>
      </c>
      <c r="I35" s="44">
        <v>550</v>
      </c>
      <c r="J35" s="44">
        <v>0</v>
      </c>
      <c r="K35" s="44">
        <v>0</v>
      </c>
      <c r="L35" s="44">
        <v>550</v>
      </c>
      <c r="M35" s="44">
        <v>0</v>
      </c>
      <c r="N35" s="44">
        <v>0</v>
      </c>
      <c r="O35" s="44">
        <v>0</v>
      </c>
      <c r="P35" s="44">
        <f t="shared" si="1"/>
        <v>1639</v>
      </c>
      <c r="Q35" s="44">
        <v>0</v>
      </c>
      <c r="R35" s="44">
        <v>0</v>
      </c>
      <c r="S35" s="44">
        <v>0</v>
      </c>
      <c r="T35" s="44">
        <v>0</v>
      </c>
      <c r="U35" s="44">
        <v>0</v>
      </c>
      <c r="V35" s="44">
        <v>0</v>
      </c>
      <c r="W35" s="44">
        <v>0</v>
      </c>
      <c r="X35" s="44">
        <v>0</v>
      </c>
      <c r="Y35" s="44">
        <v>0</v>
      </c>
      <c r="Z35" s="44">
        <v>0</v>
      </c>
      <c r="AA35" s="44">
        <v>1639</v>
      </c>
      <c r="AB35" s="44">
        <v>601</v>
      </c>
      <c r="AC35" s="44">
        <v>0</v>
      </c>
      <c r="AD35" s="44">
        <v>365</v>
      </c>
      <c r="AE35" s="44">
        <v>0</v>
      </c>
      <c r="AF35" s="44">
        <v>0</v>
      </c>
      <c r="AG35" s="44">
        <v>0</v>
      </c>
      <c r="AH35" s="44">
        <v>0</v>
      </c>
      <c r="AI35" s="44">
        <v>0</v>
      </c>
      <c r="AJ35" s="44">
        <v>0</v>
      </c>
      <c r="AK35" s="44">
        <v>673</v>
      </c>
    </row>
    <row r="36" spans="2:37" s="1" customFormat="1">
      <c r="B36" s="110" t="s">
        <v>301</v>
      </c>
      <c r="C36" s="45">
        <v>1917</v>
      </c>
      <c r="D36" s="45">
        <f t="shared" si="0"/>
        <v>0</v>
      </c>
      <c r="E36" s="45">
        <v>0</v>
      </c>
      <c r="F36" s="45">
        <v>0</v>
      </c>
      <c r="G36" s="45">
        <v>0</v>
      </c>
      <c r="H36" s="45">
        <v>0</v>
      </c>
      <c r="I36" s="45">
        <v>0</v>
      </c>
      <c r="J36" s="45">
        <v>0</v>
      </c>
      <c r="K36" s="45">
        <v>0</v>
      </c>
      <c r="L36" s="45">
        <v>0</v>
      </c>
      <c r="M36" s="45">
        <v>0</v>
      </c>
      <c r="N36" s="45">
        <v>0</v>
      </c>
      <c r="O36" s="45">
        <v>0</v>
      </c>
      <c r="P36" s="45">
        <f t="shared" si="1"/>
        <v>1917</v>
      </c>
      <c r="Q36" s="45">
        <v>0</v>
      </c>
      <c r="R36" s="45">
        <v>0</v>
      </c>
      <c r="S36" s="45">
        <v>0</v>
      </c>
      <c r="T36" s="45">
        <v>0</v>
      </c>
      <c r="U36" s="45">
        <v>0</v>
      </c>
      <c r="V36" s="45">
        <v>0</v>
      </c>
      <c r="W36" s="45">
        <v>0</v>
      </c>
      <c r="X36" s="45">
        <v>0</v>
      </c>
      <c r="Y36" s="45">
        <v>0</v>
      </c>
      <c r="Z36" s="45">
        <v>0</v>
      </c>
      <c r="AA36" s="45">
        <v>1917</v>
      </c>
      <c r="AB36" s="45">
        <v>1677</v>
      </c>
      <c r="AC36" s="45">
        <v>0</v>
      </c>
      <c r="AD36" s="45">
        <v>240</v>
      </c>
      <c r="AE36" s="45">
        <v>0</v>
      </c>
      <c r="AF36" s="45">
        <v>0</v>
      </c>
      <c r="AG36" s="45">
        <v>0</v>
      </c>
      <c r="AH36" s="45">
        <v>0</v>
      </c>
      <c r="AI36" s="45">
        <v>0</v>
      </c>
      <c r="AJ36" s="45">
        <v>0</v>
      </c>
      <c r="AK36" s="45">
        <v>0</v>
      </c>
    </row>
    <row r="37" spans="2:37">
      <c r="B37" s="195"/>
      <c r="C37" s="195"/>
      <c r="D37" s="195"/>
      <c r="E37" s="195"/>
      <c r="F37" s="195"/>
      <c r="G37" s="195"/>
      <c r="H37" s="195"/>
      <c r="I37" s="195"/>
      <c r="J37" s="195"/>
      <c r="K37" s="195"/>
      <c r="L37" s="195"/>
      <c r="M37" s="195"/>
      <c r="N37" s="195"/>
      <c r="O37" s="195"/>
      <c r="P37" s="195"/>
      <c r="Q37" s="195"/>
      <c r="R37" s="195"/>
      <c r="S37" s="195"/>
      <c r="T37" s="195"/>
      <c r="U37" s="193"/>
      <c r="V37" s="193"/>
      <c r="W37" s="193"/>
      <c r="X37" s="193"/>
      <c r="Y37" s="193"/>
      <c r="Z37" s="193"/>
      <c r="AA37" s="193"/>
      <c r="AB37" s="193"/>
      <c r="AC37" s="193"/>
      <c r="AD37" s="193"/>
      <c r="AE37" s="193"/>
      <c r="AF37" s="193"/>
      <c r="AG37" s="193"/>
      <c r="AH37" s="193"/>
      <c r="AI37" s="193"/>
      <c r="AJ37" s="193"/>
      <c r="AK37" s="193"/>
    </row>
    <row r="38" spans="2:37" ht="30" customHeight="1">
      <c r="B38" s="401" t="s">
        <v>774</v>
      </c>
      <c r="C38" s="401"/>
      <c r="D38" s="401"/>
      <c r="E38" s="401"/>
      <c r="F38" s="401"/>
      <c r="G38" s="401"/>
      <c r="H38" s="401"/>
      <c r="I38" s="401"/>
      <c r="J38" s="401"/>
      <c r="K38" s="401"/>
      <c r="L38" s="401"/>
      <c r="M38" s="401"/>
      <c r="N38" s="401"/>
      <c r="O38" s="401"/>
      <c r="P38" s="270"/>
      <c r="Q38" s="269"/>
      <c r="R38" s="269"/>
      <c r="S38" s="269"/>
      <c r="T38" s="269"/>
      <c r="U38" s="193"/>
      <c r="V38" s="193"/>
      <c r="W38" s="193"/>
      <c r="X38" s="193"/>
      <c r="Y38" s="193"/>
      <c r="Z38" s="193"/>
      <c r="AA38" s="193"/>
      <c r="AB38" s="193"/>
      <c r="AC38" s="193"/>
      <c r="AD38" s="193"/>
      <c r="AE38" s="193"/>
      <c r="AF38" s="193"/>
      <c r="AG38" s="193"/>
      <c r="AH38" s="193"/>
      <c r="AI38" s="193"/>
      <c r="AJ38" s="193"/>
      <c r="AK38" s="193"/>
    </row>
    <row r="39" spans="2:37">
      <c r="B39" s="409" t="s">
        <v>924</v>
      </c>
      <c r="C39" s="409"/>
      <c r="D39" s="409"/>
      <c r="E39" s="409"/>
      <c r="F39" s="409"/>
      <c r="G39" s="409"/>
      <c r="H39" s="409"/>
      <c r="I39" s="409"/>
      <c r="J39" s="271"/>
      <c r="K39" s="271"/>
      <c r="L39" s="271"/>
      <c r="M39" s="271"/>
      <c r="N39" s="271"/>
      <c r="O39" s="271"/>
      <c r="P39" s="269"/>
      <c r="Q39" s="269"/>
      <c r="R39" s="269"/>
      <c r="S39" s="269"/>
      <c r="T39" s="269"/>
      <c r="U39" s="193"/>
      <c r="V39" s="193"/>
      <c r="W39" s="193"/>
      <c r="X39" s="193"/>
      <c r="Y39" s="193"/>
      <c r="Z39" s="193"/>
      <c r="AA39" s="193"/>
      <c r="AB39" s="193"/>
      <c r="AC39" s="193"/>
      <c r="AD39" s="193"/>
      <c r="AE39" s="193"/>
      <c r="AF39" s="193"/>
      <c r="AG39" s="193"/>
      <c r="AH39" s="193"/>
      <c r="AI39" s="193"/>
      <c r="AJ39" s="193"/>
      <c r="AK39" s="193"/>
    </row>
    <row r="61" ht="21" customHeight="1"/>
  </sheetData>
  <mergeCells count="13">
    <mergeCell ref="AA5:AK5"/>
    <mergeCell ref="B38:O38"/>
    <mergeCell ref="B39:I39"/>
    <mergeCell ref="B2:Y2"/>
    <mergeCell ref="B4:B6"/>
    <mergeCell ref="C4:C6"/>
    <mergeCell ref="D4:O4"/>
    <mergeCell ref="P4:AK4"/>
    <mergeCell ref="D5:D6"/>
    <mergeCell ref="E5:H5"/>
    <mergeCell ref="I5:O5"/>
    <mergeCell ref="P5:P6"/>
    <mergeCell ref="Q5:Z5"/>
  </mergeCells>
  <hyperlinks>
    <hyperlink ref="AM5" location="INDICE!A57" display="INICIO"/>
  </hyperlinks>
  <printOptions horizontalCentered="1"/>
  <pageMargins left="0.39370078740157483" right="0" top="1.1811023622047245" bottom="0" header="0.11811023622047245" footer="0"/>
  <pageSetup paperSize="9" scale="85" firstPageNumber="73" orientation="landscape" useFirstPageNumber="1" r:id="rId1"/>
  <headerFooter>
    <oddHeader>&amp;C&amp;G</oddHeader>
    <oddFooter>&amp;C&amp;14&amp;P</oddFooter>
  </headerFooter>
  <drawing r:id="rId2"/>
  <legacyDrawingHF r:id="rId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224"/>
  <sheetViews>
    <sheetView showGridLines="0" topLeftCell="D1" zoomScale="90" zoomScaleNormal="90" workbookViewId="0">
      <selection activeCell="I1" sqref="I1"/>
    </sheetView>
  </sheetViews>
  <sheetFormatPr baseColWidth="10" defaultRowHeight="15"/>
  <cols>
    <col min="1" max="1" width="3.7109375" style="31" customWidth="1"/>
    <col min="2" max="2" width="32" style="31" customWidth="1"/>
    <col min="3" max="6" width="11.42578125" style="31"/>
    <col min="7" max="7" width="14.28515625" style="31" customWidth="1"/>
    <col min="8" max="8" width="11.42578125" style="31"/>
    <col min="9" max="9" width="14.85546875" style="31" customWidth="1"/>
    <col min="10" max="10" width="11.42578125" style="31"/>
    <col min="11" max="11" width="19.85546875" style="31" customWidth="1"/>
    <col min="12" max="16" width="11.42578125" style="31"/>
    <col min="17" max="17" width="15.5703125" style="31" customWidth="1"/>
    <col min="18" max="18" width="11.42578125" style="31"/>
    <col min="19" max="19" width="6.5703125" style="25" bestFit="1" customWidth="1"/>
    <col min="20" max="20" width="9.7109375" style="25" customWidth="1"/>
    <col min="21" max="16384" width="11.42578125" style="31"/>
  </cols>
  <sheetData>
    <row r="1" spans="2:20" ht="69" customHeight="1"/>
    <row r="2" spans="2:20" ht="44.25" customHeight="1">
      <c r="B2" s="367" t="s">
        <v>782</v>
      </c>
      <c r="C2" s="367"/>
      <c r="D2" s="367"/>
      <c r="E2" s="367"/>
      <c r="F2" s="367"/>
      <c r="G2" s="367"/>
      <c r="H2" s="367"/>
      <c r="I2" s="367"/>
      <c r="J2" s="367"/>
      <c r="K2" s="367"/>
      <c r="L2" s="367"/>
      <c r="M2" s="367"/>
      <c r="N2" s="367"/>
      <c r="O2" s="367"/>
      <c r="P2" s="367"/>
      <c r="Q2" s="367"/>
      <c r="R2" s="367"/>
      <c r="S2" s="50"/>
      <c r="T2" s="23"/>
    </row>
    <row r="3" spans="2:20">
      <c r="B3" s="272"/>
      <c r="C3" s="272"/>
      <c r="D3" s="272"/>
      <c r="E3" s="272"/>
      <c r="F3" s="272"/>
      <c r="G3" s="272"/>
      <c r="H3" s="272"/>
      <c r="I3" s="272"/>
      <c r="J3" s="272"/>
      <c r="K3" s="272"/>
      <c r="L3" s="272"/>
      <c r="M3" s="217"/>
      <c r="N3" s="217"/>
      <c r="O3" s="193"/>
      <c r="P3" s="193"/>
      <c r="Q3" s="193"/>
      <c r="R3" s="193"/>
    </row>
    <row r="4" spans="2:20" ht="15" customHeight="1">
      <c r="B4" s="386" t="s">
        <v>760</v>
      </c>
      <c r="C4" s="386" t="s">
        <v>630</v>
      </c>
      <c r="D4" s="393" t="s">
        <v>700</v>
      </c>
      <c r="E4" s="394"/>
      <c r="F4" s="394"/>
      <c r="G4" s="395"/>
      <c r="H4" s="393" t="s">
        <v>703</v>
      </c>
      <c r="I4" s="394"/>
      <c r="J4" s="395"/>
      <c r="K4" s="158" t="s">
        <v>703</v>
      </c>
      <c r="L4" s="393" t="s">
        <v>704</v>
      </c>
      <c r="M4" s="394"/>
      <c r="N4" s="394"/>
      <c r="O4" s="394"/>
      <c r="P4" s="395"/>
      <c r="Q4" s="386" t="s">
        <v>776</v>
      </c>
      <c r="R4" s="386" t="s">
        <v>777</v>
      </c>
    </row>
    <row r="5" spans="2:20" s="25" customFormat="1" ht="40.5" customHeight="1">
      <c r="B5" s="388"/>
      <c r="C5" s="388"/>
      <c r="D5" s="158" t="s">
        <v>1</v>
      </c>
      <c r="E5" s="158" t="s">
        <v>701</v>
      </c>
      <c r="F5" s="158" t="s">
        <v>653</v>
      </c>
      <c r="G5" s="158" t="s">
        <v>778</v>
      </c>
      <c r="H5" s="158" t="s">
        <v>1</v>
      </c>
      <c r="I5" s="158" t="s">
        <v>779</v>
      </c>
      <c r="J5" s="158" t="s">
        <v>656</v>
      </c>
      <c r="K5" s="158" t="s">
        <v>780</v>
      </c>
      <c r="L5" s="158" t="s">
        <v>1</v>
      </c>
      <c r="M5" s="158" t="s">
        <v>657</v>
      </c>
      <c r="N5" s="158" t="s">
        <v>658</v>
      </c>
      <c r="O5" s="158" t="s">
        <v>659</v>
      </c>
      <c r="P5" s="158" t="s">
        <v>705</v>
      </c>
      <c r="Q5" s="388"/>
      <c r="R5" s="388"/>
      <c r="T5" s="76" t="s">
        <v>30</v>
      </c>
    </row>
    <row r="6" spans="2:20" s="233" customFormat="1">
      <c r="B6" s="110" t="s">
        <v>405</v>
      </c>
      <c r="C6" s="45">
        <v>1148099.9999999993</v>
      </c>
      <c r="D6" s="45">
        <v>156727</v>
      </c>
      <c r="E6" s="45">
        <v>5671.0000000000009</v>
      </c>
      <c r="F6" s="45">
        <v>50642.999999999956</v>
      </c>
      <c r="G6" s="45">
        <v>100412.99999999996</v>
      </c>
      <c r="H6" s="45">
        <v>190092</v>
      </c>
      <c r="I6" s="45">
        <v>75456.000000000044</v>
      </c>
      <c r="J6" s="45">
        <v>114635.99999999997</v>
      </c>
      <c r="K6" s="45">
        <v>99235.999999999738</v>
      </c>
      <c r="L6" s="45">
        <v>550993.00000000035</v>
      </c>
      <c r="M6" s="45">
        <v>247199.99999999968</v>
      </c>
      <c r="N6" s="45">
        <v>163506.00000000003</v>
      </c>
      <c r="O6" s="45">
        <v>97506.999999999971</v>
      </c>
      <c r="P6" s="45">
        <v>42779.999999999978</v>
      </c>
      <c r="Q6" s="45">
        <v>19393.000000000025</v>
      </c>
      <c r="R6" s="45">
        <v>131659.00000000026</v>
      </c>
      <c r="T6" s="235"/>
    </row>
    <row r="7" spans="2:20" s="233" customFormat="1">
      <c r="B7" s="110" t="s">
        <v>406</v>
      </c>
      <c r="C7" s="45">
        <v>352543.00000000029</v>
      </c>
      <c r="D7" s="45">
        <v>31958.999999999982</v>
      </c>
      <c r="E7" s="45">
        <v>455.00000000000006</v>
      </c>
      <c r="F7" s="45">
        <v>11481.000000000002</v>
      </c>
      <c r="G7" s="45">
        <v>20023.000000000007</v>
      </c>
      <c r="H7" s="45">
        <v>44790.000000000015</v>
      </c>
      <c r="I7" s="45">
        <v>15754.999999999998</v>
      </c>
      <c r="J7" s="45">
        <v>29035.000000000011</v>
      </c>
      <c r="K7" s="45">
        <v>21415</v>
      </c>
      <c r="L7" s="45">
        <v>175261.00000000012</v>
      </c>
      <c r="M7" s="45">
        <v>84579.999999999884</v>
      </c>
      <c r="N7" s="45">
        <v>52243.999999999993</v>
      </c>
      <c r="O7" s="45">
        <v>27675.999999999985</v>
      </c>
      <c r="P7" s="45">
        <v>10760.999999999995</v>
      </c>
      <c r="Q7" s="45">
        <v>4031.0000000000032</v>
      </c>
      <c r="R7" s="45">
        <v>75087.000000000073</v>
      </c>
      <c r="T7" s="235"/>
    </row>
    <row r="8" spans="2:20" s="25" customFormat="1">
      <c r="B8" s="115" t="s">
        <v>32</v>
      </c>
      <c r="C8" s="44">
        <v>29209.999999999996</v>
      </c>
      <c r="D8" s="44">
        <v>1775.0000000000002</v>
      </c>
      <c r="E8" s="44">
        <v>13.000000000000004</v>
      </c>
      <c r="F8" s="44">
        <v>1083</v>
      </c>
      <c r="G8" s="44">
        <v>679</v>
      </c>
      <c r="H8" s="44">
        <v>1958</v>
      </c>
      <c r="I8" s="44">
        <v>493.99999999999994</v>
      </c>
      <c r="J8" s="44">
        <v>1464</v>
      </c>
      <c r="K8" s="44">
        <v>950.99999999999989</v>
      </c>
      <c r="L8" s="44">
        <v>8240.9999999999982</v>
      </c>
      <c r="M8" s="44">
        <v>6206</v>
      </c>
      <c r="N8" s="44">
        <v>1213</v>
      </c>
      <c r="O8" s="44">
        <v>611.99999999999989</v>
      </c>
      <c r="P8" s="44">
        <v>210.00000000000003</v>
      </c>
      <c r="Q8" s="44">
        <v>86.000000000000014</v>
      </c>
      <c r="R8" s="44">
        <v>16199.000000000002</v>
      </c>
      <c r="T8" s="32"/>
    </row>
    <row r="9" spans="2:20" s="25" customFormat="1">
      <c r="B9" s="115" t="s">
        <v>33</v>
      </c>
      <c r="C9" s="44">
        <v>14342.000000000002</v>
      </c>
      <c r="D9" s="44">
        <v>2737.9999999999995</v>
      </c>
      <c r="E9" s="44">
        <v>145</v>
      </c>
      <c r="F9" s="44">
        <v>719</v>
      </c>
      <c r="G9" s="44">
        <v>1874</v>
      </c>
      <c r="H9" s="44">
        <v>2477</v>
      </c>
      <c r="I9" s="44">
        <v>907.00000000000011</v>
      </c>
      <c r="J9" s="44">
        <v>1569.9999999999998</v>
      </c>
      <c r="K9" s="44">
        <v>1439</v>
      </c>
      <c r="L9" s="44">
        <v>7603.0000000000018</v>
      </c>
      <c r="M9" s="44">
        <v>4023</v>
      </c>
      <c r="N9" s="44">
        <v>2037</v>
      </c>
      <c r="O9" s="44">
        <v>1320.0000000000002</v>
      </c>
      <c r="P9" s="44">
        <v>223.00000000000003</v>
      </c>
      <c r="Q9" s="44">
        <v>85</v>
      </c>
      <c r="R9" s="44">
        <v>0</v>
      </c>
      <c r="T9" s="32"/>
    </row>
    <row r="10" spans="2:20" s="25" customFormat="1">
      <c r="B10" s="115" t="s">
        <v>34</v>
      </c>
      <c r="C10" s="44">
        <v>20071</v>
      </c>
      <c r="D10" s="44">
        <v>2724</v>
      </c>
      <c r="E10" s="44">
        <v>24</v>
      </c>
      <c r="F10" s="44">
        <v>786</v>
      </c>
      <c r="G10" s="44">
        <v>1914</v>
      </c>
      <c r="H10" s="44">
        <v>3222</v>
      </c>
      <c r="I10" s="44">
        <v>1520</v>
      </c>
      <c r="J10" s="44">
        <v>1702</v>
      </c>
      <c r="K10" s="44">
        <v>447</v>
      </c>
      <c r="L10" s="44">
        <v>13498</v>
      </c>
      <c r="M10" s="44">
        <v>4386</v>
      </c>
      <c r="N10" s="44">
        <v>4366</v>
      </c>
      <c r="O10" s="44">
        <v>3725</v>
      </c>
      <c r="P10" s="44">
        <v>1021.0000000000001</v>
      </c>
      <c r="Q10" s="44">
        <v>179.99999999999997</v>
      </c>
      <c r="R10" s="44">
        <v>0</v>
      </c>
      <c r="T10" s="32"/>
    </row>
    <row r="11" spans="2:20" s="25" customFormat="1">
      <c r="B11" s="115" t="s">
        <v>35</v>
      </c>
      <c r="C11" s="44">
        <v>8525</v>
      </c>
      <c r="D11" s="44">
        <v>777</v>
      </c>
      <c r="E11" s="44">
        <v>3</v>
      </c>
      <c r="F11" s="44">
        <v>321</v>
      </c>
      <c r="G11" s="44">
        <v>453</v>
      </c>
      <c r="H11" s="44">
        <v>1593</v>
      </c>
      <c r="I11" s="44">
        <v>1130</v>
      </c>
      <c r="J11" s="44">
        <v>462.99999999999994</v>
      </c>
      <c r="K11" s="44">
        <v>1136</v>
      </c>
      <c r="L11" s="44">
        <v>4984</v>
      </c>
      <c r="M11" s="44">
        <v>2751</v>
      </c>
      <c r="N11" s="44">
        <v>1706</v>
      </c>
      <c r="O11" s="44">
        <v>441</v>
      </c>
      <c r="P11" s="44">
        <v>86</v>
      </c>
      <c r="Q11" s="44">
        <v>35</v>
      </c>
      <c r="R11" s="44">
        <v>0</v>
      </c>
      <c r="T11" s="32"/>
    </row>
    <row r="12" spans="2:20" s="25" customFormat="1">
      <c r="B12" s="115" t="s">
        <v>36</v>
      </c>
      <c r="C12" s="44">
        <v>32959.999999999993</v>
      </c>
      <c r="D12" s="44">
        <v>3291</v>
      </c>
      <c r="E12" s="44">
        <v>25.999999999999996</v>
      </c>
      <c r="F12" s="44">
        <v>1791</v>
      </c>
      <c r="G12" s="44">
        <v>1474</v>
      </c>
      <c r="H12" s="44">
        <v>5891</v>
      </c>
      <c r="I12" s="44">
        <v>1043</v>
      </c>
      <c r="J12" s="44">
        <v>4847.9999999999991</v>
      </c>
      <c r="K12" s="44">
        <v>4500</v>
      </c>
      <c r="L12" s="44">
        <v>18395</v>
      </c>
      <c r="M12" s="44">
        <v>10304</v>
      </c>
      <c r="N12" s="44">
        <v>5246.0000000000009</v>
      </c>
      <c r="O12" s="44">
        <v>2166</v>
      </c>
      <c r="P12" s="44">
        <v>679</v>
      </c>
      <c r="Q12" s="44">
        <v>882</v>
      </c>
      <c r="R12" s="44">
        <v>1.0000000000000002</v>
      </c>
      <c r="T12" s="32"/>
    </row>
    <row r="13" spans="2:20" s="25" customFormat="1">
      <c r="B13" s="115" t="s">
        <v>37</v>
      </c>
      <c r="C13" s="44">
        <v>8091.9999999999991</v>
      </c>
      <c r="D13" s="44">
        <v>571</v>
      </c>
      <c r="E13" s="44">
        <v>6</v>
      </c>
      <c r="F13" s="44">
        <v>292</v>
      </c>
      <c r="G13" s="44">
        <v>273</v>
      </c>
      <c r="H13" s="44">
        <v>1427</v>
      </c>
      <c r="I13" s="44">
        <v>227</v>
      </c>
      <c r="J13" s="44">
        <v>1200</v>
      </c>
      <c r="K13" s="44">
        <v>1313</v>
      </c>
      <c r="L13" s="44">
        <v>4707</v>
      </c>
      <c r="M13" s="44">
        <v>2849</v>
      </c>
      <c r="N13" s="44">
        <v>1357</v>
      </c>
      <c r="O13" s="44">
        <v>349</v>
      </c>
      <c r="P13" s="44">
        <v>151.99999999999997</v>
      </c>
      <c r="Q13" s="44">
        <v>74.000000000000014</v>
      </c>
      <c r="R13" s="44">
        <v>0</v>
      </c>
      <c r="S13" s="16"/>
      <c r="T13" s="9"/>
    </row>
    <row r="14" spans="2:20">
      <c r="B14" s="115" t="s">
        <v>38</v>
      </c>
      <c r="C14" s="44">
        <v>17462.000000000004</v>
      </c>
      <c r="D14" s="44">
        <v>1471</v>
      </c>
      <c r="E14" s="44">
        <v>4</v>
      </c>
      <c r="F14" s="44">
        <v>691</v>
      </c>
      <c r="G14" s="44">
        <v>776</v>
      </c>
      <c r="H14" s="44">
        <v>2022</v>
      </c>
      <c r="I14" s="44">
        <v>481</v>
      </c>
      <c r="J14" s="44">
        <v>1541</v>
      </c>
      <c r="K14" s="44">
        <v>2948.0000000000005</v>
      </c>
      <c r="L14" s="44">
        <v>7474</v>
      </c>
      <c r="M14" s="44">
        <v>3951</v>
      </c>
      <c r="N14" s="44">
        <v>2225</v>
      </c>
      <c r="O14" s="44">
        <v>1023</v>
      </c>
      <c r="P14" s="44">
        <v>275</v>
      </c>
      <c r="Q14" s="44">
        <v>410.99999999999989</v>
      </c>
      <c r="R14" s="44">
        <v>3135.9999999999995</v>
      </c>
      <c r="S14" s="9"/>
      <c r="T14" s="9"/>
    </row>
    <row r="15" spans="2:20">
      <c r="B15" s="115" t="s">
        <v>39</v>
      </c>
      <c r="C15" s="44">
        <v>16492</v>
      </c>
      <c r="D15" s="44">
        <v>522</v>
      </c>
      <c r="E15" s="44">
        <v>24</v>
      </c>
      <c r="F15" s="44">
        <v>190.99999999999997</v>
      </c>
      <c r="G15" s="44">
        <v>307</v>
      </c>
      <c r="H15" s="44">
        <v>1176</v>
      </c>
      <c r="I15" s="44">
        <v>126</v>
      </c>
      <c r="J15" s="44">
        <v>1050.0000000000002</v>
      </c>
      <c r="K15" s="44">
        <v>647.00000000000011</v>
      </c>
      <c r="L15" s="44">
        <v>7997.9999999999991</v>
      </c>
      <c r="M15" s="44">
        <v>3203</v>
      </c>
      <c r="N15" s="44">
        <v>2871</v>
      </c>
      <c r="O15" s="44">
        <v>1168</v>
      </c>
      <c r="P15" s="44">
        <v>756</v>
      </c>
      <c r="Q15" s="44">
        <v>72.000000000000014</v>
      </c>
      <c r="R15" s="44">
        <v>6076.9999999999973</v>
      </c>
      <c r="S15" s="16"/>
      <c r="T15" s="9"/>
    </row>
    <row r="16" spans="2:20">
      <c r="B16" s="115" t="s">
        <v>40</v>
      </c>
      <c r="C16" s="44">
        <v>175461.00000000003</v>
      </c>
      <c r="D16" s="44">
        <v>15733.999999999995</v>
      </c>
      <c r="E16" s="44">
        <v>170.00000000000003</v>
      </c>
      <c r="F16" s="44">
        <v>4545</v>
      </c>
      <c r="G16" s="44">
        <v>11018.999999999996</v>
      </c>
      <c r="H16" s="44">
        <v>20531.999999999993</v>
      </c>
      <c r="I16" s="44">
        <v>8997.9999999999982</v>
      </c>
      <c r="J16" s="44">
        <v>11533.999999999996</v>
      </c>
      <c r="K16" s="44">
        <v>5194.0000000000045</v>
      </c>
      <c r="L16" s="44">
        <v>85073</v>
      </c>
      <c r="M16" s="44">
        <v>35757.000000000015</v>
      </c>
      <c r="N16" s="44">
        <v>27318.999999999996</v>
      </c>
      <c r="O16" s="44">
        <v>15120.000000000005</v>
      </c>
      <c r="P16" s="44">
        <v>6877.0000000000009</v>
      </c>
      <c r="Q16" s="44">
        <v>1831.0000000000005</v>
      </c>
      <c r="R16" s="44">
        <v>47097.000000000007</v>
      </c>
      <c r="S16" s="9"/>
      <c r="T16" s="9"/>
    </row>
    <row r="17" spans="2:20">
      <c r="B17" s="115" t="s">
        <v>41</v>
      </c>
      <c r="C17" s="44">
        <v>25573.000000000007</v>
      </c>
      <c r="D17" s="44">
        <v>2166</v>
      </c>
      <c r="E17" s="44">
        <v>15</v>
      </c>
      <c r="F17" s="44">
        <v>995</v>
      </c>
      <c r="G17" s="44">
        <v>1156</v>
      </c>
      <c r="H17" s="44">
        <v>4244</v>
      </c>
      <c r="I17" s="44">
        <v>759.99999999999989</v>
      </c>
      <c r="J17" s="44">
        <v>3484</v>
      </c>
      <c r="K17" s="44">
        <v>2677</v>
      </c>
      <c r="L17" s="44">
        <v>14719</v>
      </c>
      <c r="M17" s="44">
        <v>9437</v>
      </c>
      <c r="N17" s="44">
        <v>3325</v>
      </c>
      <c r="O17" s="44">
        <v>1511</v>
      </c>
      <c r="P17" s="44">
        <v>446</v>
      </c>
      <c r="Q17" s="44">
        <v>266</v>
      </c>
      <c r="R17" s="44">
        <v>1500.9999999999995</v>
      </c>
      <c r="S17" s="16"/>
      <c r="T17" s="9"/>
    </row>
    <row r="18" spans="2:20">
      <c r="B18" s="115" t="s">
        <v>79</v>
      </c>
      <c r="C18" s="44">
        <v>4355.0000000000018</v>
      </c>
      <c r="D18" s="44">
        <v>190</v>
      </c>
      <c r="E18" s="44">
        <v>24.999999999999996</v>
      </c>
      <c r="F18" s="44">
        <v>67</v>
      </c>
      <c r="G18" s="44">
        <v>98</v>
      </c>
      <c r="H18" s="44">
        <v>248</v>
      </c>
      <c r="I18" s="44">
        <v>69</v>
      </c>
      <c r="J18" s="44">
        <v>179</v>
      </c>
      <c r="K18" s="44">
        <v>163.00000000000009</v>
      </c>
      <c r="L18" s="44">
        <v>2568.9999999999995</v>
      </c>
      <c r="M18" s="44">
        <v>1713.0000000000002</v>
      </c>
      <c r="N18" s="44">
        <v>579</v>
      </c>
      <c r="O18" s="44">
        <v>241</v>
      </c>
      <c r="P18" s="44">
        <v>36</v>
      </c>
      <c r="Q18" s="44">
        <v>109.00000000000003</v>
      </c>
      <c r="R18" s="44">
        <v>1076</v>
      </c>
      <c r="S18" s="9"/>
      <c r="T18" s="9"/>
    </row>
    <row r="19" spans="2:20" s="1" customFormat="1">
      <c r="B19" s="110" t="s">
        <v>407</v>
      </c>
      <c r="C19" s="45">
        <v>766628.00000000047</v>
      </c>
      <c r="D19" s="45">
        <v>118583.99999999997</v>
      </c>
      <c r="E19" s="45">
        <v>5144.9999999999945</v>
      </c>
      <c r="F19" s="45">
        <v>37619</v>
      </c>
      <c r="G19" s="45">
        <v>75820</v>
      </c>
      <c r="H19" s="45">
        <v>140651.00000000009</v>
      </c>
      <c r="I19" s="45">
        <v>57079.000000000015</v>
      </c>
      <c r="J19" s="45">
        <v>83572.000000000029</v>
      </c>
      <c r="K19" s="45">
        <v>76398.999999999956</v>
      </c>
      <c r="L19" s="45">
        <v>359214.00000000017</v>
      </c>
      <c r="M19" s="45">
        <v>153265.00000000003</v>
      </c>
      <c r="N19" s="45">
        <v>107189</v>
      </c>
      <c r="O19" s="45">
        <v>67863.999999999956</v>
      </c>
      <c r="P19" s="45">
        <v>30896.000000000022</v>
      </c>
      <c r="Q19" s="45">
        <v>15304.000000000011</v>
      </c>
      <c r="R19" s="45">
        <v>56475.99999999992</v>
      </c>
      <c r="S19" s="237"/>
      <c r="T19" s="236"/>
    </row>
    <row r="20" spans="2:20">
      <c r="B20" s="115" t="s">
        <v>43</v>
      </c>
      <c r="C20" s="44">
        <v>18863.999999999996</v>
      </c>
      <c r="D20" s="44">
        <v>2105</v>
      </c>
      <c r="E20" s="44">
        <v>19.000000000000004</v>
      </c>
      <c r="F20" s="44">
        <v>655.00000000000011</v>
      </c>
      <c r="G20" s="44">
        <v>1431.0000000000002</v>
      </c>
      <c r="H20" s="44">
        <v>3243.9999999999995</v>
      </c>
      <c r="I20" s="44">
        <v>1204</v>
      </c>
      <c r="J20" s="44">
        <v>2040</v>
      </c>
      <c r="K20" s="44">
        <v>2576.9999999999991</v>
      </c>
      <c r="L20" s="44">
        <v>9854</v>
      </c>
      <c r="M20" s="44">
        <v>5291.9999999999991</v>
      </c>
      <c r="N20" s="44">
        <v>2788.9999999999991</v>
      </c>
      <c r="O20" s="44">
        <v>1415</v>
      </c>
      <c r="P20" s="44">
        <v>358.00000000000011</v>
      </c>
      <c r="Q20" s="44">
        <v>400.00000000000011</v>
      </c>
      <c r="R20" s="44">
        <v>683.99999999999977</v>
      </c>
      <c r="S20" s="9"/>
      <c r="T20" s="9"/>
    </row>
    <row r="21" spans="2:20">
      <c r="B21" s="115" t="s">
        <v>44</v>
      </c>
      <c r="C21" s="44">
        <v>17156.999999999996</v>
      </c>
      <c r="D21" s="44">
        <v>1298</v>
      </c>
      <c r="E21" s="44">
        <v>5</v>
      </c>
      <c r="F21" s="44">
        <v>604</v>
      </c>
      <c r="G21" s="44">
        <v>689</v>
      </c>
      <c r="H21" s="44">
        <v>2577</v>
      </c>
      <c r="I21" s="44">
        <v>725</v>
      </c>
      <c r="J21" s="44">
        <v>1852</v>
      </c>
      <c r="K21" s="44">
        <v>2454.9999999999982</v>
      </c>
      <c r="L21" s="44">
        <v>9804</v>
      </c>
      <c r="M21" s="44">
        <v>5567</v>
      </c>
      <c r="N21" s="44">
        <v>2533</v>
      </c>
      <c r="O21" s="44">
        <v>1237</v>
      </c>
      <c r="P21" s="44">
        <v>466.99999999999994</v>
      </c>
      <c r="Q21" s="44">
        <v>1022.0000000000007</v>
      </c>
      <c r="R21" s="44">
        <v>1</v>
      </c>
      <c r="S21" s="16"/>
      <c r="T21" s="9"/>
    </row>
    <row r="22" spans="2:20">
      <c r="B22" s="115" t="s">
        <v>45</v>
      </c>
      <c r="C22" s="44">
        <v>576485.99999999977</v>
      </c>
      <c r="D22" s="44">
        <v>79920.999999999985</v>
      </c>
      <c r="E22" s="44">
        <v>1895.0000000000002</v>
      </c>
      <c r="F22" s="44">
        <v>26416.000000000011</v>
      </c>
      <c r="G22" s="44">
        <v>51610</v>
      </c>
      <c r="H22" s="44">
        <v>105982</v>
      </c>
      <c r="I22" s="44">
        <v>43555</v>
      </c>
      <c r="J22" s="44">
        <v>62426.999999999978</v>
      </c>
      <c r="K22" s="44">
        <v>58265.000000000051</v>
      </c>
      <c r="L22" s="44">
        <v>275879.00000000012</v>
      </c>
      <c r="M22" s="44">
        <v>111233.99999999996</v>
      </c>
      <c r="N22" s="44">
        <v>84033.000000000058</v>
      </c>
      <c r="O22" s="44">
        <v>55371</v>
      </c>
      <c r="P22" s="44">
        <v>25241.000000000007</v>
      </c>
      <c r="Q22" s="44">
        <v>9083.0000000000146</v>
      </c>
      <c r="R22" s="44">
        <v>47355.999999999978</v>
      </c>
      <c r="S22" s="9"/>
      <c r="T22" s="9"/>
    </row>
    <row r="23" spans="2:20">
      <c r="B23" s="115" t="s">
        <v>46</v>
      </c>
      <c r="C23" s="44">
        <v>94999.000000000073</v>
      </c>
      <c r="D23" s="44">
        <v>29863.999999999996</v>
      </c>
      <c r="E23" s="44">
        <v>2899.9999999999991</v>
      </c>
      <c r="F23" s="44">
        <v>8169.9999999999982</v>
      </c>
      <c r="G23" s="44">
        <v>18794</v>
      </c>
      <c r="H23" s="44">
        <v>17705.000000000004</v>
      </c>
      <c r="I23" s="44">
        <v>8866.9999999999982</v>
      </c>
      <c r="J23" s="44">
        <v>8838</v>
      </c>
      <c r="K23" s="44">
        <v>8518.0000000000109</v>
      </c>
      <c r="L23" s="44">
        <v>34683.999999999993</v>
      </c>
      <c r="M23" s="44">
        <v>17717.000000000004</v>
      </c>
      <c r="N23" s="44">
        <v>9288.9999999999982</v>
      </c>
      <c r="O23" s="44">
        <v>5117</v>
      </c>
      <c r="P23" s="44">
        <v>2560.9999999999995</v>
      </c>
      <c r="Q23" s="44">
        <v>3999.0000000000005</v>
      </c>
      <c r="R23" s="44">
        <v>228.99999999999997</v>
      </c>
      <c r="S23" s="16"/>
      <c r="T23" s="9"/>
    </row>
    <row r="24" spans="2:20">
      <c r="B24" s="115" t="s">
        <v>47</v>
      </c>
      <c r="C24" s="44">
        <v>35088.999999999985</v>
      </c>
      <c r="D24" s="44">
        <v>2221.9999999999995</v>
      </c>
      <c r="E24" s="44">
        <v>92.000000000000014</v>
      </c>
      <c r="F24" s="44">
        <v>734.00000000000011</v>
      </c>
      <c r="G24" s="44">
        <v>1396</v>
      </c>
      <c r="H24" s="44">
        <v>4523</v>
      </c>
      <c r="I24" s="44">
        <v>1299</v>
      </c>
      <c r="J24" s="44">
        <v>3223.9999999999991</v>
      </c>
      <c r="K24" s="44">
        <v>3301.9999999999995</v>
      </c>
      <c r="L24" s="44">
        <v>19338</v>
      </c>
      <c r="M24" s="44">
        <v>8418.0000000000018</v>
      </c>
      <c r="N24" s="44">
        <v>5222</v>
      </c>
      <c r="O24" s="44">
        <v>3763</v>
      </c>
      <c r="P24" s="44">
        <v>1935.0000000000002</v>
      </c>
      <c r="Q24" s="44">
        <v>659.00000000000023</v>
      </c>
      <c r="R24" s="44">
        <v>5045.0000000000009</v>
      </c>
      <c r="S24" s="9"/>
      <c r="T24" s="9"/>
    </row>
    <row r="25" spans="2:20">
      <c r="B25" s="115" t="s">
        <v>48</v>
      </c>
      <c r="C25" s="44">
        <v>24032.999999999996</v>
      </c>
      <c r="D25" s="44">
        <v>3174.0000000000005</v>
      </c>
      <c r="E25" s="44">
        <v>234</v>
      </c>
      <c r="F25" s="44">
        <v>1039.9999999999998</v>
      </c>
      <c r="G25" s="44">
        <v>1899.9999999999998</v>
      </c>
      <c r="H25" s="44">
        <v>6620</v>
      </c>
      <c r="I25" s="44">
        <v>1429</v>
      </c>
      <c r="J25" s="44">
        <v>5191</v>
      </c>
      <c r="K25" s="44">
        <v>1281.9999999999993</v>
      </c>
      <c r="L25" s="44">
        <v>9655.0000000000018</v>
      </c>
      <c r="M25" s="44">
        <v>5037</v>
      </c>
      <c r="N25" s="44">
        <v>3323.0000000000005</v>
      </c>
      <c r="O25" s="44">
        <v>961.00000000000011</v>
      </c>
      <c r="P25" s="44">
        <v>333.99999999999994</v>
      </c>
      <c r="Q25" s="44">
        <v>140.99999999999997</v>
      </c>
      <c r="R25" s="44">
        <v>3161</v>
      </c>
      <c r="S25" s="16"/>
      <c r="T25" s="9"/>
    </row>
    <row r="26" spans="2:20" s="1" customFormat="1">
      <c r="B26" s="110" t="s">
        <v>391</v>
      </c>
      <c r="C26" s="45">
        <v>27219.999999999982</v>
      </c>
      <c r="D26" s="45">
        <v>4701</v>
      </c>
      <c r="E26" s="45">
        <v>62</v>
      </c>
      <c r="F26" s="45">
        <v>963</v>
      </c>
      <c r="G26" s="45">
        <v>3675.9999999999991</v>
      </c>
      <c r="H26" s="45">
        <v>4425</v>
      </c>
      <c r="I26" s="45">
        <v>2396.0000000000005</v>
      </c>
      <c r="J26" s="45">
        <v>2028.9999999999998</v>
      </c>
      <c r="K26" s="45">
        <v>1422.0000000000007</v>
      </c>
      <c r="L26" s="45">
        <v>16518</v>
      </c>
      <c r="M26" s="45">
        <v>9355</v>
      </c>
      <c r="N26" s="45">
        <v>4073.0000000000005</v>
      </c>
      <c r="O26" s="45">
        <v>1966.9999999999998</v>
      </c>
      <c r="P26" s="45">
        <v>1123</v>
      </c>
      <c r="Q26" s="45">
        <v>58</v>
      </c>
      <c r="R26" s="45">
        <v>95.999999999999972</v>
      </c>
      <c r="S26" s="236"/>
      <c r="T26" s="236"/>
    </row>
    <row r="27" spans="2:20">
      <c r="B27" s="115" t="s">
        <v>50</v>
      </c>
      <c r="C27" s="44">
        <v>7781</v>
      </c>
      <c r="D27" s="44">
        <v>1704</v>
      </c>
      <c r="E27" s="44">
        <v>16</v>
      </c>
      <c r="F27" s="44">
        <v>105</v>
      </c>
      <c r="G27" s="44">
        <v>1583.0000000000002</v>
      </c>
      <c r="H27" s="44">
        <v>1939</v>
      </c>
      <c r="I27" s="44">
        <v>1171</v>
      </c>
      <c r="J27" s="44">
        <v>768</v>
      </c>
      <c r="K27" s="44">
        <v>19</v>
      </c>
      <c r="L27" s="44">
        <v>4105</v>
      </c>
      <c r="M27" s="44">
        <v>2464</v>
      </c>
      <c r="N27" s="44">
        <v>989</v>
      </c>
      <c r="O27" s="44">
        <v>512</v>
      </c>
      <c r="P27" s="44">
        <v>140</v>
      </c>
      <c r="Q27" s="44">
        <v>14.000000000000002</v>
      </c>
      <c r="R27" s="44">
        <v>0</v>
      </c>
      <c r="S27" s="16"/>
      <c r="T27" s="9"/>
    </row>
    <row r="28" spans="2:20">
      <c r="B28" s="115" t="s">
        <v>51</v>
      </c>
      <c r="C28" s="44">
        <v>4608</v>
      </c>
      <c r="D28" s="44">
        <v>379</v>
      </c>
      <c r="E28" s="44">
        <v>2</v>
      </c>
      <c r="F28" s="44">
        <v>111</v>
      </c>
      <c r="G28" s="44">
        <v>266</v>
      </c>
      <c r="H28" s="44">
        <v>388</v>
      </c>
      <c r="I28" s="44">
        <v>119</v>
      </c>
      <c r="J28" s="44">
        <v>269</v>
      </c>
      <c r="K28" s="44">
        <v>260</v>
      </c>
      <c r="L28" s="44">
        <v>3581</v>
      </c>
      <c r="M28" s="44">
        <v>1890</v>
      </c>
      <c r="N28" s="44">
        <v>993</v>
      </c>
      <c r="O28" s="44">
        <v>490</v>
      </c>
      <c r="P28" s="44">
        <v>208</v>
      </c>
      <c r="Q28" s="44">
        <v>0</v>
      </c>
      <c r="R28" s="44">
        <v>0</v>
      </c>
      <c r="S28" s="9"/>
      <c r="T28" s="9"/>
    </row>
    <row r="29" spans="2:20">
      <c r="B29" s="115" t="s">
        <v>52</v>
      </c>
      <c r="C29" s="44">
        <v>10999</v>
      </c>
      <c r="D29" s="44">
        <v>2298</v>
      </c>
      <c r="E29" s="44">
        <v>24</v>
      </c>
      <c r="F29" s="44">
        <v>665</v>
      </c>
      <c r="G29" s="44">
        <v>1609</v>
      </c>
      <c r="H29" s="44">
        <v>1770.9999999999998</v>
      </c>
      <c r="I29" s="44">
        <v>948</v>
      </c>
      <c r="J29" s="44">
        <v>823</v>
      </c>
      <c r="K29" s="44">
        <v>955.99999999999989</v>
      </c>
      <c r="L29" s="44">
        <v>5956</v>
      </c>
      <c r="M29" s="44">
        <v>3280</v>
      </c>
      <c r="N29" s="44">
        <v>1340</v>
      </c>
      <c r="O29" s="44">
        <v>706</v>
      </c>
      <c r="P29" s="44">
        <v>630</v>
      </c>
      <c r="Q29" s="44">
        <v>18</v>
      </c>
      <c r="R29" s="44">
        <v>0</v>
      </c>
      <c r="S29" s="16"/>
      <c r="T29" s="9"/>
    </row>
    <row r="30" spans="2:20">
      <c r="B30" s="115" t="s">
        <v>53</v>
      </c>
      <c r="C30" s="44">
        <v>962.00000000000011</v>
      </c>
      <c r="D30" s="44">
        <v>141</v>
      </c>
      <c r="E30" s="44">
        <v>0</v>
      </c>
      <c r="F30" s="44">
        <v>23</v>
      </c>
      <c r="G30" s="44">
        <v>118</v>
      </c>
      <c r="H30" s="44">
        <v>134</v>
      </c>
      <c r="I30" s="44">
        <v>85</v>
      </c>
      <c r="J30" s="44">
        <v>49</v>
      </c>
      <c r="K30" s="44">
        <v>0</v>
      </c>
      <c r="L30" s="44">
        <v>687</v>
      </c>
      <c r="M30" s="44">
        <v>413</v>
      </c>
      <c r="N30" s="44">
        <v>207</v>
      </c>
      <c r="O30" s="44">
        <v>57</v>
      </c>
      <c r="P30" s="44">
        <v>10</v>
      </c>
      <c r="Q30" s="44">
        <v>0</v>
      </c>
      <c r="R30" s="44">
        <v>0</v>
      </c>
      <c r="S30" s="9"/>
      <c r="T30" s="9"/>
    </row>
    <row r="31" spans="2:20">
      <c r="B31" s="115" t="s">
        <v>54</v>
      </c>
      <c r="C31" s="44">
        <v>1996</v>
      </c>
      <c r="D31" s="44">
        <v>153</v>
      </c>
      <c r="E31" s="44">
        <v>20</v>
      </c>
      <c r="F31" s="44">
        <v>58</v>
      </c>
      <c r="G31" s="44">
        <v>75</v>
      </c>
      <c r="H31" s="44">
        <v>154</v>
      </c>
      <c r="I31" s="44">
        <v>67</v>
      </c>
      <c r="J31" s="44">
        <v>87</v>
      </c>
      <c r="K31" s="44">
        <v>186.99999999999997</v>
      </c>
      <c r="L31" s="44">
        <v>1476</v>
      </c>
      <c r="M31" s="44">
        <v>845</v>
      </c>
      <c r="N31" s="44">
        <v>333</v>
      </c>
      <c r="O31" s="44">
        <v>164</v>
      </c>
      <c r="P31" s="44">
        <v>134</v>
      </c>
      <c r="Q31" s="44">
        <v>26</v>
      </c>
      <c r="R31" s="44">
        <v>0</v>
      </c>
      <c r="S31" s="16"/>
      <c r="T31" s="9"/>
    </row>
    <row r="32" spans="2:20">
      <c r="B32" s="115" t="s">
        <v>55</v>
      </c>
      <c r="C32" s="44">
        <v>874.00000000000011</v>
      </c>
      <c r="D32" s="44">
        <v>26</v>
      </c>
      <c r="E32" s="44">
        <v>0</v>
      </c>
      <c r="F32" s="44">
        <v>1</v>
      </c>
      <c r="G32" s="44">
        <v>25</v>
      </c>
      <c r="H32" s="44">
        <v>39</v>
      </c>
      <c r="I32" s="44">
        <v>6</v>
      </c>
      <c r="J32" s="44">
        <v>33</v>
      </c>
      <c r="K32" s="44">
        <v>0</v>
      </c>
      <c r="L32" s="44">
        <v>713</v>
      </c>
      <c r="M32" s="44">
        <v>462.99999999999994</v>
      </c>
      <c r="N32" s="44">
        <v>211.00000000000003</v>
      </c>
      <c r="O32" s="44">
        <v>38</v>
      </c>
      <c r="P32" s="44">
        <v>1</v>
      </c>
      <c r="Q32" s="44">
        <v>0</v>
      </c>
      <c r="R32" s="44">
        <v>96.000000000000014</v>
      </c>
      <c r="S32" s="9"/>
      <c r="T32" s="9"/>
    </row>
    <row r="33" spans="2:20" s="1" customFormat="1">
      <c r="B33" s="110" t="s">
        <v>392</v>
      </c>
      <c r="C33" s="45">
        <v>1709.0000000000005</v>
      </c>
      <c r="D33" s="45">
        <v>1483</v>
      </c>
      <c r="E33" s="45">
        <v>9</v>
      </c>
      <c r="F33" s="45">
        <v>580</v>
      </c>
      <c r="G33" s="45">
        <v>894</v>
      </c>
      <c r="H33" s="45">
        <v>226</v>
      </c>
      <c r="I33" s="45">
        <v>226</v>
      </c>
      <c r="J33" s="45">
        <v>0</v>
      </c>
      <c r="K33" s="45">
        <v>0</v>
      </c>
      <c r="L33" s="45">
        <v>0</v>
      </c>
      <c r="M33" s="45">
        <v>0</v>
      </c>
      <c r="N33" s="45">
        <v>0</v>
      </c>
      <c r="O33" s="45">
        <v>0</v>
      </c>
      <c r="P33" s="45">
        <v>0</v>
      </c>
      <c r="Q33" s="45">
        <v>0</v>
      </c>
      <c r="R33" s="45">
        <v>0</v>
      </c>
      <c r="S33" s="237"/>
      <c r="T33" s="236"/>
    </row>
    <row r="34" spans="2:20">
      <c r="B34" s="115" t="s">
        <v>57</v>
      </c>
      <c r="C34" s="44">
        <v>1709.0000000000005</v>
      </c>
      <c r="D34" s="44">
        <v>1483</v>
      </c>
      <c r="E34" s="44">
        <v>9</v>
      </c>
      <c r="F34" s="44">
        <v>580</v>
      </c>
      <c r="G34" s="44">
        <v>894</v>
      </c>
      <c r="H34" s="44">
        <v>226</v>
      </c>
      <c r="I34" s="44">
        <v>226</v>
      </c>
      <c r="J34" s="44">
        <v>0</v>
      </c>
      <c r="K34" s="44">
        <v>0</v>
      </c>
      <c r="L34" s="44">
        <v>0</v>
      </c>
      <c r="M34" s="44">
        <v>0</v>
      </c>
      <c r="N34" s="44">
        <v>0</v>
      </c>
      <c r="O34" s="44">
        <v>0</v>
      </c>
      <c r="P34" s="44">
        <v>0</v>
      </c>
      <c r="Q34" s="44">
        <v>0</v>
      </c>
      <c r="R34" s="44">
        <v>0</v>
      </c>
      <c r="S34" s="9"/>
      <c r="T34" s="9"/>
    </row>
    <row r="35" spans="2:20" s="1" customFormat="1">
      <c r="B35" s="110" t="s">
        <v>301</v>
      </c>
      <c r="C35" s="45">
        <v>0</v>
      </c>
      <c r="D35" s="45">
        <v>0</v>
      </c>
      <c r="E35" s="45">
        <v>0</v>
      </c>
      <c r="F35" s="45">
        <v>0</v>
      </c>
      <c r="G35" s="45">
        <v>0</v>
      </c>
      <c r="H35" s="45">
        <v>0</v>
      </c>
      <c r="I35" s="45">
        <v>0</v>
      </c>
      <c r="J35" s="45">
        <v>0</v>
      </c>
      <c r="K35" s="45">
        <v>0</v>
      </c>
      <c r="L35" s="45">
        <v>0</v>
      </c>
      <c r="M35" s="45">
        <v>0</v>
      </c>
      <c r="N35" s="45">
        <v>0</v>
      </c>
      <c r="O35" s="45">
        <v>0</v>
      </c>
      <c r="P35" s="45">
        <v>0</v>
      </c>
      <c r="Q35" s="45">
        <v>0</v>
      </c>
      <c r="R35" s="45">
        <v>0</v>
      </c>
      <c r="S35" s="237"/>
      <c r="T35" s="236"/>
    </row>
    <row r="36" spans="2:20">
      <c r="B36" s="195"/>
      <c r="C36" s="195"/>
      <c r="D36" s="195"/>
      <c r="E36" s="195"/>
      <c r="F36" s="195"/>
      <c r="G36" s="195"/>
      <c r="H36" s="195"/>
      <c r="I36" s="195"/>
      <c r="J36" s="195"/>
      <c r="K36" s="195"/>
      <c r="L36" s="195"/>
      <c r="M36" s="195"/>
      <c r="N36" s="195"/>
      <c r="O36" s="193"/>
      <c r="P36" s="193"/>
      <c r="Q36" s="193"/>
      <c r="R36" s="193"/>
      <c r="S36" s="16"/>
      <c r="T36" s="9"/>
    </row>
    <row r="37" spans="2:20" ht="30" customHeight="1">
      <c r="B37" s="412" t="s">
        <v>781</v>
      </c>
      <c r="C37" s="412"/>
      <c r="D37" s="412"/>
      <c r="E37" s="412"/>
      <c r="F37" s="412"/>
      <c r="G37" s="412"/>
      <c r="H37" s="412"/>
      <c r="I37" s="412"/>
      <c r="J37" s="412"/>
      <c r="K37" s="412"/>
      <c r="L37" s="412"/>
      <c r="M37" s="412"/>
      <c r="N37" s="412"/>
      <c r="O37" s="412"/>
      <c r="P37" s="412"/>
      <c r="Q37" s="193"/>
      <c r="R37" s="193"/>
      <c r="S37" s="9"/>
      <c r="T37" s="9"/>
    </row>
    <row r="38" spans="2:20" ht="15.75">
      <c r="B38" s="413" t="s">
        <v>924</v>
      </c>
      <c r="C38" s="413"/>
      <c r="D38" s="413"/>
      <c r="E38" s="413"/>
      <c r="F38" s="413"/>
      <c r="G38" s="413"/>
      <c r="H38" s="413"/>
      <c r="I38" s="226"/>
      <c r="J38" s="226"/>
      <c r="K38" s="226"/>
      <c r="L38" s="226"/>
      <c r="M38" s="226"/>
      <c r="N38" s="103"/>
      <c r="O38" s="103"/>
      <c r="P38" s="261"/>
      <c r="Q38" s="193"/>
      <c r="R38" s="193"/>
      <c r="S38" s="16"/>
      <c r="T38" s="9"/>
    </row>
    <row r="39" spans="2:20">
      <c r="S39" s="9"/>
      <c r="T39" s="9"/>
    </row>
    <row r="40" spans="2:20">
      <c r="S40" s="16"/>
      <c r="T40" s="9"/>
    </row>
    <row r="41" spans="2:20">
      <c r="S41" s="9"/>
      <c r="T41" s="9"/>
    </row>
    <row r="42" spans="2:20">
      <c r="S42" s="16"/>
      <c r="T42" s="9"/>
    </row>
    <row r="43" spans="2:20">
      <c r="S43" s="9"/>
      <c r="T43" s="9"/>
    </row>
    <row r="44" spans="2:20">
      <c r="S44" s="16"/>
      <c r="T44" s="9"/>
    </row>
    <row r="45" spans="2:20">
      <c r="S45" s="9"/>
      <c r="T45" s="9"/>
    </row>
    <row r="46" spans="2:20">
      <c r="S46" s="16"/>
      <c r="T46" s="9"/>
    </row>
    <row r="47" spans="2:20">
      <c r="S47" s="9"/>
      <c r="T47" s="9"/>
    </row>
    <row r="48" spans="2:20">
      <c r="S48" s="16"/>
      <c r="T48" s="9"/>
    </row>
    <row r="49" spans="19:20">
      <c r="S49" s="9"/>
      <c r="T49" s="9"/>
    </row>
    <row r="50" spans="19:20">
      <c r="S50" s="16"/>
      <c r="T50" s="9"/>
    </row>
    <row r="51" spans="19:20">
      <c r="S51" s="9"/>
      <c r="T51" s="9"/>
    </row>
    <row r="52" spans="19:20">
      <c r="S52" s="16"/>
      <c r="T52" s="9"/>
    </row>
    <row r="53" spans="19:20">
      <c r="S53" s="9"/>
      <c r="T53" s="9"/>
    </row>
    <row r="54" spans="19:20">
      <c r="S54" s="16"/>
      <c r="T54" s="9"/>
    </row>
    <row r="55" spans="19:20">
      <c r="S55" s="9"/>
      <c r="T55" s="9"/>
    </row>
    <row r="56" spans="19:20">
      <c r="S56" s="16"/>
      <c r="T56" s="9"/>
    </row>
    <row r="57" spans="19:20">
      <c r="S57" s="9"/>
      <c r="T57" s="9"/>
    </row>
    <row r="58" spans="19:20">
      <c r="S58" s="16"/>
      <c r="T58" s="9"/>
    </row>
    <row r="59" spans="19:20">
      <c r="S59" s="9"/>
      <c r="T59" s="9"/>
    </row>
    <row r="60" spans="19:20">
      <c r="S60" s="16"/>
      <c r="T60" s="9"/>
    </row>
    <row r="61" spans="19:20">
      <c r="S61" s="9"/>
      <c r="T61" s="9"/>
    </row>
    <row r="62" spans="19:20">
      <c r="S62" s="16"/>
      <c r="T62" s="9"/>
    </row>
    <row r="63" spans="19:20">
      <c r="S63" s="9"/>
      <c r="T63" s="9"/>
    </row>
    <row r="64" spans="19:20">
      <c r="S64" s="16"/>
      <c r="T64" s="9"/>
    </row>
    <row r="65" spans="19:20">
      <c r="S65" s="9"/>
      <c r="T65" s="9"/>
    </row>
    <row r="66" spans="19:20">
      <c r="S66" s="16"/>
      <c r="T66" s="9"/>
    </row>
    <row r="67" spans="19:20">
      <c r="S67" s="9"/>
      <c r="T67" s="9"/>
    </row>
    <row r="68" spans="19:20">
      <c r="S68" s="16"/>
      <c r="T68" s="9"/>
    </row>
    <row r="69" spans="19:20">
      <c r="S69" s="9"/>
      <c r="T69" s="9"/>
    </row>
    <row r="70" spans="19:20">
      <c r="S70" s="16"/>
      <c r="T70" s="9"/>
    </row>
    <row r="71" spans="19:20">
      <c r="S71" s="9"/>
      <c r="T71" s="9"/>
    </row>
    <row r="72" spans="19:20">
      <c r="S72" s="16"/>
      <c r="T72" s="9"/>
    </row>
    <row r="73" spans="19:20">
      <c r="S73" s="9"/>
      <c r="T73" s="9"/>
    </row>
    <row r="74" spans="19:20" ht="21" customHeight="1">
      <c r="S74" s="16"/>
      <c r="T74" s="9"/>
    </row>
    <row r="75" spans="19:20">
      <c r="S75" s="9"/>
      <c r="T75" s="9"/>
    </row>
    <row r="76" spans="19:20">
      <c r="S76" s="16"/>
      <c r="T76" s="9"/>
    </row>
    <row r="77" spans="19:20">
      <c r="S77" s="9"/>
      <c r="T77" s="9"/>
    </row>
    <row r="78" spans="19:20">
      <c r="S78" s="16"/>
      <c r="T78" s="9"/>
    </row>
    <row r="79" spans="19:20">
      <c r="S79" s="9"/>
      <c r="T79" s="9"/>
    </row>
    <row r="80" spans="19:20">
      <c r="S80" s="16"/>
      <c r="T80" s="9"/>
    </row>
    <row r="81" spans="19:20">
      <c r="S81" s="9"/>
      <c r="T81" s="9"/>
    </row>
    <row r="82" spans="19:20">
      <c r="S82" s="16"/>
      <c r="T82" s="9"/>
    </row>
    <row r="83" spans="19:20">
      <c r="S83" s="9"/>
      <c r="T83" s="9"/>
    </row>
    <row r="84" spans="19:20">
      <c r="S84" s="16"/>
      <c r="T84" s="9"/>
    </row>
    <row r="85" spans="19:20">
      <c r="S85" s="9"/>
      <c r="T85" s="9"/>
    </row>
    <row r="86" spans="19:20">
      <c r="S86" s="16"/>
      <c r="T86" s="9"/>
    </row>
    <row r="87" spans="19:20">
      <c r="S87" s="9"/>
      <c r="T87" s="9"/>
    </row>
    <row r="88" spans="19:20">
      <c r="S88" s="16"/>
      <c r="T88" s="9"/>
    </row>
    <row r="89" spans="19:20">
      <c r="S89" s="9"/>
      <c r="T89" s="9"/>
    </row>
    <row r="90" spans="19:20">
      <c r="S90" s="16"/>
      <c r="T90" s="9"/>
    </row>
    <row r="91" spans="19:20">
      <c r="S91" s="9"/>
      <c r="T91" s="9"/>
    </row>
    <row r="92" spans="19:20">
      <c r="S92" s="16"/>
      <c r="T92" s="9"/>
    </row>
    <row r="93" spans="19:20">
      <c r="S93" s="9"/>
      <c r="T93" s="9"/>
    </row>
    <row r="94" spans="19:20">
      <c r="S94" s="16"/>
      <c r="T94" s="9"/>
    </row>
    <row r="95" spans="19:20">
      <c r="S95" s="9"/>
      <c r="T95" s="9"/>
    </row>
    <row r="96" spans="19:20">
      <c r="S96" s="16"/>
      <c r="T96" s="9"/>
    </row>
    <row r="97" spans="19:20">
      <c r="S97" s="9"/>
      <c r="T97" s="9"/>
    </row>
    <row r="98" spans="19:20">
      <c r="S98" s="16"/>
      <c r="T98" s="9"/>
    </row>
    <row r="99" spans="19:20">
      <c r="S99" s="9"/>
      <c r="T99" s="9"/>
    </row>
    <row r="100" spans="19:20">
      <c r="S100" s="16"/>
      <c r="T100" s="9"/>
    </row>
    <row r="101" spans="19:20">
      <c r="S101" s="9"/>
      <c r="T101" s="9"/>
    </row>
    <row r="102" spans="19:20">
      <c r="S102" s="16"/>
      <c r="T102" s="9"/>
    </row>
    <row r="103" spans="19:20">
      <c r="S103" s="9"/>
      <c r="T103" s="9"/>
    </row>
    <row r="104" spans="19:20">
      <c r="S104" s="16"/>
      <c r="T104" s="9"/>
    </row>
    <row r="105" spans="19:20">
      <c r="S105" s="9"/>
      <c r="T105" s="9"/>
    </row>
    <row r="106" spans="19:20">
      <c r="S106" s="16"/>
      <c r="T106" s="9"/>
    </row>
    <row r="107" spans="19:20">
      <c r="S107" s="9"/>
      <c r="T107" s="9"/>
    </row>
    <row r="108" spans="19:20">
      <c r="S108" s="16"/>
      <c r="T108" s="9"/>
    </row>
    <row r="109" spans="19:20">
      <c r="S109" s="9"/>
      <c r="T109" s="9"/>
    </row>
    <row r="110" spans="19:20">
      <c r="S110" s="16"/>
      <c r="T110" s="9"/>
    </row>
    <row r="111" spans="19:20">
      <c r="S111" s="9"/>
      <c r="T111" s="9"/>
    </row>
    <row r="112" spans="19:20">
      <c r="S112" s="16"/>
      <c r="T112" s="9"/>
    </row>
    <row r="113" spans="19:20">
      <c r="S113" s="9"/>
      <c r="T113" s="9"/>
    </row>
    <row r="114" spans="19:20">
      <c r="S114" s="16"/>
      <c r="T114" s="9"/>
    </row>
    <row r="115" spans="19:20">
      <c r="S115" s="9"/>
      <c r="T115" s="9"/>
    </row>
    <row r="116" spans="19:20">
      <c r="S116" s="16"/>
      <c r="T116" s="9"/>
    </row>
    <row r="117" spans="19:20">
      <c r="S117" s="9"/>
      <c r="T117" s="9"/>
    </row>
    <row r="118" spans="19:20">
      <c r="S118" s="16"/>
      <c r="T118" s="9"/>
    </row>
    <row r="119" spans="19:20">
      <c r="S119" s="9"/>
      <c r="T119" s="9"/>
    </row>
    <row r="120" spans="19:20">
      <c r="S120" s="16"/>
      <c r="T120" s="9"/>
    </row>
    <row r="121" spans="19:20">
      <c r="S121" s="9"/>
      <c r="T121" s="9"/>
    </row>
    <row r="122" spans="19:20">
      <c r="S122" s="16"/>
      <c r="T122" s="9"/>
    </row>
    <row r="123" spans="19:20">
      <c r="S123" s="9"/>
      <c r="T123" s="9"/>
    </row>
    <row r="124" spans="19:20">
      <c r="S124" s="16"/>
      <c r="T124" s="9"/>
    </row>
    <row r="125" spans="19:20">
      <c r="S125" s="9"/>
      <c r="T125" s="9"/>
    </row>
    <row r="126" spans="19:20">
      <c r="S126" s="16"/>
      <c r="T126" s="9"/>
    </row>
    <row r="127" spans="19:20">
      <c r="S127" s="9"/>
      <c r="T127" s="9"/>
    </row>
    <row r="128" spans="19:20">
      <c r="S128" s="16"/>
      <c r="T128" s="9"/>
    </row>
    <row r="129" spans="19:20">
      <c r="S129" s="9"/>
      <c r="T129" s="9"/>
    </row>
    <row r="130" spans="19:20">
      <c r="S130" s="16"/>
      <c r="T130" s="9"/>
    </row>
    <row r="131" spans="19:20">
      <c r="S131" s="9"/>
      <c r="T131" s="9"/>
    </row>
    <row r="132" spans="19:20">
      <c r="S132" s="16"/>
      <c r="T132" s="9"/>
    </row>
    <row r="133" spans="19:20">
      <c r="S133" s="9"/>
      <c r="T133" s="9"/>
    </row>
    <row r="134" spans="19:20">
      <c r="S134" s="16"/>
      <c r="T134" s="9"/>
    </row>
    <row r="135" spans="19:20">
      <c r="S135" s="9"/>
      <c r="T135" s="9"/>
    </row>
    <row r="136" spans="19:20">
      <c r="S136" s="16"/>
      <c r="T136" s="9"/>
    </row>
    <row r="137" spans="19:20">
      <c r="S137" s="9"/>
      <c r="T137" s="9"/>
    </row>
    <row r="138" spans="19:20">
      <c r="S138" s="16"/>
      <c r="T138" s="9"/>
    </row>
    <row r="139" spans="19:20">
      <c r="S139" s="9"/>
      <c r="T139" s="9"/>
    </row>
    <row r="140" spans="19:20">
      <c r="S140" s="16"/>
      <c r="T140" s="9"/>
    </row>
    <row r="141" spans="19:20">
      <c r="S141" s="9"/>
      <c r="T141" s="9"/>
    </row>
    <row r="142" spans="19:20">
      <c r="S142" s="16"/>
      <c r="T142" s="9"/>
    </row>
    <row r="143" spans="19:20">
      <c r="S143" s="9"/>
      <c r="T143" s="9"/>
    </row>
    <row r="144" spans="19:20">
      <c r="S144" s="16"/>
      <c r="T144" s="9"/>
    </row>
    <row r="145" spans="19:20">
      <c r="S145" s="9"/>
      <c r="T145" s="9"/>
    </row>
    <row r="146" spans="19:20">
      <c r="S146" s="16"/>
      <c r="T146" s="9"/>
    </row>
    <row r="147" spans="19:20">
      <c r="S147" s="9"/>
      <c r="T147" s="9"/>
    </row>
    <row r="148" spans="19:20">
      <c r="S148" s="16"/>
      <c r="T148" s="9"/>
    </row>
    <row r="149" spans="19:20">
      <c r="S149" s="9"/>
      <c r="T149" s="9"/>
    </row>
    <row r="150" spans="19:20">
      <c r="S150" s="16"/>
      <c r="T150" s="9"/>
    </row>
    <row r="151" spans="19:20">
      <c r="S151" s="9"/>
      <c r="T151" s="9"/>
    </row>
    <row r="152" spans="19:20">
      <c r="S152" s="16"/>
      <c r="T152" s="9"/>
    </row>
    <row r="153" spans="19:20">
      <c r="S153" s="9"/>
      <c r="T153" s="9"/>
    </row>
    <row r="154" spans="19:20">
      <c r="S154" s="16"/>
      <c r="T154" s="9"/>
    </row>
    <row r="155" spans="19:20">
      <c r="S155" s="9"/>
      <c r="T155" s="9"/>
    </row>
    <row r="156" spans="19:20">
      <c r="S156" s="16"/>
      <c r="T156" s="9"/>
    </row>
    <row r="157" spans="19:20">
      <c r="S157" s="9"/>
      <c r="T157" s="9"/>
    </row>
    <row r="158" spans="19:20">
      <c r="S158" s="16"/>
      <c r="T158" s="9"/>
    </row>
    <row r="159" spans="19:20">
      <c r="S159" s="9"/>
      <c r="T159" s="9"/>
    </row>
    <row r="160" spans="19:20">
      <c r="S160" s="16"/>
      <c r="T160" s="9"/>
    </row>
    <row r="161" spans="19:20">
      <c r="S161" s="9"/>
      <c r="T161" s="9"/>
    </row>
    <row r="162" spans="19:20">
      <c r="S162" s="16"/>
      <c r="T162" s="9"/>
    </row>
    <row r="163" spans="19:20">
      <c r="S163" s="9"/>
      <c r="T163" s="9"/>
    </row>
    <row r="164" spans="19:20">
      <c r="S164" s="16"/>
      <c r="T164" s="9"/>
    </row>
    <row r="165" spans="19:20">
      <c r="S165" s="9"/>
      <c r="T165" s="9"/>
    </row>
    <row r="166" spans="19:20">
      <c r="S166" s="16"/>
      <c r="T166" s="9"/>
    </row>
    <row r="167" spans="19:20">
      <c r="S167" s="9"/>
      <c r="T167" s="9"/>
    </row>
    <row r="168" spans="19:20">
      <c r="S168" s="16"/>
      <c r="T168" s="9"/>
    </row>
    <row r="169" spans="19:20">
      <c r="S169" s="9"/>
      <c r="T169" s="9"/>
    </row>
    <row r="170" spans="19:20">
      <c r="S170" s="16"/>
      <c r="T170" s="9"/>
    </row>
    <row r="171" spans="19:20">
      <c r="S171" s="9"/>
      <c r="T171" s="9"/>
    </row>
    <row r="172" spans="19:20">
      <c r="S172" s="16"/>
      <c r="T172" s="9"/>
    </row>
    <row r="173" spans="19:20">
      <c r="S173" s="9"/>
      <c r="T173" s="9"/>
    </row>
    <row r="174" spans="19:20">
      <c r="S174" s="16"/>
      <c r="T174" s="9"/>
    </row>
    <row r="175" spans="19:20">
      <c r="S175" s="9"/>
      <c r="T175" s="9"/>
    </row>
    <row r="176" spans="19:20">
      <c r="S176" s="16"/>
      <c r="T176" s="9"/>
    </row>
    <row r="177" spans="19:20">
      <c r="S177" s="9"/>
      <c r="T177" s="9"/>
    </row>
    <row r="178" spans="19:20">
      <c r="S178" s="16"/>
      <c r="T178" s="9"/>
    </row>
    <row r="179" spans="19:20">
      <c r="S179" s="9"/>
      <c r="T179" s="9"/>
    </row>
    <row r="180" spans="19:20">
      <c r="S180" s="16"/>
      <c r="T180" s="9"/>
    </row>
    <row r="181" spans="19:20">
      <c r="S181" s="9"/>
      <c r="T181" s="9"/>
    </row>
    <row r="182" spans="19:20">
      <c r="S182" s="16"/>
      <c r="T182" s="9"/>
    </row>
    <row r="183" spans="19:20">
      <c r="S183" s="9"/>
      <c r="T183" s="9"/>
    </row>
    <row r="184" spans="19:20">
      <c r="S184" s="16"/>
      <c r="T184" s="9"/>
    </row>
    <row r="185" spans="19:20">
      <c r="S185" s="9"/>
      <c r="T185" s="9"/>
    </row>
    <row r="186" spans="19:20">
      <c r="S186" s="16"/>
      <c r="T186" s="9"/>
    </row>
    <row r="187" spans="19:20">
      <c r="S187" s="9"/>
      <c r="T187" s="9"/>
    </row>
    <row r="188" spans="19:20">
      <c r="S188" s="16"/>
      <c r="T188" s="9"/>
    </row>
    <row r="189" spans="19:20">
      <c r="S189" s="9"/>
      <c r="T189" s="9"/>
    </row>
    <row r="190" spans="19:20">
      <c r="S190" s="16"/>
      <c r="T190" s="9"/>
    </row>
    <row r="191" spans="19:20">
      <c r="S191" s="9"/>
      <c r="T191" s="9"/>
    </row>
    <row r="192" spans="19:20">
      <c r="S192" s="16"/>
      <c r="T192" s="9"/>
    </row>
    <row r="193" spans="19:20">
      <c r="S193" s="9"/>
      <c r="T193" s="9"/>
    </row>
    <row r="194" spans="19:20">
      <c r="S194" s="16"/>
      <c r="T194" s="9"/>
    </row>
    <row r="195" spans="19:20">
      <c r="S195" s="9"/>
      <c r="T195" s="9"/>
    </row>
    <row r="196" spans="19:20">
      <c r="S196" s="20"/>
      <c r="T196" s="20"/>
    </row>
    <row r="197" spans="19:20">
      <c r="S197" s="20"/>
      <c r="T197" s="20"/>
    </row>
    <row r="198" spans="19:20">
      <c r="S198" s="20"/>
      <c r="T198" s="20"/>
    </row>
    <row r="199" spans="19:20">
      <c r="S199" s="20"/>
      <c r="T199" s="20"/>
    </row>
    <row r="200" spans="19:20">
      <c r="S200" s="20"/>
      <c r="T200" s="20"/>
    </row>
    <row r="201" spans="19:20">
      <c r="S201" s="20"/>
      <c r="T201" s="20"/>
    </row>
    <row r="202" spans="19:20">
      <c r="S202" s="20"/>
      <c r="T202" s="20"/>
    </row>
    <row r="203" spans="19:20">
      <c r="S203" s="20"/>
      <c r="T203" s="20"/>
    </row>
    <row r="204" spans="19:20">
      <c r="S204" s="20"/>
      <c r="T204" s="20"/>
    </row>
    <row r="205" spans="19:20">
      <c r="S205" s="20"/>
      <c r="T205" s="20"/>
    </row>
    <row r="206" spans="19:20">
      <c r="S206" s="20"/>
      <c r="T206" s="20"/>
    </row>
    <row r="207" spans="19:20">
      <c r="S207" s="20"/>
      <c r="T207" s="20"/>
    </row>
    <row r="208" spans="19:20">
      <c r="S208" s="20"/>
      <c r="T208" s="20"/>
    </row>
    <row r="209" spans="19:20">
      <c r="S209" s="20"/>
      <c r="T209" s="20"/>
    </row>
    <row r="210" spans="19:20">
      <c r="S210" s="20"/>
      <c r="T210" s="20"/>
    </row>
    <row r="211" spans="19:20">
      <c r="S211" s="20"/>
      <c r="T211" s="20"/>
    </row>
    <row r="212" spans="19:20">
      <c r="S212" s="20"/>
      <c r="T212" s="20"/>
    </row>
    <row r="213" spans="19:20">
      <c r="S213" s="20"/>
      <c r="T213" s="20"/>
    </row>
    <row r="214" spans="19:20">
      <c r="S214" s="20"/>
      <c r="T214" s="20"/>
    </row>
    <row r="215" spans="19:20">
      <c r="S215" s="20"/>
      <c r="T215" s="20"/>
    </row>
    <row r="216" spans="19:20">
      <c r="S216" s="20"/>
      <c r="T216" s="20"/>
    </row>
    <row r="217" spans="19:20">
      <c r="S217" s="20"/>
      <c r="T217" s="20"/>
    </row>
    <row r="218" spans="19:20">
      <c r="S218" s="20"/>
      <c r="T218" s="20"/>
    </row>
    <row r="219" spans="19:20">
      <c r="S219" s="20"/>
      <c r="T219" s="20"/>
    </row>
    <row r="220" spans="19:20">
      <c r="S220" s="20"/>
      <c r="T220" s="20"/>
    </row>
    <row r="221" spans="19:20">
      <c r="S221" s="20"/>
      <c r="T221" s="20"/>
    </row>
    <row r="222" spans="19:20">
      <c r="S222" s="20"/>
      <c r="T222" s="20"/>
    </row>
    <row r="223" spans="19:20">
      <c r="S223" s="20"/>
      <c r="T223" s="20"/>
    </row>
    <row r="224" spans="19:20">
      <c r="S224" s="20"/>
      <c r="T224" s="20"/>
    </row>
  </sheetData>
  <mergeCells count="10">
    <mergeCell ref="B37:P37"/>
    <mergeCell ref="B38:H38"/>
    <mergeCell ref="B2:R2"/>
    <mergeCell ref="B4:B5"/>
    <mergeCell ref="C4:C5"/>
    <mergeCell ref="D4:G4"/>
    <mergeCell ref="H4:J4"/>
    <mergeCell ref="L4:P4"/>
    <mergeCell ref="Q4:Q5"/>
    <mergeCell ref="R4:R5"/>
  </mergeCells>
  <hyperlinks>
    <hyperlink ref="T5" location="INDICE!A58" display="INICIO"/>
  </hyperlinks>
  <printOptions horizontalCentered="1"/>
  <pageMargins left="0.39370078740157483" right="0" top="1.1811023622047245" bottom="0" header="0.11811023622047245" footer="0"/>
  <pageSetup paperSize="9" scale="85" firstPageNumber="72" orientation="landscape" useFirstPageNumber="1" r:id="rId1"/>
  <headerFooter>
    <oddHeader>&amp;C&amp;G</oddHeader>
    <oddFooter>&amp;C&amp;14&amp;P</oddFooter>
  </headerFooter>
  <drawing r:id="rId2"/>
  <legacyDrawingHF r:id="rId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640"/>
  <sheetViews>
    <sheetView showGridLines="0" topLeftCell="D1" zoomScale="90" zoomScaleNormal="90" workbookViewId="0">
      <selection activeCell="I1" sqref="I1"/>
    </sheetView>
  </sheetViews>
  <sheetFormatPr baseColWidth="10" defaultRowHeight="15"/>
  <cols>
    <col min="1" max="1" width="3.7109375" style="304" customWidth="1"/>
    <col min="2" max="2" width="33.140625" customWidth="1"/>
    <col min="7" max="7" width="15" customWidth="1"/>
    <col min="9" max="9" width="13.140625" style="145" customWidth="1"/>
    <col min="10" max="10" width="11.42578125" style="145"/>
    <col min="11" max="11" width="16.140625" style="145" customWidth="1"/>
    <col min="12" max="16" width="11.42578125" style="145"/>
    <col min="17" max="17" width="15.140625" customWidth="1"/>
    <col min="19" max="19" width="6.140625" customWidth="1"/>
  </cols>
  <sheetData>
    <row r="1" spans="2:20" ht="68.25" customHeight="1"/>
    <row r="2" spans="2:20" ht="46.5" customHeight="1">
      <c r="B2" s="367" t="s">
        <v>784</v>
      </c>
      <c r="C2" s="367"/>
      <c r="D2" s="367"/>
      <c r="E2" s="367"/>
      <c r="F2" s="367"/>
      <c r="G2" s="367"/>
      <c r="H2" s="367"/>
      <c r="I2" s="367"/>
      <c r="J2" s="367"/>
      <c r="K2" s="367"/>
      <c r="L2" s="367"/>
      <c r="M2" s="367"/>
      <c r="N2" s="367"/>
      <c r="O2" s="367"/>
      <c r="P2" s="367"/>
      <c r="Q2" s="367"/>
      <c r="R2" s="367"/>
    </row>
    <row r="3" spans="2:20" ht="15" customHeight="1">
      <c r="B3" s="273"/>
      <c r="C3" s="273"/>
      <c r="D3" s="273"/>
      <c r="E3" s="273"/>
      <c r="F3" s="273"/>
      <c r="G3" s="273"/>
      <c r="H3" s="273"/>
      <c r="I3" s="273"/>
      <c r="J3" s="273"/>
      <c r="K3" s="273"/>
      <c r="L3" s="273"/>
      <c r="M3" s="273"/>
      <c r="N3" s="273"/>
      <c r="O3" s="273"/>
      <c r="P3" s="273"/>
      <c r="Q3" s="273"/>
      <c r="R3" s="273"/>
    </row>
    <row r="4" spans="2:20" ht="24.75" customHeight="1">
      <c r="B4" s="386" t="s">
        <v>760</v>
      </c>
      <c r="C4" s="386" t="s">
        <v>630</v>
      </c>
      <c r="D4" s="393" t="s">
        <v>700</v>
      </c>
      <c r="E4" s="394"/>
      <c r="F4" s="394"/>
      <c r="G4" s="395"/>
      <c r="H4" s="393" t="s">
        <v>703</v>
      </c>
      <c r="I4" s="394"/>
      <c r="J4" s="395"/>
      <c r="K4" s="158" t="s">
        <v>703</v>
      </c>
      <c r="L4" s="393" t="s">
        <v>704</v>
      </c>
      <c r="M4" s="394"/>
      <c r="N4" s="394"/>
      <c r="O4" s="394"/>
      <c r="P4" s="395"/>
      <c r="Q4" s="386" t="s">
        <v>776</v>
      </c>
      <c r="R4" s="386" t="s">
        <v>777</v>
      </c>
    </row>
    <row r="5" spans="2:20" ht="38.25">
      <c r="B5" s="388"/>
      <c r="C5" s="388"/>
      <c r="D5" s="158" t="s">
        <v>1</v>
      </c>
      <c r="E5" s="158" t="s">
        <v>701</v>
      </c>
      <c r="F5" s="158" t="s">
        <v>653</v>
      </c>
      <c r="G5" s="158" t="s">
        <v>778</v>
      </c>
      <c r="H5" s="158" t="s">
        <v>1</v>
      </c>
      <c r="I5" s="158" t="s">
        <v>779</v>
      </c>
      <c r="J5" s="158" t="s">
        <v>656</v>
      </c>
      <c r="K5" s="158" t="s">
        <v>780</v>
      </c>
      <c r="L5" s="158" t="s">
        <v>1</v>
      </c>
      <c r="M5" s="158" t="s">
        <v>657</v>
      </c>
      <c r="N5" s="158" t="s">
        <v>658</v>
      </c>
      <c r="O5" s="158" t="s">
        <v>659</v>
      </c>
      <c r="P5" s="158" t="s">
        <v>705</v>
      </c>
      <c r="Q5" s="388"/>
      <c r="R5" s="388"/>
    </row>
    <row r="6" spans="2:20" s="1" customFormat="1">
      <c r="B6" s="110" t="s">
        <v>405</v>
      </c>
      <c r="C6" s="45">
        <v>723197.99999999953</v>
      </c>
      <c r="D6" s="45">
        <v>167622</v>
      </c>
      <c r="E6" s="45">
        <v>9382.9999999999964</v>
      </c>
      <c r="F6" s="45">
        <v>63151.000000000044</v>
      </c>
      <c r="G6" s="45">
        <v>95087.999999999884</v>
      </c>
      <c r="H6" s="45">
        <v>123748.00000000012</v>
      </c>
      <c r="I6" s="45">
        <v>60629.000000000007</v>
      </c>
      <c r="J6" s="45">
        <v>63119.000000000051</v>
      </c>
      <c r="K6" s="45">
        <v>79216.000000000029</v>
      </c>
      <c r="L6" s="45">
        <v>283170</v>
      </c>
      <c r="M6" s="45">
        <v>122890.00000000009</v>
      </c>
      <c r="N6" s="45">
        <v>75909.000000000058</v>
      </c>
      <c r="O6" s="45">
        <v>55043.999999999978</v>
      </c>
      <c r="P6" s="45">
        <v>29326.999999999989</v>
      </c>
      <c r="Q6" s="45">
        <v>20754.000000000025</v>
      </c>
      <c r="R6" s="45">
        <v>48688.000000000036</v>
      </c>
      <c r="T6" s="179" t="s">
        <v>30</v>
      </c>
    </row>
    <row r="7" spans="2:20" s="1" customFormat="1">
      <c r="B7" s="110" t="s">
        <v>406</v>
      </c>
      <c r="C7" s="45">
        <v>165671</v>
      </c>
      <c r="D7" s="45">
        <v>28341.999999999996</v>
      </c>
      <c r="E7" s="45">
        <v>1114.0000000000007</v>
      </c>
      <c r="F7" s="45">
        <v>11153.000000000009</v>
      </c>
      <c r="G7" s="45">
        <v>16075.000000000005</v>
      </c>
      <c r="H7" s="45">
        <v>22306.999999999996</v>
      </c>
      <c r="I7" s="45">
        <v>10292</v>
      </c>
      <c r="J7" s="45">
        <v>12014.999999999998</v>
      </c>
      <c r="K7" s="45">
        <v>11775.999999999996</v>
      </c>
      <c r="L7" s="45">
        <v>71739.000000000029</v>
      </c>
      <c r="M7" s="45">
        <v>35807</v>
      </c>
      <c r="N7" s="45">
        <v>18648.000000000004</v>
      </c>
      <c r="O7" s="45">
        <v>12243</v>
      </c>
      <c r="P7" s="45">
        <v>5041.0000000000018</v>
      </c>
      <c r="Q7" s="45">
        <v>3919.0000000000009</v>
      </c>
      <c r="R7" s="45">
        <v>27588.000000000004</v>
      </c>
    </row>
    <row r="8" spans="2:20">
      <c r="B8" s="115" t="s">
        <v>32</v>
      </c>
      <c r="C8" s="44">
        <v>12884.999999999998</v>
      </c>
      <c r="D8" s="44">
        <v>208</v>
      </c>
      <c r="E8" s="44">
        <v>13.000000000000004</v>
      </c>
      <c r="F8" s="44">
        <v>52.999999999999993</v>
      </c>
      <c r="G8" s="44">
        <v>142</v>
      </c>
      <c r="H8" s="44">
        <v>451</v>
      </c>
      <c r="I8" s="44">
        <v>153</v>
      </c>
      <c r="J8" s="44">
        <v>298</v>
      </c>
      <c r="K8" s="44">
        <v>321.00000000000006</v>
      </c>
      <c r="L8" s="44">
        <v>1525</v>
      </c>
      <c r="M8" s="44">
        <v>910.00000000000011</v>
      </c>
      <c r="N8" s="44">
        <v>309</v>
      </c>
      <c r="O8" s="44">
        <v>143</v>
      </c>
      <c r="P8" s="44">
        <v>162.99999999999997</v>
      </c>
      <c r="Q8" s="44">
        <v>16.000000000000004</v>
      </c>
      <c r="R8" s="44">
        <v>10364</v>
      </c>
    </row>
    <row r="9" spans="2:20">
      <c r="B9" s="115" t="s">
        <v>33</v>
      </c>
      <c r="C9" s="44">
        <v>11233.999999999998</v>
      </c>
      <c r="D9" s="44">
        <v>3450.9999999999995</v>
      </c>
      <c r="E9" s="44">
        <v>224.99999999999997</v>
      </c>
      <c r="F9" s="44">
        <v>1289</v>
      </c>
      <c r="G9" s="44">
        <v>1937</v>
      </c>
      <c r="H9" s="44">
        <v>1937</v>
      </c>
      <c r="I9" s="44">
        <v>1113.9999999999998</v>
      </c>
      <c r="J9" s="44">
        <v>823</v>
      </c>
      <c r="K9" s="44">
        <v>1034</v>
      </c>
      <c r="L9" s="44">
        <v>4441</v>
      </c>
      <c r="M9" s="44">
        <v>2111</v>
      </c>
      <c r="N9" s="44">
        <v>1495</v>
      </c>
      <c r="O9" s="44">
        <v>479</v>
      </c>
      <c r="P9" s="44">
        <v>356</v>
      </c>
      <c r="Q9" s="44">
        <v>371.00000000000011</v>
      </c>
      <c r="R9" s="44">
        <v>0</v>
      </c>
    </row>
    <row r="10" spans="2:20">
      <c r="B10" s="115" t="s">
        <v>34</v>
      </c>
      <c r="C10" s="44">
        <v>6414.0000000000009</v>
      </c>
      <c r="D10" s="44">
        <v>835.00000000000011</v>
      </c>
      <c r="E10" s="44">
        <v>10</v>
      </c>
      <c r="F10" s="44">
        <v>320</v>
      </c>
      <c r="G10" s="44">
        <v>504.99999999999994</v>
      </c>
      <c r="H10" s="44">
        <v>655</v>
      </c>
      <c r="I10" s="44">
        <v>244.00000000000003</v>
      </c>
      <c r="J10" s="44">
        <v>411</v>
      </c>
      <c r="K10" s="44">
        <v>134.00000000000003</v>
      </c>
      <c r="L10" s="44">
        <v>4610</v>
      </c>
      <c r="M10" s="44">
        <v>548</v>
      </c>
      <c r="N10" s="44">
        <v>429</v>
      </c>
      <c r="O10" s="44">
        <v>3525</v>
      </c>
      <c r="P10" s="44">
        <v>108</v>
      </c>
      <c r="Q10" s="44">
        <v>179.99999999999997</v>
      </c>
      <c r="R10" s="44">
        <v>0</v>
      </c>
    </row>
    <row r="11" spans="2:20">
      <c r="B11" s="115" t="s">
        <v>35</v>
      </c>
      <c r="C11" s="44">
        <v>5445.0000000000009</v>
      </c>
      <c r="D11" s="44">
        <v>1170</v>
      </c>
      <c r="E11" s="44">
        <v>64</v>
      </c>
      <c r="F11" s="44">
        <v>477</v>
      </c>
      <c r="G11" s="44">
        <v>629</v>
      </c>
      <c r="H11" s="44">
        <v>1364</v>
      </c>
      <c r="I11" s="44">
        <v>906</v>
      </c>
      <c r="J11" s="44">
        <v>458.00000000000006</v>
      </c>
      <c r="K11" s="44">
        <v>909</v>
      </c>
      <c r="L11" s="44">
        <v>1948</v>
      </c>
      <c r="M11" s="44">
        <v>1206</v>
      </c>
      <c r="N11" s="44">
        <v>550</v>
      </c>
      <c r="O11" s="44">
        <v>155</v>
      </c>
      <c r="P11" s="44">
        <v>37</v>
      </c>
      <c r="Q11" s="44">
        <v>54</v>
      </c>
      <c r="R11" s="44">
        <v>0</v>
      </c>
    </row>
    <row r="12" spans="2:20">
      <c r="B12" s="115" t="s">
        <v>36</v>
      </c>
      <c r="C12" s="44">
        <v>18018.000000000004</v>
      </c>
      <c r="D12" s="44">
        <v>3827</v>
      </c>
      <c r="E12" s="44">
        <v>112.99999999999997</v>
      </c>
      <c r="F12" s="44">
        <v>1810.0000000000002</v>
      </c>
      <c r="G12" s="44">
        <v>1903.9999999999998</v>
      </c>
      <c r="H12" s="44">
        <v>1655.9999999999998</v>
      </c>
      <c r="I12" s="44">
        <v>447.00000000000006</v>
      </c>
      <c r="J12" s="44">
        <v>1209</v>
      </c>
      <c r="K12" s="44">
        <v>2889.9999999999991</v>
      </c>
      <c r="L12" s="44">
        <v>8956</v>
      </c>
      <c r="M12" s="44">
        <v>5057.9999999999991</v>
      </c>
      <c r="N12" s="44">
        <v>2330</v>
      </c>
      <c r="O12" s="44">
        <v>1034</v>
      </c>
      <c r="P12" s="44">
        <v>533.99999999999989</v>
      </c>
      <c r="Q12" s="44">
        <v>687.99999999999989</v>
      </c>
      <c r="R12" s="44">
        <v>1.0000000000000002</v>
      </c>
    </row>
    <row r="13" spans="2:20">
      <c r="B13" s="115" t="s">
        <v>37</v>
      </c>
      <c r="C13" s="44">
        <v>4038.0000000000005</v>
      </c>
      <c r="D13" s="44">
        <v>262</v>
      </c>
      <c r="E13" s="44">
        <v>3</v>
      </c>
      <c r="F13" s="44">
        <v>174</v>
      </c>
      <c r="G13" s="44">
        <v>85</v>
      </c>
      <c r="H13" s="44">
        <v>487</v>
      </c>
      <c r="I13" s="44">
        <v>60.999999999999993</v>
      </c>
      <c r="J13" s="44">
        <v>426</v>
      </c>
      <c r="K13" s="44">
        <v>577.99999999999989</v>
      </c>
      <c r="L13" s="44">
        <v>2671</v>
      </c>
      <c r="M13" s="44">
        <v>2054</v>
      </c>
      <c r="N13" s="44">
        <v>487</v>
      </c>
      <c r="O13" s="44">
        <v>75.999999999999986</v>
      </c>
      <c r="P13" s="44">
        <v>54</v>
      </c>
      <c r="Q13" s="44">
        <v>40.000000000000007</v>
      </c>
      <c r="R13" s="44">
        <v>0</v>
      </c>
    </row>
    <row r="14" spans="2:20">
      <c r="B14" s="115" t="s">
        <v>38</v>
      </c>
      <c r="C14" s="44">
        <v>19158</v>
      </c>
      <c r="D14" s="44">
        <v>5297</v>
      </c>
      <c r="E14" s="44">
        <v>385</v>
      </c>
      <c r="F14" s="44">
        <v>2600.9999999999995</v>
      </c>
      <c r="G14" s="44">
        <v>2311</v>
      </c>
      <c r="H14" s="44">
        <v>3453.0000000000005</v>
      </c>
      <c r="I14" s="44">
        <v>1656</v>
      </c>
      <c r="J14" s="44">
        <v>1797</v>
      </c>
      <c r="K14" s="44">
        <v>2241.9999999999995</v>
      </c>
      <c r="L14" s="44">
        <v>6165.0000000000009</v>
      </c>
      <c r="M14" s="44">
        <v>3237</v>
      </c>
      <c r="N14" s="44">
        <v>1651.9999999999998</v>
      </c>
      <c r="O14" s="44">
        <v>721</v>
      </c>
      <c r="P14" s="44">
        <v>554.99999999999989</v>
      </c>
      <c r="Q14" s="44">
        <v>570.99999999999989</v>
      </c>
      <c r="R14" s="44">
        <v>1430</v>
      </c>
    </row>
    <row r="15" spans="2:20">
      <c r="B15" s="115" t="s">
        <v>39</v>
      </c>
      <c r="C15" s="44">
        <v>4910.0000000000027</v>
      </c>
      <c r="D15" s="44">
        <v>550</v>
      </c>
      <c r="E15" s="44">
        <v>94</v>
      </c>
      <c r="F15" s="44">
        <v>161</v>
      </c>
      <c r="G15" s="44">
        <v>295</v>
      </c>
      <c r="H15" s="44">
        <v>648</v>
      </c>
      <c r="I15" s="44">
        <v>224.00000000000006</v>
      </c>
      <c r="J15" s="44">
        <v>423.99999999999989</v>
      </c>
      <c r="K15" s="44">
        <v>278.00000000000006</v>
      </c>
      <c r="L15" s="44">
        <v>2428.9999999999995</v>
      </c>
      <c r="M15" s="44">
        <v>1292</v>
      </c>
      <c r="N15" s="44">
        <v>525</v>
      </c>
      <c r="O15" s="44">
        <v>309</v>
      </c>
      <c r="P15" s="44">
        <v>302.99999999999994</v>
      </c>
      <c r="Q15" s="44">
        <v>13.999999999999996</v>
      </c>
      <c r="R15" s="44">
        <v>991</v>
      </c>
    </row>
    <row r="16" spans="2:20">
      <c r="B16" s="115" t="s">
        <v>40</v>
      </c>
      <c r="C16" s="44">
        <v>71719</v>
      </c>
      <c r="D16" s="44">
        <v>10696.999999999998</v>
      </c>
      <c r="E16" s="44">
        <v>166.99999999999997</v>
      </c>
      <c r="F16" s="44">
        <v>3412.9999999999995</v>
      </c>
      <c r="G16" s="44">
        <v>7117.0000000000018</v>
      </c>
      <c r="H16" s="44">
        <v>10116.999999999998</v>
      </c>
      <c r="I16" s="44">
        <v>4923.9999999999982</v>
      </c>
      <c r="J16" s="44">
        <v>5193.0000000000018</v>
      </c>
      <c r="K16" s="44">
        <v>2284</v>
      </c>
      <c r="L16" s="44">
        <v>33582</v>
      </c>
      <c r="M16" s="44">
        <v>16576</v>
      </c>
      <c r="N16" s="44">
        <v>9267</v>
      </c>
      <c r="O16" s="44">
        <v>5050.0000000000018</v>
      </c>
      <c r="P16" s="44">
        <v>2688.9999999999995</v>
      </c>
      <c r="Q16" s="44">
        <v>1751.9999999999993</v>
      </c>
      <c r="R16" s="44">
        <v>13287.000000000002</v>
      </c>
    </row>
    <row r="17" spans="2:18">
      <c r="B17" s="115" t="s">
        <v>41</v>
      </c>
      <c r="C17" s="44">
        <v>9788</v>
      </c>
      <c r="D17" s="44">
        <v>1887.0000000000007</v>
      </c>
      <c r="E17" s="44">
        <v>18</v>
      </c>
      <c r="F17" s="44">
        <v>782</v>
      </c>
      <c r="G17" s="44">
        <v>1086.9999999999998</v>
      </c>
      <c r="H17" s="44">
        <v>1394</v>
      </c>
      <c r="I17" s="44">
        <v>520</v>
      </c>
      <c r="J17" s="44">
        <v>874</v>
      </c>
      <c r="K17" s="44">
        <v>1023.9999999999995</v>
      </c>
      <c r="L17" s="44">
        <v>4364.9999999999991</v>
      </c>
      <c r="M17" s="44">
        <v>2169</v>
      </c>
      <c r="N17" s="44">
        <v>1347.0000000000002</v>
      </c>
      <c r="O17" s="44">
        <v>629</v>
      </c>
      <c r="P17" s="44">
        <v>219.99999999999997</v>
      </c>
      <c r="Q17" s="44">
        <v>118.00000000000004</v>
      </c>
      <c r="R17" s="44">
        <v>1000.0000000000006</v>
      </c>
    </row>
    <row r="18" spans="2:18">
      <c r="B18" s="115" t="s">
        <v>79</v>
      </c>
      <c r="C18" s="44">
        <v>2062</v>
      </c>
      <c r="D18" s="44">
        <v>158</v>
      </c>
      <c r="E18" s="44">
        <v>22</v>
      </c>
      <c r="F18" s="44">
        <v>73</v>
      </c>
      <c r="G18" s="44">
        <v>63</v>
      </c>
      <c r="H18" s="44">
        <v>145</v>
      </c>
      <c r="I18" s="44">
        <v>43</v>
      </c>
      <c r="J18" s="44">
        <v>102</v>
      </c>
      <c r="K18" s="44">
        <v>81.999999999999986</v>
      </c>
      <c r="L18" s="44">
        <v>1047.0000000000002</v>
      </c>
      <c r="M18" s="44">
        <v>646</v>
      </c>
      <c r="N18" s="44">
        <v>257</v>
      </c>
      <c r="O18" s="44">
        <v>122</v>
      </c>
      <c r="P18" s="44">
        <v>22</v>
      </c>
      <c r="Q18" s="44">
        <v>115.00000000000003</v>
      </c>
      <c r="R18" s="44">
        <v>514.99999999999977</v>
      </c>
    </row>
    <row r="19" spans="2:18" s="1" customFormat="1">
      <c r="B19" s="110" t="s">
        <v>407</v>
      </c>
      <c r="C19" s="45">
        <v>544779.99999999953</v>
      </c>
      <c r="D19" s="45">
        <v>135891.99999999997</v>
      </c>
      <c r="E19" s="45">
        <v>8227.0000000000018</v>
      </c>
      <c r="F19" s="45">
        <v>50575.000000000022</v>
      </c>
      <c r="G19" s="45">
        <v>77090.000000000029</v>
      </c>
      <c r="H19" s="45">
        <v>99319</v>
      </c>
      <c r="I19" s="45">
        <v>49166.999999999993</v>
      </c>
      <c r="J19" s="45">
        <v>50152.000000000036</v>
      </c>
      <c r="K19" s="45">
        <v>66638.999999999971</v>
      </c>
      <c r="L19" s="45">
        <v>205029.99999999994</v>
      </c>
      <c r="M19" s="45">
        <v>83410.000000000029</v>
      </c>
      <c r="N19" s="45">
        <v>55418.000000000022</v>
      </c>
      <c r="O19" s="45">
        <v>42232.999999999985</v>
      </c>
      <c r="P19" s="45">
        <v>23968.999999999996</v>
      </c>
      <c r="Q19" s="45">
        <v>16800.000000000007</v>
      </c>
      <c r="R19" s="45">
        <v>21100.000000000011</v>
      </c>
    </row>
    <row r="20" spans="2:18">
      <c r="B20" s="115" t="s">
        <v>43</v>
      </c>
      <c r="C20" s="44">
        <v>13083.999999999989</v>
      </c>
      <c r="D20" s="44">
        <v>2744.0000000000005</v>
      </c>
      <c r="E20" s="44">
        <v>169.99999999999997</v>
      </c>
      <c r="F20" s="44">
        <v>1254.9999999999998</v>
      </c>
      <c r="G20" s="44">
        <v>1319.0000000000002</v>
      </c>
      <c r="H20" s="44">
        <v>1974.0000000000002</v>
      </c>
      <c r="I20" s="44">
        <v>834.99999999999977</v>
      </c>
      <c r="J20" s="44">
        <v>1139</v>
      </c>
      <c r="K20" s="44">
        <v>1773.9999999999995</v>
      </c>
      <c r="L20" s="44">
        <v>6090.9999999999991</v>
      </c>
      <c r="M20" s="44">
        <v>3676.9999999999995</v>
      </c>
      <c r="N20" s="44">
        <v>1597.0000000000005</v>
      </c>
      <c r="O20" s="44">
        <v>607.00000000000011</v>
      </c>
      <c r="P20" s="44">
        <v>210.00000000000003</v>
      </c>
      <c r="Q20" s="44">
        <v>308.99999999999994</v>
      </c>
      <c r="R20" s="44">
        <v>192.00000000000011</v>
      </c>
    </row>
    <row r="21" spans="2:18">
      <c r="B21" s="115" t="s">
        <v>44</v>
      </c>
      <c r="C21" s="44">
        <v>34541.999999999993</v>
      </c>
      <c r="D21" s="44">
        <v>10903.999999999998</v>
      </c>
      <c r="E21" s="44">
        <v>663.99999999999989</v>
      </c>
      <c r="F21" s="44">
        <v>4339</v>
      </c>
      <c r="G21" s="44">
        <v>5901</v>
      </c>
      <c r="H21" s="44">
        <v>6478.0000000000009</v>
      </c>
      <c r="I21" s="44">
        <v>2882.9999999999995</v>
      </c>
      <c r="J21" s="44">
        <v>3595</v>
      </c>
      <c r="K21" s="44">
        <v>3964.0000000000014</v>
      </c>
      <c r="L21" s="44">
        <v>10446</v>
      </c>
      <c r="M21" s="44">
        <v>5896</v>
      </c>
      <c r="N21" s="44">
        <v>2289</v>
      </c>
      <c r="O21" s="44">
        <v>1353</v>
      </c>
      <c r="P21" s="44">
        <v>908</v>
      </c>
      <c r="Q21" s="44">
        <v>2330.9999999999982</v>
      </c>
      <c r="R21" s="44">
        <v>419</v>
      </c>
    </row>
    <row r="22" spans="2:18">
      <c r="B22" s="115" t="s">
        <v>45</v>
      </c>
      <c r="C22" s="44">
        <v>339474.99999999977</v>
      </c>
      <c r="D22" s="44">
        <v>69288.000000000015</v>
      </c>
      <c r="E22" s="44">
        <v>4155</v>
      </c>
      <c r="F22" s="44">
        <v>24482</v>
      </c>
      <c r="G22" s="44">
        <v>40651</v>
      </c>
      <c r="H22" s="44">
        <v>64828.999999999971</v>
      </c>
      <c r="I22" s="44">
        <v>31270.999999999993</v>
      </c>
      <c r="J22" s="44">
        <v>33557.999999999993</v>
      </c>
      <c r="K22" s="44">
        <v>38291.999999999978</v>
      </c>
      <c r="L22" s="44">
        <v>143661.99999999997</v>
      </c>
      <c r="M22" s="44">
        <v>51574.999999999985</v>
      </c>
      <c r="N22" s="44">
        <v>39764</v>
      </c>
      <c r="O22" s="44">
        <v>33930</v>
      </c>
      <c r="P22" s="44">
        <v>18393.000000000022</v>
      </c>
      <c r="Q22" s="44">
        <v>7472.0000000000027</v>
      </c>
      <c r="R22" s="44">
        <v>15932.000000000005</v>
      </c>
    </row>
    <row r="23" spans="2:18">
      <c r="B23" s="115" t="s">
        <v>46</v>
      </c>
      <c r="C23" s="44">
        <v>110291.99999999991</v>
      </c>
      <c r="D23" s="44">
        <v>43420.999999999985</v>
      </c>
      <c r="E23" s="44">
        <v>2648.0000000000005</v>
      </c>
      <c r="F23" s="44">
        <v>16482.999999999996</v>
      </c>
      <c r="G23" s="44">
        <v>24289.999999999996</v>
      </c>
      <c r="H23" s="44">
        <v>17382.000000000007</v>
      </c>
      <c r="I23" s="44">
        <v>11136.999999999998</v>
      </c>
      <c r="J23" s="44">
        <v>6245</v>
      </c>
      <c r="K23" s="44">
        <v>16416.999999999989</v>
      </c>
      <c r="L23" s="44">
        <v>25594.000000000004</v>
      </c>
      <c r="M23" s="44">
        <v>13286</v>
      </c>
      <c r="N23" s="44">
        <v>5918.0000000000009</v>
      </c>
      <c r="O23" s="44">
        <v>3345.9999999999995</v>
      </c>
      <c r="P23" s="44">
        <v>3044.0000000000009</v>
      </c>
      <c r="Q23" s="44">
        <v>5954</v>
      </c>
      <c r="R23" s="44">
        <v>1523.9999999999995</v>
      </c>
    </row>
    <row r="24" spans="2:18">
      <c r="B24" s="115" t="s">
        <v>47</v>
      </c>
      <c r="C24" s="44">
        <v>30688</v>
      </c>
      <c r="D24" s="44">
        <v>5647.9999999999982</v>
      </c>
      <c r="E24" s="44">
        <v>372.99999999999994</v>
      </c>
      <c r="F24" s="44">
        <v>2693</v>
      </c>
      <c r="G24" s="44">
        <v>2581.9999999999995</v>
      </c>
      <c r="H24" s="44">
        <v>5443</v>
      </c>
      <c r="I24" s="44">
        <v>1634.9999999999995</v>
      </c>
      <c r="J24" s="44">
        <v>3807.9999999999986</v>
      </c>
      <c r="K24" s="44">
        <v>4761.0000000000009</v>
      </c>
      <c r="L24" s="44">
        <v>14260.000000000002</v>
      </c>
      <c r="M24" s="44">
        <v>6733.0000000000018</v>
      </c>
      <c r="N24" s="44">
        <v>4126</v>
      </c>
      <c r="O24" s="44">
        <v>2239.0000000000009</v>
      </c>
      <c r="P24" s="44">
        <v>1161.9999999999998</v>
      </c>
      <c r="Q24" s="44">
        <v>575.99999999999989</v>
      </c>
      <c r="R24" s="44">
        <v>0</v>
      </c>
    </row>
    <row r="25" spans="2:18" s="1" customFormat="1">
      <c r="B25" s="110" t="s">
        <v>48</v>
      </c>
      <c r="C25" s="45">
        <v>16699.000000000004</v>
      </c>
      <c r="D25" s="45">
        <v>3886.9999999999995</v>
      </c>
      <c r="E25" s="45">
        <v>217</v>
      </c>
      <c r="F25" s="45">
        <v>1323</v>
      </c>
      <c r="G25" s="45">
        <v>2347</v>
      </c>
      <c r="H25" s="45">
        <v>3213</v>
      </c>
      <c r="I25" s="45">
        <v>1406</v>
      </c>
      <c r="J25" s="45">
        <v>1807</v>
      </c>
      <c r="K25" s="45">
        <v>1431.0000000000002</v>
      </c>
      <c r="L25" s="45">
        <v>4977</v>
      </c>
      <c r="M25" s="45">
        <v>2243</v>
      </c>
      <c r="N25" s="45">
        <v>1724.0000000000002</v>
      </c>
      <c r="O25" s="45">
        <v>758</v>
      </c>
      <c r="P25" s="45">
        <v>252.00000000000006</v>
      </c>
      <c r="Q25" s="45">
        <v>157.99999999999997</v>
      </c>
      <c r="R25" s="45">
        <v>3032.9999999999991</v>
      </c>
    </row>
    <row r="26" spans="2:18">
      <c r="B26" s="115" t="s">
        <v>391</v>
      </c>
      <c r="C26" s="44">
        <v>12449.000000000004</v>
      </c>
      <c r="D26" s="44">
        <v>3121</v>
      </c>
      <c r="E26" s="44">
        <v>29</v>
      </c>
      <c r="F26" s="44">
        <v>1316.9999999999998</v>
      </c>
      <c r="G26" s="44">
        <v>1774.9999999999998</v>
      </c>
      <c r="H26" s="44">
        <v>2090.9999999999995</v>
      </c>
      <c r="I26" s="44">
        <v>1139</v>
      </c>
      <c r="J26" s="44">
        <v>951.99999999999989</v>
      </c>
      <c r="K26" s="44">
        <v>800.99999999999989</v>
      </c>
      <c r="L26" s="44">
        <v>6401.0000000000009</v>
      </c>
      <c r="M26" s="44">
        <v>3673.0000000000005</v>
      </c>
      <c r="N26" s="44">
        <v>1842.9999999999995</v>
      </c>
      <c r="O26" s="44">
        <v>568</v>
      </c>
      <c r="P26" s="44">
        <v>317.00000000000006</v>
      </c>
      <c r="Q26" s="44">
        <v>35.000000000000014</v>
      </c>
      <c r="R26" s="44">
        <v>0</v>
      </c>
    </row>
    <row r="27" spans="2:18">
      <c r="B27" s="115" t="s">
        <v>50</v>
      </c>
      <c r="C27" s="44">
        <v>1843.0000000000002</v>
      </c>
      <c r="D27" s="44">
        <v>73</v>
      </c>
      <c r="E27" s="44">
        <v>1</v>
      </c>
      <c r="F27" s="44">
        <v>17</v>
      </c>
      <c r="G27" s="44">
        <v>55</v>
      </c>
      <c r="H27" s="44">
        <v>312</v>
      </c>
      <c r="I27" s="44">
        <v>54</v>
      </c>
      <c r="J27" s="44">
        <v>258</v>
      </c>
      <c r="K27" s="44">
        <v>4.9999999999999991</v>
      </c>
      <c r="L27" s="44">
        <v>1445</v>
      </c>
      <c r="M27" s="44">
        <v>790</v>
      </c>
      <c r="N27" s="44">
        <v>366</v>
      </c>
      <c r="O27" s="44">
        <v>191</v>
      </c>
      <c r="P27" s="44">
        <v>98</v>
      </c>
      <c r="Q27" s="44">
        <v>8</v>
      </c>
      <c r="R27" s="44">
        <v>0</v>
      </c>
    </row>
    <row r="28" spans="2:18">
      <c r="B28" s="115" t="s">
        <v>51</v>
      </c>
      <c r="C28" s="44">
        <v>1481.9999999999998</v>
      </c>
      <c r="D28" s="44">
        <v>141</v>
      </c>
      <c r="E28" s="44">
        <v>2</v>
      </c>
      <c r="F28" s="44">
        <v>48</v>
      </c>
      <c r="G28" s="44">
        <v>91</v>
      </c>
      <c r="H28" s="44">
        <v>96.999999999999986</v>
      </c>
      <c r="I28" s="44">
        <v>55</v>
      </c>
      <c r="J28" s="44">
        <v>42</v>
      </c>
      <c r="K28" s="44">
        <v>24.000000000000004</v>
      </c>
      <c r="L28" s="44">
        <v>1220</v>
      </c>
      <c r="M28" s="44">
        <v>755</v>
      </c>
      <c r="N28" s="44">
        <v>327</v>
      </c>
      <c r="O28" s="44">
        <v>96</v>
      </c>
      <c r="P28" s="44">
        <v>42</v>
      </c>
      <c r="Q28" s="44">
        <v>0</v>
      </c>
      <c r="R28" s="44">
        <v>0</v>
      </c>
    </row>
    <row r="29" spans="2:18">
      <c r="B29" s="115" t="s">
        <v>52</v>
      </c>
      <c r="C29" s="44">
        <v>6371.9999999999991</v>
      </c>
      <c r="D29" s="44">
        <v>2499</v>
      </c>
      <c r="E29" s="44">
        <v>13.000000000000002</v>
      </c>
      <c r="F29" s="44">
        <v>1059</v>
      </c>
      <c r="G29" s="44">
        <v>1427</v>
      </c>
      <c r="H29" s="44">
        <v>1147</v>
      </c>
      <c r="I29" s="44">
        <v>836</v>
      </c>
      <c r="J29" s="44">
        <v>311</v>
      </c>
      <c r="K29" s="44">
        <v>447</v>
      </c>
      <c r="L29" s="44">
        <v>2277</v>
      </c>
      <c r="M29" s="44">
        <v>1229</v>
      </c>
      <c r="N29" s="44">
        <v>801</v>
      </c>
      <c r="O29" s="44">
        <v>185</v>
      </c>
      <c r="P29" s="44">
        <v>61.999999999999993</v>
      </c>
      <c r="Q29" s="44">
        <v>2</v>
      </c>
      <c r="R29" s="44">
        <v>0</v>
      </c>
    </row>
    <row r="30" spans="2:18">
      <c r="B30" s="115" t="s">
        <v>53</v>
      </c>
      <c r="C30" s="44">
        <v>65.999999999999986</v>
      </c>
      <c r="D30" s="44">
        <v>33</v>
      </c>
      <c r="E30" s="44">
        <v>0</v>
      </c>
      <c r="F30" s="44">
        <v>14</v>
      </c>
      <c r="G30" s="44">
        <v>19</v>
      </c>
      <c r="H30" s="44">
        <v>9</v>
      </c>
      <c r="I30" s="44">
        <v>8</v>
      </c>
      <c r="J30" s="44">
        <v>1</v>
      </c>
      <c r="K30" s="44">
        <v>0</v>
      </c>
      <c r="L30" s="44">
        <v>24</v>
      </c>
      <c r="M30" s="44">
        <v>15</v>
      </c>
      <c r="N30" s="44">
        <v>7</v>
      </c>
      <c r="O30" s="44">
        <v>1</v>
      </c>
      <c r="P30" s="44">
        <v>1</v>
      </c>
      <c r="Q30" s="44">
        <v>0</v>
      </c>
      <c r="R30" s="44">
        <v>0</v>
      </c>
    </row>
    <row r="31" spans="2:18">
      <c r="B31" s="115" t="s">
        <v>54</v>
      </c>
      <c r="C31" s="44">
        <v>1799</v>
      </c>
      <c r="D31" s="44">
        <v>346</v>
      </c>
      <c r="E31" s="44">
        <v>13</v>
      </c>
      <c r="F31" s="44">
        <v>176</v>
      </c>
      <c r="G31" s="44">
        <v>157</v>
      </c>
      <c r="H31" s="44">
        <v>375</v>
      </c>
      <c r="I31" s="44">
        <v>168</v>
      </c>
      <c r="J31" s="44">
        <v>207</v>
      </c>
      <c r="K31" s="44">
        <v>325.00000000000006</v>
      </c>
      <c r="L31" s="44">
        <v>731</v>
      </c>
      <c r="M31" s="44">
        <v>408</v>
      </c>
      <c r="N31" s="44">
        <v>146</v>
      </c>
      <c r="O31" s="44">
        <v>66</v>
      </c>
      <c r="P31" s="44">
        <v>111</v>
      </c>
      <c r="Q31" s="44">
        <v>22</v>
      </c>
      <c r="R31" s="44">
        <v>0</v>
      </c>
    </row>
    <row r="32" spans="2:18">
      <c r="B32" s="115" t="s">
        <v>55</v>
      </c>
      <c r="C32" s="44">
        <v>886.99999999999989</v>
      </c>
      <c r="D32" s="44">
        <v>29</v>
      </c>
      <c r="E32" s="44">
        <v>0</v>
      </c>
      <c r="F32" s="44">
        <v>3</v>
      </c>
      <c r="G32" s="44">
        <v>26</v>
      </c>
      <c r="H32" s="44">
        <v>151</v>
      </c>
      <c r="I32" s="44">
        <v>18</v>
      </c>
      <c r="J32" s="44">
        <v>133</v>
      </c>
      <c r="K32" s="44">
        <v>0</v>
      </c>
      <c r="L32" s="44">
        <v>704</v>
      </c>
      <c r="M32" s="44">
        <v>476</v>
      </c>
      <c r="N32" s="44">
        <v>196</v>
      </c>
      <c r="O32" s="44">
        <v>29</v>
      </c>
      <c r="P32" s="44">
        <v>3</v>
      </c>
      <c r="Q32" s="44">
        <v>3</v>
      </c>
      <c r="R32" s="44">
        <v>0</v>
      </c>
    </row>
    <row r="33" spans="2:18" s="1" customFormat="1">
      <c r="B33" s="110" t="s">
        <v>392</v>
      </c>
      <c r="C33" s="45">
        <v>298.00000000000006</v>
      </c>
      <c r="D33" s="45">
        <v>267</v>
      </c>
      <c r="E33" s="45">
        <v>13</v>
      </c>
      <c r="F33" s="45">
        <v>106</v>
      </c>
      <c r="G33" s="45">
        <v>148</v>
      </c>
      <c r="H33" s="45">
        <v>31</v>
      </c>
      <c r="I33" s="45">
        <v>31</v>
      </c>
      <c r="J33" s="45">
        <v>0</v>
      </c>
      <c r="K33" s="45">
        <v>0</v>
      </c>
      <c r="L33" s="45">
        <v>0</v>
      </c>
      <c r="M33" s="45">
        <v>0</v>
      </c>
      <c r="N33" s="45">
        <v>0</v>
      </c>
      <c r="O33" s="45">
        <v>0</v>
      </c>
      <c r="P33" s="45">
        <v>0</v>
      </c>
      <c r="Q33" s="45">
        <v>0</v>
      </c>
      <c r="R33" s="45">
        <v>0</v>
      </c>
    </row>
    <row r="34" spans="2:18">
      <c r="B34" s="115" t="s">
        <v>57</v>
      </c>
      <c r="C34" s="44">
        <v>298.00000000000006</v>
      </c>
      <c r="D34" s="44">
        <v>267</v>
      </c>
      <c r="E34" s="44">
        <v>13</v>
      </c>
      <c r="F34" s="44">
        <v>106</v>
      </c>
      <c r="G34" s="44">
        <v>148</v>
      </c>
      <c r="H34" s="44">
        <v>31</v>
      </c>
      <c r="I34" s="44">
        <v>31</v>
      </c>
      <c r="J34" s="44">
        <v>0</v>
      </c>
      <c r="K34" s="44">
        <v>0</v>
      </c>
      <c r="L34" s="44">
        <v>0</v>
      </c>
      <c r="M34" s="44">
        <v>0</v>
      </c>
      <c r="N34" s="44">
        <v>0</v>
      </c>
      <c r="O34" s="44">
        <v>0</v>
      </c>
      <c r="P34" s="44">
        <v>0</v>
      </c>
      <c r="Q34" s="44">
        <v>0</v>
      </c>
      <c r="R34" s="44">
        <v>0</v>
      </c>
    </row>
    <row r="35" spans="2:18" s="1" customFormat="1">
      <c r="B35" s="110" t="s">
        <v>301</v>
      </c>
      <c r="C35" s="45">
        <v>0</v>
      </c>
      <c r="D35" s="45">
        <v>0</v>
      </c>
      <c r="E35" s="45">
        <v>0</v>
      </c>
      <c r="F35" s="45">
        <v>0</v>
      </c>
      <c r="G35" s="45">
        <v>0</v>
      </c>
      <c r="H35" s="45">
        <v>0</v>
      </c>
      <c r="I35" s="45">
        <v>0</v>
      </c>
      <c r="J35" s="45">
        <v>0</v>
      </c>
      <c r="K35" s="45">
        <v>0</v>
      </c>
      <c r="L35" s="45">
        <v>0</v>
      </c>
      <c r="M35" s="45">
        <v>0</v>
      </c>
      <c r="N35" s="45">
        <v>0</v>
      </c>
      <c r="O35" s="45">
        <v>0</v>
      </c>
      <c r="P35" s="45">
        <v>0</v>
      </c>
      <c r="Q35" s="45">
        <v>0</v>
      </c>
      <c r="R35" s="45">
        <v>0</v>
      </c>
    </row>
    <row r="36" spans="2:18" ht="13.5" customHeight="1">
      <c r="B36" s="195"/>
      <c r="C36" s="195"/>
      <c r="D36" s="195"/>
      <c r="E36" s="195"/>
      <c r="F36" s="195"/>
      <c r="G36" s="195"/>
      <c r="H36" s="195"/>
      <c r="I36" s="195"/>
      <c r="J36" s="195"/>
      <c r="K36" s="195"/>
      <c r="L36" s="195"/>
      <c r="M36" s="195"/>
      <c r="N36" s="195"/>
      <c r="O36" s="193"/>
      <c r="P36" s="193"/>
      <c r="Q36" s="193"/>
      <c r="R36" s="193"/>
    </row>
    <row r="37" spans="2:18" ht="26.25" customHeight="1">
      <c r="B37" s="412" t="s">
        <v>783</v>
      </c>
      <c r="C37" s="412"/>
      <c r="D37" s="412"/>
      <c r="E37" s="412"/>
      <c r="F37" s="412"/>
      <c r="G37" s="412"/>
      <c r="H37" s="412"/>
      <c r="I37" s="412"/>
      <c r="J37" s="412"/>
      <c r="K37" s="412"/>
      <c r="L37" s="412"/>
      <c r="M37" s="412"/>
      <c r="N37" s="412"/>
      <c r="O37" s="412"/>
      <c r="P37" s="193"/>
      <c r="Q37" s="193"/>
      <c r="R37" s="193"/>
    </row>
    <row r="38" spans="2:18" ht="30" customHeight="1">
      <c r="B38" s="409" t="s">
        <v>924</v>
      </c>
      <c r="C38" s="409"/>
      <c r="D38" s="409"/>
      <c r="E38" s="409"/>
      <c r="F38" s="409"/>
      <c r="G38" s="409"/>
      <c r="H38" s="271"/>
      <c r="I38" s="271"/>
      <c r="J38" s="271"/>
      <c r="K38" s="271"/>
      <c r="L38" s="271"/>
      <c r="M38" s="271"/>
      <c r="N38" s="271"/>
      <c r="O38" s="261"/>
      <c r="P38" s="193"/>
      <c r="Q38" s="193"/>
      <c r="R38" s="193"/>
    </row>
    <row r="39" spans="2:18" ht="30" customHeight="1"/>
    <row r="40" spans="2:18" ht="30" customHeight="1"/>
    <row r="41" spans="2:18" ht="30" customHeight="1"/>
    <row r="42" spans="2:18" ht="30" customHeight="1"/>
    <row r="43" spans="2:18" ht="30" customHeight="1"/>
    <row r="44" spans="2:18" ht="30" customHeight="1"/>
    <row r="45" spans="2:18" ht="30" customHeight="1"/>
    <row r="46" spans="2:18" ht="30" customHeight="1"/>
    <row r="47" spans="2:18" ht="30" customHeight="1"/>
    <row r="48" spans="2:18" ht="30" customHeight="1"/>
    <row r="49" ht="30" customHeight="1"/>
    <row r="50" ht="30" customHeight="1"/>
    <row r="51" ht="30" customHeight="1"/>
    <row r="52" ht="30" customHeight="1"/>
    <row r="53" ht="30" customHeight="1"/>
    <row r="54" ht="30" customHeight="1"/>
    <row r="55" ht="30" customHeight="1"/>
    <row r="56" ht="30" customHeight="1"/>
    <row r="57" ht="30" customHeight="1"/>
    <row r="58" ht="30" customHeight="1"/>
    <row r="59" ht="30" customHeight="1"/>
    <row r="60" ht="30" customHeight="1"/>
    <row r="61" ht="30" customHeight="1"/>
    <row r="62" ht="30" customHeight="1"/>
    <row r="63" ht="30" customHeight="1"/>
    <row r="64" ht="30" customHeight="1"/>
    <row r="65" ht="30" customHeight="1"/>
    <row r="66" ht="30" customHeight="1"/>
    <row r="67" ht="30" customHeight="1"/>
    <row r="68" ht="30" customHeight="1"/>
    <row r="69" ht="30" customHeight="1"/>
    <row r="70" ht="30" customHeight="1"/>
    <row r="71" ht="30" customHeight="1"/>
    <row r="72" ht="30" customHeight="1"/>
    <row r="73" ht="30" customHeight="1"/>
    <row r="74" ht="30" customHeight="1"/>
    <row r="75" ht="30" customHeight="1"/>
    <row r="76" ht="30" customHeight="1"/>
    <row r="77" ht="30" customHeight="1"/>
    <row r="78" ht="30" customHeight="1"/>
    <row r="79" ht="30" customHeight="1"/>
    <row r="80" ht="30" customHeight="1"/>
    <row r="81" ht="30" customHeight="1"/>
    <row r="82" ht="41.25" customHeight="1"/>
    <row r="83" ht="30" customHeight="1"/>
    <row r="84" ht="30" customHeight="1"/>
    <row r="85" ht="30" customHeight="1"/>
    <row r="86" ht="30" customHeight="1"/>
    <row r="87" ht="30" customHeight="1"/>
    <row r="88" ht="30" customHeight="1"/>
    <row r="89" ht="42" customHeight="1"/>
    <row r="90" ht="42" customHeight="1"/>
    <row r="91" ht="38.25" customHeight="1"/>
    <row r="92" ht="30" customHeight="1"/>
    <row r="93" ht="30" customHeight="1"/>
    <row r="94" ht="30" customHeight="1"/>
    <row r="95" ht="30" customHeight="1"/>
    <row r="96" ht="30" customHeight="1"/>
    <row r="97" ht="30" customHeight="1"/>
    <row r="98" ht="30" customHeight="1"/>
    <row r="99" ht="30" customHeight="1"/>
    <row r="100" ht="30" customHeight="1"/>
    <row r="101" ht="30" customHeight="1"/>
    <row r="102" ht="30" customHeight="1"/>
    <row r="103" ht="30" customHeight="1"/>
    <row r="104" ht="30" customHeight="1"/>
    <row r="105" ht="30" customHeight="1"/>
    <row r="106" ht="30" customHeight="1"/>
    <row r="107" ht="30" customHeight="1"/>
    <row r="108" ht="30" customHeight="1"/>
    <row r="109" ht="30" customHeight="1"/>
    <row r="110" ht="30" customHeight="1"/>
    <row r="111" ht="30" customHeight="1"/>
    <row r="112" ht="30" customHeight="1"/>
    <row r="113" ht="30" customHeight="1"/>
    <row r="114" ht="30" customHeight="1"/>
    <row r="115" ht="30" customHeight="1"/>
    <row r="116" ht="30" customHeight="1"/>
    <row r="117" ht="30" customHeight="1"/>
    <row r="118" ht="30" customHeight="1"/>
    <row r="119" ht="30" customHeight="1"/>
    <row r="120" ht="30" customHeight="1"/>
    <row r="121" ht="30" customHeight="1"/>
    <row r="122" ht="30" customHeight="1"/>
    <row r="123" ht="30" customHeight="1"/>
    <row r="124" ht="30" customHeight="1"/>
    <row r="125" ht="30" customHeight="1"/>
    <row r="126" ht="30" customHeight="1"/>
    <row r="127" ht="30" customHeight="1"/>
    <row r="128" ht="30" customHeight="1"/>
    <row r="129" ht="30" customHeight="1"/>
    <row r="130" ht="30" customHeight="1"/>
    <row r="131" ht="30" customHeight="1"/>
    <row r="132" ht="30" customHeight="1"/>
    <row r="133" ht="30" customHeight="1"/>
    <row r="134" ht="30" customHeight="1"/>
    <row r="135" ht="30" customHeight="1"/>
    <row r="136" ht="30" customHeight="1"/>
    <row r="137" ht="30" customHeight="1"/>
    <row r="138" ht="30" customHeight="1"/>
    <row r="139" ht="30" customHeight="1"/>
    <row r="140" ht="30" customHeight="1"/>
    <row r="141" ht="30" customHeight="1"/>
    <row r="142" ht="30" customHeight="1"/>
    <row r="143" ht="30" customHeight="1"/>
    <row r="144" ht="30" customHeight="1"/>
    <row r="145" ht="30" customHeight="1"/>
    <row r="146" ht="30" customHeight="1"/>
    <row r="147" ht="30" customHeight="1"/>
    <row r="148" ht="30" customHeight="1"/>
    <row r="149" ht="30" customHeight="1"/>
    <row r="150" ht="30" customHeight="1"/>
    <row r="151" ht="30" customHeight="1"/>
    <row r="152" ht="30" customHeight="1"/>
    <row r="153" ht="30" customHeight="1"/>
    <row r="154" ht="30" customHeight="1"/>
    <row r="155" ht="30" customHeight="1"/>
    <row r="156" ht="30" customHeight="1"/>
    <row r="157" ht="30" customHeight="1"/>
    <row r="158" ht="30" customHeight="1"/>
    <row r="159" ht="30" customHeight="1"/>
    <row r="160" ht="30" customHeight="1"/>
    <row r="161" ht="30" customHeight="1"/>
    <row r="162" ht="30" customHeight="1"/>
    <row r="163" ht="30" customHeight="1"/>
    <row r="164" ht="30" customHeight="1"/>
    <row r="165" ht="30" customHeight="1"/>
    <row r="166" ht="30" customHeight="1"/>
    <row r="167" ht="30" customHeight="1"/>
    <row r="168" ht="30" customHeight="1"/>
    <row r="169" ht="30" customHeight="1"/>
    <row r="170" ht="30" customHeight="1"/>
    <row r="171" ht="30" customHeight="1"/>
    <row r="172" ht="30" customHeight="1"/>
    <row r="173" ht="30" customHeight="1"/>
    <row r="174" ht="30" customHeight="1"/>
    <row r="175" ht="30" customHeight="1"/>
    <row r="176" ht="30" customHeight="1"/>
    <row r="177" ht="30" customHeight="1"/>
    <row r="178" ht="30" customHeight="1"/>
    <row r="179" ht="30" customHeight="1"/>
    <row r="180" ht="30" customHeight="1"/>
    <row r="181" ht="30" customHeight="1"/>
    <row r="182" ht="30" customHeight="1"/>
    <row r="183" ht="30" customHeight="1"/>
    <row r="184" ht="30" customHeight="1"/>
    <row r="185" ht="30" customHeight="1"/>
    <row r="186" ht="30" customHeight="1"/>
    <row r="187" ht="30" customHeight="1"/>
    <row r="188" ht="30" customHeight="1"/>
    <row r="189" ht="30" customHeight="1"/>
    <row r="190" ht="30" customHeight="1"/>
    <row r="191" ht="30" customHeight="1"/>
    <row r="192" s="1" customFormat="1" ht="30" customHeight="1"/>
    <row r="193" s="13" customFormat="1" ht="30" customHeight="1"/>
    <row r="194" ht="30" customHeight="1"/>
    <row r="195" ht="30" customHeight="1"/>
    <row r="196" ht="30" customHeight="1"/>
    <row r="197" ht="30" customHeight="1"/>
    <row r="198" ht="30" customHeight="1"/>
    <row r="199" ht="30" customHeight="1"/>
    <row r="200" ht="30" customHeight="1"/>
    <row r="201" ht="30" customHeight="1"/>
    <row r="202" ht="30" customHeight="1"/>
    <row r="203" ht="30" customHeight="1"/>
    <row r="204" ht="30" customHeight="1"/>
    <row r="205" ht="30" customHeight="1"/>
    <row r="206" ht="30" customHeight="1"/>
    <row r="207" ht="30" customHeight="1"/>
    <row r="208" ht="30" customHeight="1"/>
    <row r="209" ht="30" customHeight="1"/>
    <row r="210" ht="30" customHeight="1"/>
    <row r="211" ht="30" customHeight="1"/>
    <row r="212" ht="30" customHeight="1"/>
    <row r="213" ht="30" customHeight="1"/>
    <row r="214" ht="30" customHeight="1"/>
    <row r="215" ht="30" customHeight="1"/>
    <row r="216" ht="30" customHeight="1"/>
    <row r="217" ht="30" customHeight="1"/>
    <row r="218" ht="30" customHeight="1"/>
    <row r="219" ht="30" customHeight="1"/>
    <row r="220" ht="30" customHeight="1"/>
    <row r="221" ht="30" customHeight="1"/>
    <row r="222" ht="30" customHeight="1"/>
    <row r="223" ht="30" customHeight="1"/>
    <row r="224" ht="30" customHeight="1"/>
    <row r="225" ht="30" customHeight="1"/>
    <row r="226" ht="30" customHeight="1"/>
    <row r="227" ht="30" customHeight="1"/>
    <row r="228" ht="30" customHeight="1"/>
    <row r="229" ht="30" customHeight="1"/>
    <row r="230" ht="30" customHeight="1"/>
    <row r="231" ht="30" customHeight="1"/>
    <row r="232" ht="30" customHeight="1"/>
    <row r="233" ht="30" customHeight="1"/>
    <row r="234" ht="30" customHeight="1"/>
    <row r="235" ht="30" customHeight="1"/>
    <row r="236" ht="30" customHeight="1"/>
    <row r="237" ht="30" customHeight="1"/>
    <row r="238" ht="30" customHeight="1"/>
    <row r="239" ht="30" customHeight="1"/>
    <row r="240" ht="30" customHeight="1"/>
    <row r="241" ht="30" customHeight="1"/>
    <row r="242" ht="30" customHeight="1"/>
    <row r="243" ht="30" customHeight="1"/>
    <row r="244" ht="30" customHeight="1"/>
    <row r="245" ht="30" customHeight="1"/>
    <row r="246" ht="30" customHeight="1"/>
    <row r="247" ht="30" customHeight="1"/>
    <row r="248" ht="30" customHeight="1"/>
    <row r="249" ht="30" customHeight="1"/>
    <row r="250" ht="30" customHeight="1"/>
    <row r="251" ht="30" customHeight="1"/>
    <row r="252" ht="30" customHeight="1"/>
    <row r="253" ht="30" customHeight="1"/>
    <row r="254" ht="30" customHeight="1"/>
    <row r="255" ht="30" customHeight="1"/>
    <row r="256" ht="30" customHeight="1"/>
    <row r="257" ht="30" customHeight="1"/>
    <row r="258" ht="30" customHeight="1"/>
    <row r="259" ht="30" customHeight="1"/>
    <row r="260" ht="30" customHeight="1"/>
    <row r="261" ht="30" customHeight="1"/>
    <row r="262" ht="30" customHeight="1"/>
    <row r="263" ht="30" customHeight="1"/>
    <row r="264" ht="30" customHeight="1"/>
    <row r="265" ht="30" customHeight="1"/>
    <row r="266" ht="30" customHeight="1"/>
    <row r="267" ht="30" customHeight="1"/>
    <row r="268" ht="30" customHeight="1"/>
    <row r="269" ht="30" customHeight="1"/>
    <row r="270" ht="30" customHeight="1"/>
    <row r="271" ht="30" customHeight="1"/>
    <row r="272" ht="30" customHeight="1"/>
    <row r="273" ht="30" customHeight="1"/>
    <row r="274" ht="30" customHeight="1"/>
    <row r="275" ht="30" customHeight="1"/>
    <row r="276" ht="30" customHeight="1"/>
    <row r="277" ht="30" customHeight="1"/>
    <row r="278" ht="30" customHeight="1"/>
    <row r="279" ht="30" customHeight="1"/>
    <row r="280" ht="30" customHeight="1"/>
    <row r="281" ht="30" customHeight="1"/>
    <row r="282" ht="30" customHeight="1"/>
    <row r="283" ht="30" customHeight="1"/>
    <row r="284" ht="30" customHeight="1"/>
    <row r="285" ht="30" customHeight="1"/>
    <row r="286" ht="30" customHeight="1"/>
    <row r="287" ht="30" customHeight="1"/>
    <row r="288" ht="30" customHeight="1"/>
    <row r="289" ht="30" customHeight="1"/>
    <row r="290" ht="30" customHeight="1"/>
    <row r="291" ht="30" customHeight="1"/>
    <row r="292" ht="30" customHeight="1"/>
    <row r="293" ht="30" customHeight="1"/>
    <row r="294" ht="30" customHeight="1"/>
    <row r="295" ht="30" customHeight="1"/>
    <row r="296" ht="30" customHeight="1"/>
    <row r="297" ht="30" customHeight="1"/>
    <row r="298" ht="30" customHeight="1"/>
    <row r="299" ht="30" customHeight="1"/>
    <row r="300" ht="30" customHeight="1"/>
    <row r="301" ht="30" customHeight="1"/>
    <row r="302" ht="30" customHeight="1"/>
    <row r="303" ht="30" customHeight="1"/>
    <row r="304" ht="30" customHeight="1"/>
    <row r="305" ht="30" customHeight="1"/>
    <row r="306" ht="30" customHeight="1"/>
    <row r="307" ht="30" customHeight="1"/>
    <row r="308" ht="30" customHeight="1"/>
    <row r="309" ht="30" customHeight="1"/>
    <row r="310" ht="30" customHeight="1"/>
    <row r="311" ht="30" customHeight="1"/>
    <row r="312" ht="30" customHeight="1"/>
    <row r="313" ht="30" customHeight="1"/>
    <row r="314" ht="30" customHeight="1"/>
    <row r="315" ht="30" customHeight="1"/>
    <row r="316" ht="30" customHeight="1"/>
    <row r="317" ht="30" customHeight="1"/>
    <row r="318" ht="30" customHeight="1"/>
    <row r="319" ht="30" customHeight="1"/>
    <row r="320" ht="30" customHeight="1"/>
    <row r="321" ht="30" customHeight="1"/>
    <row r="322" ht="30" customHeight="1"/>
    <row r="323" ht="30" customHeight="1"/>
    <row r="324" ht="30" customHeight="1"/>
    <row r="325" ht="30" customHeight="1"/>
    <row r="326" ht="30" customHeight="1"/>
    <row r="327" ht="30" customHeight="1"/>
    <row r="328" ht="30" customHeight="1"/>
    <row r="329" ht="30" customHeight="1"/>
    <row r="330" ht="30" customHeight="1"/>
    <row r="331" ht="30" customHeight="1"/>
    <row r="332" ht="30" customHeight="1"/>
    <row r="333" ht="30" customHeight="1"/>
    <row r="334" ht="30" customHeight="1"/>
    <row r="335" ht="30" customHeight="1"/>
    <row r="336" ht="30" customHeight="1"/>
    <row r="337" ht="30" customHeight="1"/>
    <row r="338" ht="30" customHeight="1"/>
    <row r="339" ht="30" customHeight="1"/>
    <row r="340" ht="30" customHeight="1"/>
    <row r="341" ht="30" customHeight="1"/>
    <row r="342" ht="30" customHeight="1"/>
    <row r="343" ht="30" customHeight="1"/>
    <row r="344" ht="30" customHeight="1"/>
    <row r="345" ht="30" customHeight="1"/>
    <row r="346" ht="30" customHeight="1"/>
    <row r="347" ht="30" customHeight="1"/>
    <row r="348" ht="30" customHeight="1"/>
    <row r="349" ht="30" customHeight="1"/>
    <row r="350" ht="30" customHeight="1"/>
    <row r="351" ht="30" customHeight="1"/>
    <row r="352" ht="30" customHeight="1"/>
    <row r="353" ht="30" customHeight="1"/>
    <row r="354" ht="30" customHeight="1"/>
    <row r="355" ht="30" customHeight="1"/>
    <row r="356" ht="30" customHeight="1"/>
    <row r="357" ht="30" customHeight="1"/>
    <row r="358" s="1" customFormat="1" ht="30" customHeight="1"/>
    <row r="359" s="13" customFormat="1" ht="30" customHeight="1"/>
    <row r="360" ht="30" customHeight="1"/>
    <row r="361" ht="30" customHeight="1"/>
    <row r="362" ht="30" customHeight="1"/>
    <row r="363" ht="30" customHeight="1"/>
    <row r="364" ht="30" customHeight="1"/>
    <row r="365" ht="30" customHeight="1"/>
    <row r="366" ht="30" customHeight="1"/>
    <row r="367" ht="30" customHeight="1"/>
    <row r="368" ht="30" customHeight="1"/>
    <row r="369" ht="30" customHeight="1"/>
    <row r="370" ht="30" customHeight="1"/>
    <row r="371" ht="30" customHeight="1"/>
    <row r="372" ht="30" customHeight="1"/>
    <row r="373" ht="30" customHeight="1"/>
    <row r="374" ht="30" customHeight="1"/>
    <row r="375" ht="30" customHeight="1"/>
    <row r="376" ht="30" customHeight="1"/>
    <row r="377" ht="30" customHeight="1"/>
    <row r="378" ht="30" customHeight="1"/>
    <row r="379" ht="30" customHeight="1"/>
    <row r="380" ht="30" customHeight="1"/>
    <row r="381" ht="30" customHeight="1"/>
    <row r="382" ht="30" customHeight="1"/>
    <row r="383" ht="30" customHeight="1"/>
    <row r="384" ht="30" customHeight="1"/>
    <row r="385" ht="30" customHeight="1"/>
    <row r="386" ht="30" customHeight="1"/>
    <row r="387" ht="30" customHeight="1"/>
    <row r="388" ht="30" customHeight="1"/>
    <row r="389" ht="30" customHeight="1"/>
    <row r="390" ht="30" customHeight="1"/>
    <row r="391" ht="30" customHeight="1"/>
    <row r="392" ht="30" customHeight="1"/>
    <row r="393" ht="30" customHeight="1"/>
    <row r="394" ht="30" customHeight="1"/>
    <row r="395" ht="30" customHeight="1"/>
    <row r="396" ht="30" customHeight="1"/>
    <row r="397" ht="30" customHeight="1"/>
    <row r="398" ht="30" customHeight="1"/>
    <row r="399" ht="30" customHeight="1"/>
    <row r="400" ht="30" customHeight="1"/>
    <row r="401" ht="30" customHeight="1"/>
    <row r="402" ht="30" customHeight="1"/>
    <row r="403" ht="30" customHeight="1"/>
    <row r="404" ht="30" customHeight="1"/>
    <row r="405" ht="30" customHeight="1"/>
    <row r="406" ht="30" customHeight="1"/>
    <row r="407" ht="30" customHeight="1"/>
    <row r="408" ht="30" customHeight="1"/>
    <row r="409" ht="30" customHeight="1"/>
    <row r="410" ht="30" customHeight="1"/>
    <row r="411" ht="30" customHeight="1"/>
    <row r="412" ht="30" customHeight="1"/>
    <row r="413" ht="30" customHeight="1"/>
    <row r="414" ht="30" customHeight="1"/>
    <row r="415" ht="30" customHeight="1"/>
    <row r="416" ht="30" customHeight="1"/>
    <row r="417" ht="30" customHeight="1"/>
    <row r="418" ht="30" customHeight="1"/>
    <row r="419" ht="30" customHeight="1"/>
    <row r="420" ht="30" customHeight="1"/>
    <row r="421" ht="30" customHeight="1"/>
    <row r="422" ht="30" customHeight="1"/>
    <row r="423" ht="30" customHeight="1"/>
    <row r="424" ht="30" customHeight="1"/>
    <row r="425" s="1" customFormat="1" ht="30" customHeight="1"/>
    <row r="426" ht="30" customHeight="1"/>
    <row r="427" ht="30" customHeight="1"/>
    <row r="428" s="13" customFormat="1" ht="30" customHeight="1"/>
    <row r="429" ht="30" customHeight="1"/>
    <row r="430" ht="30" customHeight="1"/>
    <row r="431" ht="30" customHeight="1"/>
    <row r="432" ht="30" customHeight="1"/>
    <row r="433" ht="30" customHeight="1"/>
    <row r="434" ht="30" customHeight="1"/>
    <row r="435" ht="30" customHeight="1"/>
    <row r="436" ht="30" customHeight="1"/>
    <row r="437" ht="30" customHeight="1"/>
    <row r="438" ht="30" customHeight="1"/>
    <row r="439" ht="30" customHeight="1"/>
    <row r="440" ht="30" customHeight="1"/>
    <row r="441" ht="30" customHeight="1"/>
    <row r="442" ht="30" customHeight="1"/>
    <row r="443" ht="30" customHeight="1"/>
    <row r="444" ht="30" customHeight="1"/>
    <row r="445" ht="30" customHeight="1"/>
    <row r="446" ht="30" customHeight="1"/>
    <row r="447" ht="30" customHeight="1"/>
    <row r="448" ht="30" customHeight="1"/>
    <row r="449" ht="30" customHeight="1"/>
    <row r="450" ht="30" customHeight="1"/>
    <row r="451" ht="30" customHeight="1"/>
    <row r="452" ht="30" customHeight="1"/>
    <row r="453" ht="30" customHeight="1"/>
    <row r="454" ht="30" customHeight="1"/>
    <row r="455" ht="30" customHeight="1"/>
    <row r="456" ht="30" customHeight="1"/>
    <row r="457" ht="30" customHeight="1"/>
    <row r="458" ht="30" customHeight="1"/>
    <row r="459" ht="30" customHeight="1"/>
    <row r="460" ht="30" customHeight="1"/>
    <row r="461" ht="30" customHeight="1"/>
    <row r="462" ht="30" customHeight="1"/>
    <row r="463" ht="30" customHeight="1"/>
    <row r="464" ht="30" customHeight="1"/>
    <row r="465" ht="30" customHeight="1"/>
    <row r="466" ht="30" customHeight="1"/>
    <row r="467" ht="30" customHeight="1"/>
    <row r="468" ht="30" customHeight="1"/>
    <row r="469" ht="30" customHeight="1"/>
    <row r="470" ht="30" customHeight="1"/>
    <row r="471" ht="30" customHeight="1"/>
    <row r="472" ht="30" customHeight="1"/>
    <row r="473" ht="30" customHeight="1"/>
    <row r="474" ht="30" customHeight="1"/>
    <row r="475" ht="30" customHeight="1"/>
    <row r="476" ht="30" customHeight="1"/>
    <row r="477" ht="30" customHeight="1"/>
    <row r="478" ht="30" customHeight="1"/>
    <row r="479" ht="30" customHeight="1"/>
    <row r="480" ht="30" customHeight="1"/>
    <row r="481" ht="30" customHeight="1"/>
    <row r="482" ht="30" customHeight="1"/>
    <row r="483" ht="30" customHeight="1"/>
    <row r="484" ht="30" customHeight="1"/>
    <row r="485" ht="30" customHeight="1"/>
    <row r="486" ht="30" customHeight="1"/>
    <row r="487" ht="30" customHeight="1"/>
    <row r="488" ht="30" customHeight="1"/>
    <row r="489" ht="30" customHeight="1"/>
    <row r="490" ht="30" customHeight="1"/>
    <row r="491" ht="30" customHeight="1"/>
    <row r="492" ht="30" customHeight="1"/>
    <row r="493" ht="30" customHeight="1"/>
    <row r="494" ht="30" customHeight="1"/>
    <row r="495" ht="30" customHeight="1"/>
    <row r="496" ht="30" customHeight="1"/>
    <row r="497" s="1" customFormat="1" ht="30" customHeight="1"/>
    <row r="498" ht="30" customHeight="1"/>
    <row r="499" ht="30" customHeight="1"/>
    <row r="500" ht="30" customHeight="1"/>
    <row r="501" ht="30" customHeight="1"/>
    <row r="502" s="13" customFormat="1" ht="30" customHeight="1"/>
    <row r="503" ht="30" customHeight="1"/>
    <row r="504" ht="30" customHeight="1"/>
    <row r="505" ht="30" customHeight="1"/>
    <row r="506" ht="30" customHeight="1"/>
    <row r="507" ht="30" customHeight="1"/>
    <row r="508" ht="30" customHeight="1"/>
    <row r="509" ht="30" customHeight="1"/>
    <row r="510" ht="30" customHeight="1"/>
    <row r="511" ht="30" customHeight="1"/>
    <row r="512" ht="30" customHeight="1"/>
    <row r="513" ht="30" customHeight="1"/>
    <row r="514" ht="30" customHeight="1"/>
    <row r="515" ht="30" customHeight="1"/>
    <row r="516" ht="30" customHeight="1"/>
    <row r="517" ht="30" customHeight="1"/>
    <row r="518" ht="30" customHeight="1"/>
    <row r="519" ht="30" customHeight="1"/>
    <row r="520" ht="30" customHeight="1"/>
    <row r="521" ht="30" customHeight="1"/>
    <row r="522" ht="30" customHeight="1"/>
    <row r="523" ht="30" customHeight="1"/>
    <row r="524" ht="30" customHeight="1"/>
    <row r="525" ht="30" customHeight="1"/>
    <row r="526" ht="30" customHeight="1"/>
    <row r="527" ht="30" customHeight="1"/>
    <row r="528" ht="30" customHeight="1"/>
    <row r="529" ht="30" customHeight="1"/>
    <row r="530" ht="30" customHeight="1"/>
    <row r="531" ht="30" customHeight="1"/>
    <row r="532" ht="30" customHeight="1"/>
    <row r="533" ht="30" customHeight="1"/>
    <row r="534" ht="30" customHeight="1"/>
    <row r="535" ht="30" customHeight="1"/>
    <row r="536" ht="30" customHeight="1"/>
    <row r="537" ht="30" customHeight="1"/>
    <row r="538" ht="30" customHeight="1"/>
    <row r="539" ht="30" customHeight="1"/>
    <row r="540" ht="30" customHeight="1"/>
    <row r="541" ht="30" customHeight="1"/>
    <row r="542" ht="30" customHeight="1"/>
    <row r="543" ht="30" customHeight="1"/>
    <row r="544" ht="30" customHeight="1"/>
    <row r="545" ht="30" customHeight="1"/>
    <row r="546" ht="30" customHeight="1"/>
    <row r="547" ht="30" customHeight="1"/>
    <row r="548" ht="30" customHeight="1"/>
    <row r="549" ht="30" customHeight="1"/>
    <row r="550" ht="30" customHeight="1"/>
    <row r="551" ht="30" customHeight="1"/>
    <row r="552" ht="30" customHeight="1"/>
    <row r="553" ht="30" customHeight="1"/>
    <row r="554" ht="30" customHeight="1"/>
    <row r="555" ht="30" customHeight="1"/>
    <row r="556" ht="30" customHeight="1"/>
    <row r="557" ht="30" customHeight="1"/>
    <row r="558" ht="30" customHeight="1"/>
    <row r="559" ht="30" customHeight="1"/>
    <row r="560" ht="30" customHeight="1"/>
    <row r="561" ht="30" customHeight="1"/>
    <row r="562" ht="30" customHeight="1"/>
    <row r="563" ht="30" customHeight="1"/>
    <row r="564" ht="30" customHeight="1"/>
    <row r="565" ht="30" customHeight="1"/>
    <row r="566" ht="30" customHeight="1"/>
    <row r="567" ht="30" customHeight="1"/>
    <row r="568" ht="30" customHeight="1"/>
    <row r="569" ht="30" customHeight="1"/>
    <row r="570" ht="30" customHeight="1"/>
    <row r="571" ht="30" customHeight="1"/>
    <row r="572" ht="30" customHeight="1"/>
    <row r="573" ht="30" customHeight="1"/>
    <row r="574" ht="30" customHeight="1"/>
    <row r="575" ht="30" customHeight="1"/>
    <row r="576" ht="30" customHeight="1"/>
    <row r="577" ht="30" customHeight="1"/>
    <row r="578" ht="30" customHeight="1"/>
    <row r="579" ht="30" customHeight="1"/>
    <row r="580" ht="30" customHeight="1"/>
    <row r="581" ht="30" customHeight="1"/>
    <row r="582" ht="30" customHeight="1"/>
    <row r="583" s="1" customFormat="1" ht="30" customHeight="1"/>
    <row r="584" ht="30" customHeight="1"/>
    <row r="585" ht="30" customHeight="1"/>
    <row r="586" ht="30" customHeight="1"/>
    <row r="587" ht="30" customHeight="1"/>
    <row r="588" ht="30" customHeight="1"/>
    <row r="589" ht="30" customHeight="1"/>
    <row r="590" ht="30" customHeight="1"/>
    <row r="591" ht="30" customHeight="1"/>
    <row r="592" ht="30" customHeight="1"/>
    <row r="593" ht="30" customHeight="1"/>
    <row r="594" ht="30" customHeight="1"/>
    <row r="595" ht="30" customHeight="1"/>
    <row r="596" ht="30" customHeight="1"/>
    <row r="597" ht="30" customHeight="1"/>
    <row r="598" ht="30" customHeight="1"/>
    <row r="599" ht="30" customHeight="1"/>
    <row r="600" s="1" customFormat="1" ht="30" customHeight="1"/>
    <row r="601" ht="30" customHeight="1"/>
    <row r="602" ht="30" customHeight="1"/>
    <row r="603" ht="30" customHeight="1"/>
    <row r="604" ht="30" customHeight="1"/>
    <row r="605" ht="30" customHeight="1"/>
    <row r="606" ht="30" customHeight="1"/>
    <row r="607" ht="30" customHeight="1"/>
    <row r="608" ht="30" customHeight="1"/>
    <row r="609" ht="30" customHeight="1"/>
    <row r="610" ht="30" customHeight="1"/>
    <row r="611" ht="30" customHeight="1"/>
    <row r="612" ht="30" customHeight="1"/>
    <row r="613" ht="30" customHeight="1"/>
    <row r="614" ht="30" customHeight="1"/>
    <row r="615" ht="30" customHeight="1"/>
    <row r="616" ht="30" customHeight="1"/>
    <row r="617" ht="30" customHeight="1"/>
    <row r="618" ht="30" customHeight="1"/>
    <row r="619" ht="30" customHeight="1"/>
    <row r="620" ht="30" customHeight="1"/>
    <row r="621" ht="30" customHeight="1"/>
    <row r="622" ht="30" customHeight="1"/>
    <row r="623" ht="30" customHeight="1"/>
    <row r="624" ht="30" customHeight="1"/>
    <row r="625" ht="30" customHeight="1"/>
    <row r="626" ht="30" customHeight="1"/>
    <row r="627" ht="30" customHeight="1"/>
    <row r="628" ht="30" customHeight="1"/>
    <row r="629" ht="30" customHeight="1"/>
    <row r="630" ht="30" customHeight="1"/>
    <row r="631" ht="30" customHeight="1"/>
    <row r="632" ht="30" customHeight="1"/>
    <row r="633" ht="30" customHeight="1"/>
    <row r="634" ht="30" customHeight="1"/>
    <row r="635" ht="30" customHeight="1"/>
    <row r="636" ht="30" customHeight="1"/>
    <row r="637" ht="30" customHeight="1"/>
    <row r="638" ht="30" customHeight="1"/>
    <row r="639" ht="30" customHeight="1"/>
    <row r="640" ht="30" customHeight="1"/>
    <row r="641" ht="30" customHeight="1"/>
    <row r="642" ht="30" customHeight="1"/>
    <row r="643" ht="30" customHeight="1"/>
    <row r="644" ht="30" customHeight="1"/>
    <row r="645" ht="30" customHeight="1"/>
    <row r="646" ht="30" customHeight="1"/>
    <row r="647" ht="30" customHeight="1"/>
    <row r="648" ht="30" customHeight="1"/>
    <row r="649" ht="30" customHeight="1"/>
    <row r="650" ht="30" customHeight="1"/>
    <row r="651" ht="30" customHeight="1"/>
    <row r="652" ht="30" customHeight="1"/>
    <row r="653" ht="30" customHeight="1"/>
    <row r="654" ht="30" customHeight="1"/>
    <row r="655" ht="30" customHeight="1"/>
    <row r="656" ht="30" customHeight="1"/>
    <row r="657" ht="30" customHeight="1"/>
    <row r="658" ht="30" customHeight="1"/>
    <row r="659" ht="30" customHeight="1"/>
    <row r="660" ht="30" customHeight="1"/>
    <row r="661" ht="30" customHeight="1"/>
    <row r="662" ht="30" customHeight="1"/>
    <row r="663" ht="30" customHeight="1"/>
    <row r="664" ht="30" customHeight="1"/>
    <row r="665" ht="30" customHeight="1"/>
    <row r="666" ht="30" customHeight="1"/>
    <row r="667" ht="30" customHeight="1"/>
    <row r="668" s="1" customFormat="1" ht="30" customHeight="1"/>
    <row r="669" ht="30" customHeight="1"/>
    <row r="670" ht="30" customHeight="1"/>
    <row r="671" ht="30" customHeight="1"/>
    <row r="672" ht="30" customHeight="1"/>
    <row r="673" ht="30" customHeight="1"/>
    <row r="674" ht="30" customHeight="1"/>
    <row r="675" ht="30" customHeight="1"/>
    <row r="676" ht="30" customHeight="1"/>
    <row r="677" ht="30" customHeight="1"/>
    <row r="678" ht="30" customHeight="1"/>
    <row r="679" ht="30" customHeight="1"/>
    <row r="680" ht="30" customHeight="1"/>
    <row r="681" ht="30" customHeight="1"/>
    <row r="682" ht="30" customHeight="1"/>
    <row r="683" ht="30" customHeight="1"/>
    <row r="684" ht="30" customHeight="1"/>
    <row r="685" ht="30" customHeight="1"/>
    <row r="686" ht="30" customHeight="1"/>
    <row r="687" ht="30" customHeight="1"/>
    <row r="688" ht="30" customHeight="1"/>
    <row r="689" ht="30" customHeight="1"/>
    <row r="690" ht="30" customHeight="1"/>
    <row r="691" ht="30" customHeight="1"/>
    <row r="692" ht="30" customHeight="1"/>
    <row r="693" ht="30" customHeight="1"/>
    <row r="694" ht="30" customHeight="1"/>
    <row r="695" ht="30" customHeight="1"/>
    <row r="696" ht="30" customHeight="1"/>
    <row r="697" ht="30" customHeight="1"/>
    <row r="698" ht="30" customHeight="1"/>
    <row r="699" ht="30" customHeight="1"/>
    <row r="700" ht="30" customHeight="1"/>
    <row r="701" ht="30" customHeight="1"/>
    <row r="702" ht="30" customHeight="1"/>
    <row r="703" ht="30" customHeight="1"/>
    <row r="704" ht="30" customHeight="1"/>
    <row r="705" ht="30" customHeight="1"/>
    <row r="706" ht="30" customHeight="1"/>
    <row r="707" ht="30" customHeight="1"/>
    <row r="708" ht="30" customHeight="1"/>
    <row r="709" ht="30" customHeight="1"/>
    <row r="710" ht="30" customHeight="1"/>
    <row r="711" ht="30" customHeight="1"/>
    <row r="712" ht="30" customHeight="1"/>
    <row r="713" ht="30" customHeight="1"/>
    <row r="714" ht="30" customHeight="1"/>
    <row r="715" ht="30" customHeight="1"/>
    <row r="716" ht="30" customHeight="1"/>
    <row r="717" ht="30" customHeight="1"/>
    <row r="718" ht="30" customHeight="1"/>
    <row r="719" ht="30" customHeight="1"/>
    <row r="720" ht="30" customHeight="1"/>
    <row r="721" ht="30" customHeight="1"/>
    <row r="722" ht="30" customHeight="1"/>
    <row r="723" ht="30" customHeight="1"/>
    <row r="724" ht="30" customHeight="1"/>
    <row r="725" ht="30" customHeight="1"/>
    <row r="726" ht="30" customHeight="1"/>
    <row r="727" s="1" customFormat="1" ht="30" customHeight="1"/>
    <row r="728" ht="30" customHeight="1"/>
    <row r="729" ht="30" customHeight="1"/>
    <row r="730" ht="30" customHeight="1"/>
    <row r="731" ht="30" customHeight="1"/>
    <row r="732" ht="30" customHeight="1"/>
    <row r="733" ht="30" customHeight="1"/>
    <row r="734" ht="30" customHeight="1"/>
    <row r="735" ht="30" customHeight="1"/>
    <row r="736" ht="30" customHeight="1"/>
    <row r="737" ht="30" customHeight="1"/>
    <row r="738" ht="30" customHeight="1"/>
    <row r="739" ht="30" customHeight="1"/>
    <row r="740" ht="30" customHeight="1"/>
    <row r="741" ht="30" customHeight="1"/>
    <row r="742" ht="30" customHeight="1"/>
    <row r="743" ht="30" customHeight="1"/>
    <row r="744" ht="30" customHeight="1"/>
    <row r="745" ht="30" customHeight="1"/>
    <row r="746" ht="30" customHeight="1"/>
    <row r="747" ht="30" customHeight="1"/>
    <row r="748" ht="30" customHeight="1"/>
    <row r="749" ht="30" customHeight="1"/>
    <row r="750" ht="30" customHeight="1"/>
    <row r="751" ht="30" customHeight="1"/>
    <row r="752" ht="30" customHeight="1"/>
    <row r="753" ht="30" customHeight="1"/>
    <row r="754" ht="30" customHeight="1"/>
    <row r="755" ht="30" customHeight="1"/>
    <row r="756" ht="30" customHeight="1"/>
    <row r="757" ht="30" customHeight="1"/>
    <row r="758" ht="30" customHeight="1"/>
    <row r="759" ht="30" customHeight="1"/>
    <row r="760" ht="30" customHeight="1"/>
    <row r="761" ht="30" customHeight="1"/>
    <row r="762" ht="30" customHeight="1"/>
    <row r="763" ht="30" customHeight="1"/>
    <row r="764" ht="30" customHeight="1"/>
    <row r="765" ht="30" customHeight="1"/>
    <row r="766" ht="30" customHeight="1"/>
    <row r="767" ht="30" customHeight="1"/>
    <row r="768" ht="30" customHeight="1"/>
    <row r="769" ht="30" customHeight="1"/>
    <row r="770" ht="30" customHeight="1"/>
    <row r="771" ht="30" customHeight="1"/>
    <row r="772" ht="30" customHeight="1"/>
    <row r="773" ht="30" customHeight="1"/>
    <row r="774" ht="30" customHeight="1"/>
    <row r="775" ht="30" customHeight="1"/>
    <row r="776" ht="30" customHeight="1"/>
    <row r="777" ht="30" customHeight="1"/>
    <row r="778" ht="30" customHeight="1"/>
    <row r="779" ht="30" customHeight="1"/>
    <row r="780" ht="30" customHeight="1"/>
    <row r="781" ht="30" customHeight="1"/>
    <row r="782" ht="30" customHeight="1"/>
    <row r="783" ht="30" customHeight="1"/>
    <row r="784" ht="30" customHeight="1"/>
    <row r="785" ht="30" customHeight="1"/>
    <row r="786" ht="30" customHeight="1"/>
    <row r="787" ht="30" customHeight="1"/>
    <row r="788" ht="30" customHeight="1"/>
    <row r="789" ht="30" customHeight="1"/>
    <row r="790" ht="30" customHeight="1"/>
    <row r="791" ht="30" customHeight="1"/>
    <row r="792" ht="30" customHeight="1"/>
    <row r="793" s="1" customFormat="1" ht="30" customHeight="1"/>
    <row r="794" ht="30" customHeight="1"/>
    <row r="795" ht="30" customHeight="1"/>
    <row r="796" ht="30" customHeight="1"/>
    <row r="797" ht="30" customHeight="1"/>
    <row r="798" ht="30" customHeight="1"/>
    <row r="799" ht="30" customHeight="1"/>
    <row r="800" ht="30" customHeight="1"/>
    <row r="801" ht="30" customHeight="1"/>
    <row r="802" ht="30" customHeight="1"/>
    <row r="803" ht="30" customHeight="1"/>
    <row r="804" ht="30" customHeight="1"/>
    <row r="805" ht="30" customHeight="1"/>
    <row r="806" ht="30" customHeight="1"/>
    <row r="807" ht="30" customHeight="1"/>
    <row r="808" ht="30" customHeight="1"/>
    <row r="809" ht="30" customHeight="1"/>
    <row r="810" ht="30" customHeight="1"/>
    <row r="811" ht="30" customHeight="1"/>
    <row r="812" ht="30" customHeight="1"/>
    <row r="813" ht="30" customHeight="1"/>
    <row r="814" ht="30" customHeight="1"/>
    <row r="815" ht="30" customHeight="1"/>
    <row r="816" ht="30" customHeight="1"/>
    <row r="817" ht="30" customHeight="1"/>
    <row r="818" ht="30" customHeight="1"/>
    <row r="819" ht="30" customHeight="1"/>
    <row r="820" ht="30" customHeight="1"/>
    <row r="821" ht="30" customHeight="1"/>
    <row r="822" ht="30" customHeight="1"/>
    <row r="823" ht="30" customHeight="1"/>
    <row r="824" ht="30" customHeight="1"/>
    <row r="825" ht="30" customHeight="1"/>
    <row r="826" ht="30" customHeight="1"/>
    <row r="827" ht="30" customHeight="1"/>
    <row r="828" s="1" customFormat="1" ht="30" customHeight="1"/>
    <row r="829" s="13" customFormat="1" ht="30" customHeight="1"/>
    <row r="830" ht="30" customHeight="1"/>
    <row r="831" ht="30" customHeight="1"/>
    <row r="832" ht="30" customHeight="1"/>
    <row r="833" ht="30" customHeight="1"/>
    <row r="834" ht="30" customHeight="1"/>
    <row r="835" ht="30" customHeight="1"/>
    <row r="836" ht="30" customHeight="1"/>
    <row r="837" ht="30" customHeight="1"/>
    <row r="838" ht="30" customHeight="1"/>
    <row r="839" ht="30" customHeight="1"/>
    <row r="840" ht="30" customHeight="1"/>
    <row r="841" ht="30" customHeight="1"/>
    <row r="842" ht="30" customHeight="1"/>
    <row r="843" ht="30" customHeight="1"/>
    <row r="844" ht="30" customHeight="1"/>
    <row r="845" ht="30" customHeight="1"/>
    <row r="846" ht="30" customHeight="1"/>
    <row r="847" ht="30" customHeight="1"/>
    <row r="848" ht="30" customHeight="1"/>
    <row r="849" ht="30" customHeight="1"/>
    <row r="850" ht="30" customHeight="1"/>
    <row r="851" ht="30" customHeight="1"/>
    <row r="852" ht="30" customHeight="1"/>
    <row r="853" ht="30" customHeight="1"/>
    <row r="854" ht="30" customHeight="1"/>
    <row r="855" s="1" customFormat="1" ht="30" customHeight="1"/>
    <row r="856" ht="30" customHeight="1"/>
    <row r="857" ht="30" customHeight="1"/>
    <row r="858" ht="30" customHeight="1"/>
    <row r="859" ht="30" customHeight="1"/>
    <row r="860" ht="30" customHeight="1"/>
    <row r="861" ht="30" customHeight="1"/>
    <row r="862" ht="30" customHeight="1"/>
    <row r="863" ht="30" customHeight="1"/>
    <row r="864" ht="30" customHeight="1"/>
    <row r="865" ht="30" customHeight="1"/>
    <row r="866" ht="30" customHeight="1"/>
    <row r="867" ht="30" customHeight="1"/>
    <row r="868" ht="30" customHeight="1"/>
    <row r="869" ht="30" customHeight="1"/>
    <row r="870" ht="30" customHeight="1"/>
    <row r="871" ht="30" customHeight="1"/>
    <row r="872" ht="30" customHeight="1"/>
    <row r="873" ht="30" customHeight="1"/>
    <row r="874" ht="30" customHeight="1"/>
    <row r="875" ht="30" customHeight="1"/>
    <row r="876" ht="30" customHeight="1"/>
    <row r="877" ht="30" customHeight="1"/>
    <row r="878" ht="30" customHeight="1"/>
    <row r="879" ht="30" customHeight="1"/>
    <row r="880" ht="30" customHeight="1"/>
    <row r="881" ht="30" customHeight="1"/>
    <row r="882" ht="30" customHeight="1"/>
    <row r="883" ht="30" customHeight="1"/>
    <row r="884" ht="30" customHeight="1"/>
    <row r="885" ht="30" customHeight="1"/>
    <row r="886" ht="30" customHeight="1"/>
    <row r="887" ht="30" customHeight="1"/>
    <row r="888" ht="30" customHeight="1"/>
    <row r="889" ht="30" customHeight="1"/>
    <row r="890" ht="30" customHeight="1"/>
    <row r="891" ht="30" customHeight="1"/>
    <row r="892" ht="30" customHeight="1"/>
    <row r="893" ht="30" customHeight="1"/>
    <row r="894" ht="30" customHeight="1"/>
    <row r="895" ht="30" customHeight="1"/>
    <row r="896" ht="30" customHeight="1"/>
    <row r="897" ht="30" customHeight="1"/>
    <row r="898" ht="30" customHeight="1"/>
    <row r="899" ht="30" customHeight="1"/>
    <row r="900" ht="30" customHeight="1"/>
    <row r="901" ht="30" customHeight="1"/>
    <row r="902" ht="30" customHeight="1"/>
    <row r="903" ht="30" customHeight="1"/>
    <row r="904" ht="30" customHeight="1"/>
    <row r="905" ht="30" customHeight="1"/>
    <row r="906" ht="30" customHeight="1"/>
    <row r="907" ht="30" customHeight="1"/>
    <row r="908" ht="30" customHeight="1"/>
    <row r="909" ht="30" customHeight="1"/>
    <row r="910" ht="30" customHeight="1"/>
    <row r="911" ht="30" customHeight="1"/>
    <row r="912" ht="30" customHeight="1"/>
    <row r="913" ht="30" customHeight="1"/>
    <row r="914" ht="30" customHeight="1"/>
    <row r="915" ht="30" customHeight="1"/>
    <row r="916" ht="30" customHeight="1"/>
    <row r="917" ht="30" customHeight="1"/>
    <row r="918" ht="30" customHeight="1"/>
    <row r="919" ht="30" customHeight="1"/>
    <row r="920" ht="30" customHeight="1"/>
    <row r="921" s="1" customFormat="1" ht="30" customHeight="1"/>
    <row r="922" ht="30" customHeight="1"/>
    <row r="923" ht="30" customHeight="1"/>
    <row r="924" ht="30" customHeight="1"/>
    <row r="925" ht="30" customHeight="1"/>
    <row r="926" ht="30" customHeight="1"/>
    <row r="927" ht="30" customHeight="1"/>
    <row r="928" ht="30" customHeight="1"/>
    <row r="929" ht="30" customHeight="1"/>
    <row r="930" ht="30" customHeight="1"/>
    <row r="931" ht="30" customHeight="1"/>
    <row r="932" ht="30" customHeight="1"/>
    <row r="933" ht="30" customHeight="1"/>
    <row r="934" ht="30" customHeight="1"/>
    <row r="935" ht="30" customHeight="1"/>
    <row r="936" ht="30" customHeight="1"/>
    <row r="937" ht="30" customHeight="1"/>
    <row r="938" ht="30" customHeight="1"/>
    <row r="939" ht="30" customHeight="1"/>
    <row r="940" ht="30" customHeight="1"/>
    <row r="941" ht="30" customHeight="1"/>
    <row r="942" ht="30" customHeight="1"/>
    <row r="943" ht="30" customHeight="1"/>
    <row r="944" ht="30" customHeight="1"/>
    <row r="945" ht="30" customHeight="1"/>
    <row r="946" ht="30" customHeight="1"/>
    <row r="947" ht="30" customHeight="1"/>
    <row r="948" ht="30" customHeight="1"/>
    <row r="949" ht="30" customHeight="1"/>
    <row r="950" ht="30" customHeight="1"/>
    <row r="951" ht="30" customHeight="1"/>
    <row r="952" ht="30" customHeight="1"/>
    <row r="953" ht="30" customHeight="1"/>
    <row r="954" ht="30" customHeight="1"/>
    <row r="955" ht="30" customHeight="1"/>
    <row r="956" ht="30" customHeight="1"/>
    <row r="957" ht="30" customHeight="1"/>
    <row r="958" ht="30" customHeight="1"/>
    <row r="959" ht="30" customHeight="1"/>
    <row r="960" ht="30" customHeight="1"/>
    <row r="961" ht="30" customHeight="1"/>
    <row r="962" ht="30" customHeight="1"/>
    <row r="963" ht="30" customHeight="1"/>
    <row r="964" ht="30" customHeight="1"/>
    <row r="965" ht="30" customHeight="1"/>
    <row r="966" ht="30" customHeight="1"/>
    <row r="967" s="3" customFormat="1" ht="30" customHeight="1"/>
    <row r="968" ht="30" customHeight="1"/>
    <row r="969" s="3" customFormat="1" ht="30" customHeight="1"/>
    <row r="970" s="3" customFormat="1" ht="30" customHeight="1"/>
    <row r="971" s="3" customFormat="1" ht="30" customHeight="1"/>
    <row r="972" s="3" customFormat="1" ht="30" customHeight="1"/>
    <row r="973" ht="30" customHeight="1"/>
    <row r="974" ht="30" customHeight="1"/>
    <row r="975" ht="30" customHeight="1"/>
    <row r="976" ht="30" customHeight="1"/>
    <row r="977" ht="30" customHeight="1"/>
    <row r="978" ht="30" customHeight="1"/>
    <row r="979" ht="30" customHeight="1"/>
    <row r="980" ht="30" customHeight="1"/>
    <row r="981" ht="30" customHeight="1"/>
    <row r="982" ht="30" customHeight="1"/>
    <row r="983" ht="30" customHeight="1"/>
    <row r="984" ht="30" customHeight="1"/>
    <row r="985" ht="30" customHeight="1"/>
    <row r="986" ht="30" customHeight="1"/>
    <row r="987" ht="30" customHeight="1"/>
    <row r="988" ht="30" customHeight="1"/>
    <row r="989" ht="30" customHeight="1"/>
    <row r="990" ht="30" customHeight="1"/>
    <row r="991" ht="30" customHeight="1"/>
    <row r="992" ht="30" customHeight="1"/>
    <row r="993" ht="30" customHeight="1"/>
    <row r="994" s="1" customFormat="1" ht="30" customHeight="1"/>
    <row r="995" ht="30" customHeight="1"/>
    <row r="996" ht="30" customHeight="1"/>
    <row r="997" ht="30" customHeight="1"/>
    <row r="998" ht="30" customHeight="1"/>
    <row r="999" ht="30" customHeight="1"/>
    <row r="1000" ht="30" customHeight="1"/>
    <row r="1001" ht="30" customHeight="1"/>
    <row r="1002" ht="30" customHeight="1"/>
    <row r="1003" ht="30" customHeight="1"/>
    <row r="1004" ht="30" customHeight="1"/>
    <row r="1005" ht="30" customHeight="1"/>
    <row r="1006" ht="30" customHeight="1"/>
    <row r="1007" ht="30" customHeight="1"/>
    <row r="1008" ht="30" customHeight="1"/>
    <row r="1009" ht="30" customHeight="1"/>
    <row r="1010" ht="30" customHeight="1"/>
    <row r="1011" ht="30" customHeight="1"/>
    <row r="1012" ht="30" customHeight="1"/>
    <row r="1013" ht="30" customHeight="1"/>
    <row r="1014" ht="30" customHeight="1"/>
    <row r="1015" ht="30" customHeight="1"/>
    <row r="1016" ht="30" customHeight="1"/>
    <row r="1017" ht="30" customHeight="1"/>
    <row r="1018" ht="30" customHeight="1"/>
    <row r="1019" ht="30" customHeight="1"/>
    <row r="1020" ht="30" customHeight="1"/>
    <row r="1021" ht="30" customHeight="1"/>
    <row r="1022" ht="30" customHeight="1"/>
    <row r="1023" ht="30" customHeight="1"/>
    <row r="1024" ht="30" customHeight="1"/>
    <row r="1025" ht="30" customHeight="1"/>
    <row r="1026" ht="30" customHeight="1"/>
    <row r="1027" ht="30" customHeight="1"/>
    <row r="1028" ht="30" customHeight="1"/>
    <row r="1029" ht="30" customHeight="1"/>
    <row r="1030" ht="30" customHeight="1"/>
    <row r="1031" ht="30" customHeight="1"/>
    <row r="1032" ht="30" customHeight="1"/>
    <row r="1033" ht="30" customHeight="1"/>
    <row r="1034" ht="30" customHeight="1"/>
    <row r="1035" ht="30" customHeight="1"/>
    <row r="1036" ht="30" customHeight="1"/>
    <row r="1037" ht="30" customHeight="1"/>
    <row r="1038" ht="30" customHeight="1"/>
    <row r="1039" ht="30" customHeight="1"/>
    <row r="1040" ht="30" customHeight="1"/>
    <row r="1041" ht="30" customHeight="1"/>
    <row r="1042" ht="30" customHeight="1"/>
    <row r="1043" ht="30" customHeight="1"/>
    <row r="1044" ht="30" customHeight="1"/>
    <row r="1045" ht="30" customHeight="1"/>
    <row r="1046" ht="30" customHeight="1"/>
    <row r="1047" ht="30" customHeight="1"/>
    <row r="1048" ht="30" customHeight="1"/>
    <row r="1049" ht="30" customHeight="1"/>
    <row r="1050" ht="30" customHeight="1"/>
    <row r="1051" ht="30" customHeight="1"/>
    <row r="1052" ht="30" customHeight="1"/>
    <row r="1053" ht="30" customHeight="1"/>
    <row r="1054" ht="30" customHeight="1"/>
    <row r="1055" ht="30" customHeight="1"/>
    <row r="1056" ht="30" customHeight="1"/>
    <row r="1057" ht="30" customHeight="1"/>
    <row r="1058" ht="30" customHeight="1"/>
    <row r="1059" ht="30" customHeight="1"/>
    <row r="1060" ht="30" customHeight="1"/>
    <row r="1061" ht="30" customHeight="1"/>
    <row r="1062" ht="30" customHeight="1"/>
    <row r="1063" ht="30" customHeight="1"/>
    <row r="1064" ht="30" customHeight="1"/>
    <row r="1065" ht="30" customHeight="1"/>
    <row r="1066" ht="30" customHeight="1"/>
    <row r="1067" s="1" customFormat="1" ht="30" customHeight="1"/>
    <row r="1068" ht="30" customHeight="1"/>
    <row r="1069" ht="30" customHeight="1"/>
    <row r="1070" ht="30" customHeight="1"/>
    <row r="1071" ht="30" customHeight="1"/>
    <row r="1072" ht="30" customHeight="1"/>
    <row r="1073" ht="30" customHeight="1"/>
    <row r="1074" ht="30" customHeight="1"/>
    <row r="1075" ht="30" customHeight="1"/>
    <row r="1076" ht="30" customHeight="1"/>
    <row r="1077" ht="30" customHeight="1"/>
    <row r="1078" ht="30" customHeight="1"/>
    <row r="1079" ht="30" customHeight="1"/>
    <row r="1080" ht="30" customHeight="1"/>
    <row r="1081" ht="30" customHeight="1"/>
    <row r="1082" ht="30" customHeight="1"/>
    <row r="1083" ht="30" customHeight="1"/>
    <row r="1084" ht="30" customHeight="1"/>
    <row r="1085" ht="30" customHeight="1"/>
    <row r="1086" ht="30" customHeight="1"/>
    <row r="1087" ht="30" customHeight="1"/>
    <row r="1088" ht="30" customHeight="1"/>
    <row r="1089" ht="30" customHeight="1"/>
    <row r="1090" ht="30" customHeight="1"/>
    <row r="1091" ht="30" customHeight="1"/>
    <row r="1092" ht="30" customHeight="1"/>
    <row r="1093" ht="30" customHeight="1"/>
    <row r="1094" ht="30" customHeight="1"/>
    <row r="1095" ht="30" customHeight="1"/>
    <row r="1096" ht="30" customHeight="1"/>
    <row r="1097" ht="30" customHeight="1"/>
    <row r="1098" ht="30" customHeight="1"/>
    <row r="1099" ht="30" customHeight="1"/>
    <row r="1100" ht="30" customHeight="1"/>
    <row r="1101" ht="30" customHeight="1"/>
    <row r="1102" ht="30" customHeight="1"/>
    <row r="1103" ht="30" customHeight="1"/>
    <row r="1104" ht="30" customHeight="1"/>
    <row r="1105" ht="30" customHeight="1"/>
    <row r="1106" ht="30" customHeight="1"/>
    <row r="1107" ht="30" customHeight="1"/>
    <row r="1108" ht="30" customHeight="1"/>
    <row r="1109" ht="30" customHeight="1"/>
    <row r="1110" ht="30" customHeight="1"/>
    <row r="1111" ht="30" customHeight="1"/>
    <row r="1112" ht="30" customHeight="1"/>
    <row r="1113" ht="30" customHeight="1"/>
    <row r="1114" ht="30" customHeight="1"/>
    <row r="1115" ht="30" customHeight="1"/>
    <row r="1116" ht="30" customHeight="1"/>
    <row r="1117" ht="30" customHeight="1"/>
    <row r="1118" ht="30" customHeight="1"/>
    <row r="1119" ht="30" customHeight="1"/>
    <row r="1120" ht="30" customHeight="1"/>
    <row r="1121" ht="30" customHeight="1"/>
    <row r="1122" s="1" customFormat="1" ht="30" customHeight="1"/>
    <row r="1123" ht="30" customHeight="1"/>
    <row r="1124" s="1" customFormat="1" ht="30" customHeight="1"/>
    <row r="1125" ht="30" customHeight="1"/>
    <row r="1126" ht="30" customHeight="1"/>
    <row r="1127" ht="30" customHeight="1"/>
    <row r="1128" ht="30" customHeight="1"/>
    <row r="1129" ht="30" customHeight="1"/>
    <row r="1130" ht="30" customHeight="1"/>
    <row r="1131" ht="30" customHeight="1"/>
    <row r="1132" ht="30" customHeight="1"/>
    <row r="1133" ht="30" customHeight="1"/>
    <row r="1134" ht="30" customHeight="1"/>
    <row r="1135" ht="30" customHeight="1"/>
    <row r="1136" ht="30" customHeight="1"/>
    <row r="1137" ht="30" customHeight="1"/>
    <row r="1138" ht="30" customHeight="1"/>
    <row r="1139" ht="30" customHeight="1"/>
    <row r="1140" ht="30" customHeight="1"/>
    <row r="1141" ht="30" customHeight="1"/>
    <row r="1142" ht="30" customHeight="1"/>
    <row r="1143" ht="30" customHeight="1"/>
    <row r="1144" ht="30" customHeight="1"/>
    <row r="1145" ht="30" customHeight="1"/>
    <row r="1146" ht="30" customHeight="1"/>
    <row r="1147" ht="30" customHeight="1"/>
    <row r="1148" ht="30" customHeight="1"/>
    <row r="1149" ht="30" customHeight="1"/>
    <row r="1150" ht="30" customHeight="1"/>
    <row r="1151" ht="30" customHeight="1"/>
    <row r="1152" ht="30" customHeight="1"/>
    <row r="1153" ht="30" customHeight="1"/>
    <row r="1154" ht="30" customHeight="1"/>
    <row r="1155" ht="30" customHeight="1"/>
    <row r="1156" ht="30" customHeight="1"/>
    <row r="1157" ht="30" customHeight="1"/>
    <row r="1158" ht="30" customHeight="1"/>
    <row r="1159" ht="30" customHeight="1"/>
    <row r="1160" ht="30" customHeight="1"/>
    <row r="1161" ht="30" customHeight="1"/>
    <row r="1162" ht="30" customHeight="1"/>
    <row r="1163" ht="30" customHeight="1"/>
    <row r="1164" ht="30" customHeight="1"/>
    <row r="1165" ht="30" customHeight="1"/>
    <row r="1166" ht="30" customHeight="1"/>
    <row r="1167" ht="30" customHeight="1"/>
    <row r="1168" ht="30" customHeight="1"/>
    <row r="1169" ht="30" customHeight="1"/>
    <row r="1170" ht="30" customHeight="1"/>
    <row r="1171" ht="30" customHeight="1"/>
    <row r="1172" ht="30" customHeight="1"/>
    <row r="1173" ht="30" customHeight="1"/>
    <row r="1174" ht="30" customHeight="1"/>
    <row r="1175" ht="30" customHeight="1"/>
    <row r="1176" ht="30" customHeight="1"/>
    <row r="1177" ht="30" customHeight="1"/>
    <row r="1178" ht="30" customHeight="1"/>
    <row r="1179" ht="30" customHeight="1"/>
    <row r="1180" s="1" customFormat="1" ht="30" customHeight="1"/>
    <row r="1181" ht="30" customHeight="1"/>
    <row r="1182" ht="30" customHeight="1"/>
    <row r="1183" ht="30" customHeight="1"/>
    <row r="1184" ht="30" customHeight="1"/>
    <row r="1185" ht="30" customHeight="1"/>
    <row r="1186" ht="30" customHeight="1"/>
    <row r="1187" ht="30" customHeight="1"/>
    <row r="1188" ht="30" customHeight="1"/>
    <row r="1189" ht="30" customHeight="1"/>
    <row r="1190" ht="30" customHeight="1"/>
    <row r="1191" ht="30" customHeight="1"/>
    <row r="1192" ht="30" customHeight="1"/>
    <row r="1193" ht="30" customHeight="1"/>
    <row r="1194" ht="30" customHeight="1"/>
    <row r="1195" ht="30" customHeight="1"/>
    <row r="1196" ht="30" customHeight="1"/>
    <row r="1197" ht="30" customHeight="1"/>
    <row r="1198" ht="30" customHeight="1"/>
    <row r="1199" ht="30" customHeight="1"/>
    <row r="1200" ht="30" customHeight="1"/>
    <row r="1201" ht="30" customHeight="1"/>
    <row r="1202" ht="30" customHeight="1"/>
    <row r="1203" ht="30" customHeight="1"/>
    <row r="1204" ht="30" customHeight="1"/>
    <row r="1205" ht="30" customHeight="1"/>
    <row r="1206" ht="30" customHeight="1"/>
    <row r="1207" ht="30" customHeight="1"/>
    <row r="1208" ht="30" customHeight="1"/>
    <row r="1209" ht="30" customHeight="1"/>
    <row r="1210" s="1" customFormat="1" ht="30" customHeight="1"/>
    <row r="1211" ht="30" customHeight="1"/>
    <row r="1212" ht="30" customHeight="1"/>
    <row r="1213" ht="30" customHeight="1"/>
    <row r="1214" ht="30" customHeight="1"/>
    <row r="1215" ht="30" customHeight="1"/>
    <row r="1216" ht="30" customHeight="1"/>
    <row r="1217" ht="30" customHeight="1"/>
    <row r="1218" ht="30" customHeight="1"/>
    <row r="1219" ht="30" customHeight="1"/>
    <row r="1220" ht="30" customHeight="1"/>
    <row r="1221" ht="30" customHeight="1"/>
    <row r="1222" ht="30" customHeight="1"/>
    <row r="1223" ht="30" customHeight="1"/>
    <row r="1224" ht="30" customHeight="1"/>
    <row r="1225" ht="30" customHeight="1"/>
    <row r="1226" ht="30" customHeight="1"/>
    <row r="1227" ht="30" customHeight="1"/>
    <row r="1228" ht="30" customHeight="1"/>
    <row r="1229" ht="30" customHeight="1"/>
    <row r="1230" ht="30" customHeight="1"/>
    <row r="1231" ht="30" customHeight="1"/>
    <row r="1232" ht="30" customHeight="1"/>
    <row r="1233" ht="30" customHeight="1"/>
    <row r="1234" ht="30" customHeight="1"/>
    <row r="1235" ht="30" customHeight="1"/>
    <row r="1236" ht="30" customHeight="1"/>
    <row r="1237" ht="30" customHeight="1"/>
    <row r="1238" ht="30" customHeight="1"/>
    <row r="1239" ht="30" customHeight="1"/>
    <row r="1240" ht="30" customHeight="1"/>
    <row r="1241" ht="30" customHeight="1"/>
    <row r="1242" ht="30" customHeight="1"/>
    <row r="1243" ht="30" customHeight="1"/>
    <row r="1244" ht="30" customHeight="1"/>
    <row r="1245" ht="30" customHeight="1"/>
    <row r="1246" ht="30" customHeight="1"/>
    <row r="1247" ht="30" customHeight="1"/>
    <row r="1248" ht="30" customHeight="1"/>
    <row r="1249" ht="30" customHeight="1"/>
    <row r="1250" ht="30" customHeight="1"/>
    <row r="1251" ht="30" customHeight="1"/>
    <row r="1252" ht="30" customHeight="1"/>
    <row r="1253" ht="30" customHeight="1"/>
    <row r="1254" ht="30" customHeight="1"/>
    <row r="1255" ht="30" customHeight="1"/>
    <row r="1256" ht="30" customHeight="1"/>
    <row r="1257" ht="30" customHeight="1"/>
    <row r="1258" ht="30" customHeight="1"/>
    <row r="1259" ht="30" customHeight="1"/>
    <row r="1260" ht="30" customHeight="1"/>
    <row r="1261" ht="30" customHeight="1"/>
    <row r="1262" ht="30" customHeight="1"/>
    <row r="1263" ht="30" customHeight="1"/>
    <row r="1264" ht="30" customHeight="1"/>
    <row r="1265" ht="30" customHeight="1"/>
    <row r="1266" ht="30" customHeight="1"/>
    <row r="1267" ht="30" customHeight="1"/>
    <row r="1268" s="13" customFormat="1" ht="30" customHeight="1"/>
    <row r="1269" ht="30" customHeight="1"/>
    <row r="1270" ht="30" customHeight="1"/>
    <row r="1271" ht="30" customHeight="1"/>
    <row r="1272" ht="30" customHeight="1"/>
    <row r="1273" ht="30" customHeight="1"/>
    <row r="1274" ht="30" customHeight="1"/>
    <row r="1275" ht="30" customHeight="1"/>
    <row r="1276" ht="30" customHeight="1"/>
    <row r="1277" ht="30" customHeight="1"/>
    <row r="1278" ht="30" customHeight="1"/>
    <row r="1279" ht="30" customHeight="1"/>
    <row r="1280" ht="30" customHeight="1"/>
    <row r="1281" ht="30" customHeight="1"/>
    <row r="1282" ht="30" customHeight="1"/>
    <row r="1283" ht="30" customHeight="1"/>
    <row r="1284" ht="30" customHeight="1"/>
    <row r="1285" ht="30" customHeight="1"/>
    <row r="1286" ht="30" customHeight="1"/>
    <row r="1287" ht="30" customHeight="1"/>
    <row r="1288" ht="30" customHeight="1"/>
    <row r="1289" ht="30" customHeight="1"/>
    <row r="1290" ht="30" customHeight="1"/>
    <row r="1291" ht="30" customHeight="1"/>
    <row r="1292" ht="30" customHeight="1"/>
    <row r="1293" s="1" customFormat="1" ht="30" customHeight="1"/>
    <row r="1294" ht="30" customHeight="1"/>
    <row r="1295" ht="30" customHeight="1"/>
    <row r="1296" ht="30" customHeight="1"/>
    <row r="1297" ht="30" customHeight="1"/>
    <row r="1298" ht="30" customHeight="1"/>
    <row r="1299" ht="30" customHeight="1"/>
    <row r="1300" ht="30" customHeight="1"/>
    <row r="1301" ht="30" customHeight="1"/>
    <row r="1302" ht="30" customHeight="1"/>
    <row r="1303" ht="30" customHeight="1"/>
    <row r="1304" ht="30" customHeight="1"/>
    <row r="1305" ht="30" customHeight="1"/>
    <row r="1306" ht="30" customHeight="1"/>
    <row r="1307" ht="30" customHeight="1"/>
    <row r="1308" ht="30" customHeight="1"/>
    <row r="1309" ht="30" customHeight="1"/>
    <row r="1310" ht="30" customHeight="1"/>
    <row r="1311" ht="30" customHeight="1"/>
    <row r="1312" ht="30" customHeight="1"/>
    <row r="1313" ht="30" customHeight="1"/>
    <row r="1314" ht="30" customHeight="1"/>
    <row r="1315" ht="30" customHeight="1"/>
    <row r="1316" ht="30" customHeight="1"/>
    <row r="1317" ht="30" customHeight="1"/>
    <row r="1318" ht="30" customHeight="1"/>
    <row r="1319" ht="30" customHeight="1"/>
    <row r="1320" ht="30" customHeight="1"/>
    <row r="1321" ht="30" customHeight="1"/>
    <row r="1322" ht="30" customHeight="1"/>
    <row r="1323" ht="30" customHeight="1"/>
    <row r="1324" ht="30" customHeight="1"/>
    <row r="1325" ht="30" customHeight="1"/>
    <row r="1326" ht="30" customHeight="1"/>
    <row r="1327" ht="30" customHeight="1"/>
    <row r="1328" ht="30" customHeight="1"/>
    <row r="1329" ht="30" customHeight="1"/>
    <row r="1330" ht="30" customHeight="1"/>
    <row r="1331" ht="30" customHeight="1"/>
    <row r="1332" ht="30" customHeight="1"/>
    <row r="1333" ht="30" customHeight="1"/>
    <row r="1334" ht="30" customHeight="1"/>
    <row r="1335" ht="30" customHeight="1"/>
    <row r="1336" ht="30" customHeight="1"/>
    <row r="1337" ht="30" customHeight="1"/>
    <row r="1338" ht="30" customHeight="1"/>
    <row r="1339" ht="30" customHeight="1"/>
    <row r="1340" ht="30" customHeight="1"/>
    <row r="1341" ht="30" customHeight="1"/>
    <row r="1342" ht="30" customHeight="1"/>
    <row r="1343" ht="30" customHeight="1"/>
    <row r="1344" ht="30" customHeight="1"/>
    <row r="1345" ht="30" customHeight="1"/>
    <row r="1346" ht="30" customHeight="1"/>
    <row r="1347" ht="30" customHeight="1"/>
    <row r="1348" ht="30" customHeight="1"/>
    <row r="1349" s="1" customFormat="1" ht="30" customHeight="1"/>
    <row r="1350" ht="30" customHeight="1"/>
    <row r="1351" ht="30" customHeight="1"/>
    <row r="1352" s="13" customFormat="1" ht="30" customHeight="1"/>
    <row r="1353" ht="30" customHeight="1"/>
    <row r="1354" s="13" customFormat="1" ht="30" customHeight="1"/>
    <row r="1355" s="3" customFormat="1" ht="30" customHeight="1"/>
    <row r="1356" s="3" customFormat="1" ht="30" customHeight="1"/>
    <row r="1357" s="3" customFormat="1" ht="30" customHeight="1"/>
    <row r="1358" s="3" customFormat="1" ht="30" customHeight="1"/>
    <row r="1359" s="3" customFormat="1" ht="30" customHeight="1"/>
    <row r="1360" ht="30" customHeight="1"/>
    <row r="1361" ht="30" customHeight="1"/>
    <row r="1362" ht="30" customHeight="1"/>
    <row r="1363" ht="30" customHeight="1"/>
    <row r="1364" ht="30" customHeight="1"/>
    <row r="1365" ht="30" customHeight="1"/>
    <row r="1366" ht="30" customHeight="1"/>
    <row r="1367" ht="30" customHeight="1"/>
    <row r="1368" ht="30" customHeight="1"/>
    <row r="1369" ht="30" customHeight="1"/>
    <row r="1370" ht="30" customHeight="1"/>
    <row r="1371" ht="30" customHeight="1"/>
    <row r="1372" ht="30" customHeight="1"/>
    <row r="1373" ht="30" customHeight="1"/>
    <row r="1374" ht="30" customHeight="1"/>
    <row r="1375" ht="30" customHeight="1"/>
    <row r="1376" ht="30" customHeight="1"/>
    <row r="1377" ht="30" customHeight="1"/>
    <row r="1378" ht="30" customHeight="1"/>
    <row r="1379" ht="30" customHeight="1"/>
    <row r="1380" ht="30" customHeight="1"/>
    <row r="1381" ht="30" customHeight="1"/>
    <row r="1382" ht="30" customHeight="1"/>
    <row r="1383" ht="30" customHeight="1"/>
    <row r="1384" ht="30" customHeight="1"/>
    <row r="1385" ht="30" customHeight="1"/>
    <row r="1386" ht="30" customHeight="1"/>
    <row r="1387" ht="30" customHeight="1"/>
    <row r="1388" ht="30" customHeight="1"/>
    <row r="1389" ht="30" customHeight="1"/>
    <row r="1390" ht="30" customHeight="1"/>
    <row r="1391" ht="30" customHeight="1"/>
    <row r="1392" ht="30" customHeight="1"/>
    <row r="1393" ht="30" customHeight="1"/>
    <row r="1394" ht="30" customHeight="1"/>
    <row r="1395" ht="30" customHeight="1"/>
    <row r="1396" ht="30" customHeight="1"/>
    <row r="1397" ht="30" customHeight="1"/>
    <row r="1398" ht="30" customHeight="1"/>
    <row r="1399" ht="30" customHeight="1"/>
    <row r="1400" ht="30" customHeight="1"/>
    <row r="1401" ht="30" customHeight="1"/>
    <row r="1402" ht="30" customHeight="1"/>
    <row r="1403" ht="30" customHeight="1"/>
    <row r="1404" ht="30" customHeight="1"/>
    <row r="1405" ht="30" customHeight="1"/>
    <row r="1406" ht="30" customHeight="1"/>
    <row r="1407" ht="30" customHeight="1"/>
    <row r="1408" ht="30" customHeight="1"/>
    <row r="1409" ht="30" customHeight="1"/>
    <row r="1410" ht="30" customHeight="1"/>
    <row r="1411" ht="30" customHeight="1"/>
    <row r="1412" ht="30" customHeight="1"/>
    <row r="1413" ht="30" customHeight="1"/>
    <row r="1414" ht="30" customHeight="1"/>
    <row r="1415" ht="30" customHeight="1"/>
    <row r="1416" ht="30" customHeight="1"/>
    <row r="1417" ht="30" customHeight="1"/>
    <row r="1418" ht="30" customHeight="1"/>
    <row r="1419" ht="30" customHeight="1"/>
    <row r="1420" ht="30" customHeight="1"/>
    <row r="1421" ht="30" customHeight="1"/>
    <row r="1422" ht="30" customHeight="1"/>
    <row r="1423" ht="30" customHeight="1"/>
    <row r="1424" ht="30" customHeight="1"/>
    <row r="1425" ht="30" customHeight="1"/>
    <row r="1426" ht="30" customHeight="1"/>
    <row r="1427" ht="30" customHeight="1"/>
    <row r="1428" ht="30" customHeight="1"/>
    <row r="1429" ht="30" customHeight="1"/>
    <row r="1430" ht="30" customHeight="1"/>
    <row r="1431" ht="30" customHeight="1"/>
    <row r="1432" ht="30" customHeight="1"/>
    <row r="1433" ht="30" customHeight="1"/>
    <row r="1434" ht="30" customHeight="1"/>
    <row r="1435" ht="30" customHeight="1"/>
    <row r="1436" ht="30" customHeight="1"/>
    <row r="1437" ht="30" customHeight="1"/>
    <row r="1438" ht="30" customHeight="1"/>
    <row r="1439" ht="30" customHeight="1"/>
    <row r="1440" ht="30" customHeight="1"/>
    <row r="1441" ht="30" customHeight="1"/>
    <row r="1442" ht="30" customHeight="1"/>
    <row r="1443" ht="30" customHeight="1"/>
    <row r="1444" ht="30" customHeight="1"/>
    <row r="1445" ht="30" customHeight="1"/>
    <row r="1446" ht="30" customHeight="1"/>
    <row r="1447" ht="30" customHeight="1"/>
    <row r="1448" ht="30" customHeight="1"/>
    <row r="1449" ht="30" customHeight="1"/>
    <row r="1450" ht="30" customHeight="1"/>
    <row r="1451" ht="30" customHeight="1"/>
    <row r="1452" ht="30" customHeight="1"/>
    <row r="1453" ht="30" customHeight="1"/>
    <row r="1454" ht="30" customHeight="1"/>
    <row r="1455" ht="30" customHeight="1"/>
    <row r="1456" ht="30" customHeight="1"/>
    <row r="1457" ht="30" customHeight="1"/>
    <row r="1458" ht="30" customHeight="1"/>
    <row r="1459" ht="30" customHeight="1"/>
    <row r="1460" ht="30" customHeight="1"/>
    <row r="1461" ht="30" customHeight="1"/>
    <row r="1462" ht="30" customHeight="1"/>
    <row r="1463" ht="30" customHeight="1"/>
    <row r="1464" ht="30" customHeight="1"/>
    <row r="1465" ht="30" customHeight="1"/>
    <row r="1466" ht="30" customHeight="1"/>
    <row r="1467" ht="30" customHeight="1"/>
    <row r="1468" ht="30" customHeight="1"/>
    <row r="1469" ht="30" customHeight="1"/>
    <row r="1470" ht="30" customHeight="1"/>
    <row r="1471" ht="30" customHeight="1"/>
    <row r="1472" ht="30" customHeight="1"/>
    <row r="1473" ht="30" customHeight="1"/>
    <row r="1474" ht="30" customHeight="1"/>
    <row r="1475" ht="30" customHeight="1"/>
    <row r="1476" ht="30" customHeight="1"/>
    <row r="1477" ht="30" customHeight="1"/>
    <row r="1478" ht="30" customHeight="1"/>
    <row r="1479" ht="30" customHeight="1"/>
    <row r="1480" ht="30" customHeight="1"/>
    <row r="1481" ht="30" customHeight="1"/>
    <row r="1482" ht="30" customHeight="1"/>
    <row r="1483" ht="30" customHeight="1"/>
    <row r="1484" ht="30" customHeight="1"/>
    <row r="1485" ht="30" customHeight="1"/>
    <row r="1486" ht="30" customHeight="1"/>
    <row r="1487" ht="30" customHeight="1"/>
    <row r="1488" ht="30" customHeight="1"/>
    <row r="1489" ht="30" customHeight="1"/>
    <row r="1490" ht="30" customHeight="1"/>
    <row r="1491" ht="30" customHeight="1"/>
    <row r="1492" ht="30" customHeight="1"/>
    <row r="1493" ht="30" customHeight="1"/>
    <row r="1494" ht="30" customHeight="1"/>
    <row r="1495" ht="30" customHeight="1"/>
    <row r="1496" ht="30" customHeight="1"/>
    <row r="1497" ht="30" customHeight="1"/>
    <row r="1498" ht="30" customHeight="1"/>
    <row r="1499" ht="30" customHeight="1"/>
    <row r="1500" ht="30" customHeight="1"/>
    <row r="1501" ht="30" customHeight="1"/>
    <row r="1502" ht="30" customHeight="1"/>
    <row r="1503" ht="30" customHeight="1"/>
    <row r="1504" ht="30" customHeight="1"/>
    <row r="1505" ht="30" customHeight="1"/>
    <row r="1506" ht="30" customHeight="1"/>
    <row r="1507" ht="30" customHeight="1"/>
    <row r="1508" ht="30" customHeight="1"/>
    <row r="1509" ht="30" customHeight="1"/>
    <row r="1510" ht="30" customHeight="1"/>
    <row r="1511" ht="30" customHeight="1"/>
    <row r="1512" ht="30" customHeight="1"/>
    <row r="1513" ht="30" customHeight="1"/>
    <row r="1514" ht="30" customHeight="1"/>
    <row r="1515" ht="30" customHeight="1"/>
    <row r="1516" ht="30" customHeight="1"/>
    <row r="1517" ht="30" customHeight="1"/>
    <row r="1518" ht="30" customHeight="1"/>
    <row r="1519" ht="30" customHeight="1"/>
    <row r="1520" ht="30" customHeight="1"/>
    <row r="1521" ht="30" customHeight="1"/>
    <row r="1522" ht="30" customHeight="1"/>
    <row r="1523" ht="30" customHeight="1"/>
    <row r="1524" ht="30" customHeight="1"/>
    <row r="1525" ht="30" customHeight="1"/>
    <row r="1526" ht="30" customHeight="1"/>
    <row r="1527" ht="30" customHeight="1"/>
    <row r="1528" ht="30" customHeight="1"/>
    <row r="1529" ht="30" customHeight="1"/>
    <row r="1530" ht="30" customHeight="1"/>
    <row r="1531" s="1" customFormat="1" ht="30" customHeight="1"/>
    <row r="1532" ht="30" customHeight="1"/>
    <row r="1533" ht="30" customHeight="1"/>
    <row r="1534" ht="30" customHeight="1"/>
    <row r="1535" ht="30" customHeight="1"/>
    <row r="1536" ht="30" customHeight="1"/>
    <row r="1537" spans="19:20" ht="30" customHeight="1"/>
    <row r="1538" spans="19:20" ht="30" customHeight="1"/>
    <row r="1539" spans="19:20" ht="30" customHeight="1"/>
    <row r="1540" spans="19:20" ht="30" customHeight="1"/>
    <row r="1541" spans="19:20" ht="30" customHeight="1"/>
    <row r="1542" spans="19:20" ht="30" customHeight="1"/>
    <row r="1543" spans="19:20" ht="30" customHeight="1"/>
    <row r="1544" spans="19:20" ht="30" customHeight="1"/>
    <row r="1545" spans="19:20" ht="30" customHeight="1"/>
    <row r="1546" spans="19:20" ht="30" customHeight="1"/>
    <row r="1547" spans="19:20" ht="30" customHeight="1"/>
    <row r="1548" spans="19:20" s="10" customFormat="1">
      <c r="S1548"/>
      <c r="T1548"/>
    </row>
    <row r="1549" spans="19:20" s="10" customFormat="1">
      <c r="S1549"/>
      <c r="T1549"/>
    </row>
    <row r="1550" spans="19:20" s="10" customFormat="1">
      <c r="S1550"/>
      <c r="T1550"/>
    </row>
    <row r="1551" spans="19:20" s="10" customFormat="1">
      <c r="S1551"/>
      <c r="T1551"/>
    </row>
    <row r="1552" spans="19:20" s="10" customFormat="1">
      <c r="S1552"/>
      <c r="T1552"/>
    </row>
    <row r="1553" spans="19:20" s="10" customFormat="1">
      <c r="S1553"/>
      <c r="T1553"/>
    </row>
    <row r="1554" spans="19:20" s="10" customFormat="1">
      <c r="S1554"/>
      <c r="T1554"/>
    </row>
    <row r="1555" spans="19:20" s="10" customFormat="1">
      <c r="S1555"/>
      <c r="T1555"/>
    </row>
    <row r="1556" spans="19:20" s="10" customFormat="1">
      <c r="S1556"/>
      <c r="T1556"/>
    </row>
    <row r="1557" spans="19:20" s="10" customFormat="1">
      <c r="S1557"/>
      <c r="T1557"/>
    </row>
    <row r="1558" spans="19:20" s="10" customFormat="1">
      <c r="S1558"/>
      <c r="T1558"/>
    </row>
    <row r="1559" spans="19:20" s="10" customFormat="1">
      <c r="S1559"/>
      <c r="T1559"/>
    </row>
    <row r="1560" spans="19:20" s="10" customFormat="1">
      <c r="S1560"/>
      <c r="T1560"/>
    </row>
    <row r="1561" spans="19:20" s="10" customFormat="1">
      <c r="S1561"/>
      <c r="T1561"/>
    </row>
    <row r="1562" spans="19:20" s="10" customFormat="1">
      <c r="S1562"/>
      <c r="T1562"/>
    </row>
    <row r="1563" spans="19:20" s="10" customFormat="1">
      <c r="S1563"/>
      <c r="T1563"/>
    </row>
    <row r="1564" spans="19:20" s="10" customFormat="1">
      <c r="S1564"/>
      <c r="T1564"/>
    </row>
    <row r="1565" spans="19:20" s="10" customFormat="1">
      <c r="S1565"/>
      <c r="T1565"/>
    </row>
    <row r="1566" spans="19:20" s="10" customFormat="1">
      <c r="S1566"/>
      <c r="T1566"/>
    </row>
    <row r="1567" spans="19:20" s="10" customFormat="1">
      <c r="S1567"/>
      <c r="T1567"/>
    </row>
    <row r="1568" spans="19:20" s="10" customFormat="1">
      <c r="S1568"/>
      <c r="T1568"/>
    </row>
    <row r="1569" spans="19:20" s="10" customFormat="1">
      <c r="S1569"/>
      <c r="T1569"/>
    </row>
    <row r="1570" spans="19:20" s="10" customFormat="1">
      <c r="S1570"/>
      <c r="T1570"/>
    </row>
    <row r="1571" spans="19:20" s="10" customFormat="1">
      <c r="S1571"/>
      <c r="T1571"/>
    </row>
    <row r="1572" spans="19:20" s="10" customFormat="1">
      <c r="S1572"/>
      <c r="T1572"/>
    </row>
    <row r="1573" spans="19:20" s="10" customFormat="1">
      <c r="S1573"/>
      <c r="T1573"/>
    </row>
    <row r="1574" spans="19:20" s="10" customFormat="1">
      <c r="S1574"/>
      <c r="T1574"/>
    </row>
    <row r="1575" spans="19:20" s="10" customFormat="1">
      <c r="S1575"/>
      <c r="T1575"/>
    </row>
    <row r="1576" spans="19:20" s="10" customFormat="1">
      <c r="S1576"/>
      <c r="T1576"/>
    </row>
    <row r="1577" spans="19:20" s="10" customFormat="1">
      <c r="S1577"/>
      <c r="T1577"/>
    </row>
    <row r="1578" spans="19:20" s="10" customFormat="1">
      <c r="S1578"/>
      <c r="T1578"/>
    </row>
    <row r="1579" spans="19:20" s="10" customFormat="1">
      <c r="S1579"/>
      <c r="T1579"/>
    </row>
    <row r="1580" spans="19:20" s="10" customFormat="1">
      <c r="S1580"/>
      <c r="T1580"/>
    </row>
    <row r="1581" spans="19:20" s="10" customFormat="1">
      <c r="S1581"/>
      <c r="T1581"/>
    </row>
    <row r="1582" spans="19:20" s="10" customFormat="1">
      <c r="S1582"/>
      <c r="T1582"/>
    </row>
    <row r="1583" spans="19:20" s="10" customFormat="1">
      <c r="S1583"/>
      <c r="T1583"/>
    </row>
    <row r="1584" spans="19:20" s="10" customFormat="1">
      <c r="S1584"/>
      <c r="T1584"/>
    </row>
    <row r="1585" spans="19:20" s="10" customFormat="1">
      <c r="S1585"/>
      <c r="T1585"/>
    </row>
    <row r="1586" spans="19:20" s="10" customFormat="1">
      <c r="S1586"/>
      <c r="T1586"/>
    </row>
    <row r="1587" spans="19:20" s="10" customFormat="1">
      <c r="S1587"/>
      <c r="T1587"/>
    </row>
    <row r="1588" spans="19:20" s="10" customFormat="1">
      <c r="S1588"/>
      <c r="T1588"/>
    </row>
    <row r="1589" spans="19:20" s="10" customFormat="1">
      <c r="S1589"/>
      <c r="T1589"/>
    </row>
    <row r="1590" spans="19:20" s="10" customFormat="1">
      <c r="S1590"/>
      <c r="T1590"/>
    </row>
    <row r="1591" spans="19:20" s="10" customFormat="1">
      <c r="S1591"/>
      <c r="T1591"/>
    </row>
    <row r="1592" spans="19:20" s="10" customFormat="1">
      <c r="S1592"/>
      <c r="T1592"/>
    </row>
    <row r="1593" spans="19:20" s="10" customFormat="1">
      <c r="S1593"/>
      <c r="T1593"/>
    </row>
    <row r="1594" spans="19:20" s="10" customFormat="1">
      <c r="S1594"/>
      <c r="T1594"/>
    </row>
    <row r="1595" spans="19:20" s="10" customFormat="1">
      <c r="S1595"/>
      <c r="T1595"/>
    </row>
    <row r="1596" spans="19:20" s="10" customFormat="1">
      <c r="S1596"/>
      <c r="T1596"/>
    </row>
    <row r="1597" spans="19:20" s="10" customFormat="1">
      <c r="S1597"/>
      <c r="T1597"/>
    </row>
    <row r="1598" spans="19:20" s="10" customFormat="1">
      <c r="S1598"/>
      <c r="T1598"/>
    </row>
    <row r="1599" spans="19:20" s="10" customFormat="1">
      <c r="S1599"/>
      <c r="T1599"/>
    </row>
    <row r="1600" spans="19:20" s="10" customFormat="1">
      <c r="S1600"/>
      <c r="T1600"/>
    </row>
    <row r="1601" spans="19:20" s="10" customFormat="1">
      <c r="S1601"/>
      <c r="T1601"/>
    </row>
    <row r="1602" spans="19:20" s="10" customFormat="1">
      <c r="S1602"/>
      <c r="T1602"/>
    </row>
    <row r="1603" spans="19:20" s="10" customFormat="1">
      <c r="S1603"/>
      <c r="T1603"/>
    </row>
    <row r="1604" spans="19:20" s="10" customFormat="1">
      <c r="S1604"/>
      <c r="T1604"/>
    </row>
    <row r="1605" spans="19:20" s="10" customFormat="1">
      <c r="S1605"/>
      <c r="T1605"/>
    </row>
    <row r="1606" spans="19:20" s="10" customFormat="1">
      <c r="S1606"/>
      <c r="T1606"/>
    </row>
    <row r="1607" spans="19:20" s="10" customFormat="1">
      <c r="S1607"/>
      <c r="T1607"/>
    </row>
    <row r="1608" spans="19:20" s="10" customFormat="1">
      <c r="S1608"/>
      <c r="T1608"/>
    </row>
    <row r="1609" spans="19:20" s="10" customFormat="1">
      <c r="S1609"/>
      <c r="T1609"/>
    </row>
    <row r="1610" spans="19:20" s="10" customFormat="1">
      <c r="S1610"/>
      <c r="T1610"/>
    </row>
    <row r="1611" spans="19:20" s="10" customFormat="1">
      <c r="S1611"/>
      <c r="T1611"/>
    </row>
    <row r="1612" spans="19:20" s="10" customFormat="1">
      <c r="S1612"/>
      <c r="T1612"/>
    </row>
    <row r="1613" spans="19:20" s="10" customFormat="1">
      <c r="S1613"/>
      <c r="T1613"/>
    </row>
    <row r="1614" spans="19:20" s="10" customFormat="1">
      <c r="S1614"/>
      <c r="T1614"/>
    </row>
    <row r="1615" spans="19:20" s="10" customFormat="1">
      <c r="S1615"/>
      <c r="T1615"/>
    </row>
    <row r="1616" spans="19:20" s="10" customFormat="1">
      <c r="S1616"/>
      <c r="T1616"/>
    </row>
    <row r="1617" spans="19:20" s="10" customFormat="1">
      <c r="S1617"/>
      <c r="T1617"/>
    </row>
    <row r="1618" spans="19:20" s="10" customFormat="1">
      <c r="S1618"/>
      <c r="T1618"/>
    </row>
    <row r="1619" spans="19:20" s="10" customFormat="1">
      <c r="S1619"/>
      <c r="T1619"/>
    </row>
    <row r="1620" spans="19:20" s="10" customFormat="1">
      <c r="S1620"/>
      <c r="T1620"/>
    </row>
    <row r="1621" spans="19:20" s="10" customFormat="1">
      <c r="S1621"/>
      <c r="T1621"/>
    </row>
    <row r="1622" spans="19:20" s="10" customFormat="1">
      <c r="S1622"/>
      <c r="T1622"/>
    </row>
    <row r="1623" spans="19:20" s="10" customFormat="1">
      <c r="S1623"/>
      <c r="T1623"/>
    </row>
    <row r="1624" spans="19:20" s="10" customFormat="1">
      <c r="S1624"/>
      <c r="T1624"/>
    </row>
    <row r="1625" spans="19:20" s="10" customFormat="1">
      <c r="S1625"/>
      <c r="T1625"/>
    </row>
    <row r="1626" spans="19:20" s="10" customFormat="1">
      <c r="S1626"/>
      <c r="T1626"/>
    </row>
    <row r="1627" spans="19:20" s="10" customFormat="1">
      <c r="S1627"/>
      <c r="T1627"/>
    </row>
    <row r="1628" spans="19:20" s="10" customFormat="1">
      <c r="S1628"/>
      <c r="T1628"/>
    </row>
    <row r="1629" spans="19:20" s="10" customFormat="1">
      <c r="S1629"/>
      <c r="T1629"/>
    </row>
    <row r="1630" spans="19:20" s="10" customFormat="1">
      <c r="S1630"/>
      <c r="T1630"/>
    </row>
    <row r="1631" spans="19:20" s="10" customFormat="1">
      <c r="S1631"/>
      <c r="T1631"/>
    </row>
    <row r="1632" spans="19:20" s="10" customFormat="1">
      <c r="S1632"/>
      <c r="T1632"/>
    </row>
    <row r="1633" spans="19:20" s="10" customFormat="1">
      <c r="S1633"/>
      <c r="T1633"/>
    </row>
    <row r="1634" spans="19:20" s="10" customFormat="1">
      <c r="S1634"/>
      <c r="T1634"/>
    </row>
    <row r="1635" spans="19:20" s="10" customFormat="1">
      <c r="S1635"/>
      <c r="T1635"/>
    </row>
    <row r="1636" spans="19:20" s="10" customFormat="1">
      <c r="S1636"/>
      <c r="T1636"/>
    </row>
    <row r="1637" spans="19:20" s="10" customFormat="1">
      <c r="S1637"/>
      <c r="T1637"/>
    </row>
    <row r="1638" spans="19:20" s="10" customFormat="1">
      <c r="S1638"/>
      <c r="T1638"/>
    </row>
    <row r="1639" spans="19:20" s="10" customFormat="1">
      <c r="S1639"/>
      <c r="T1639"/>
    </row>
    <row r="1640" spans="19:20" s="10" customFormat="1">
      <c r="S1640"/>
      <c r="T1640"/>
    </row>
    <row r="1641" spans="19:20" s="10" customFormat="1">
      <c r="S1641"/>
      <c r="T1641"/>
    </row>
    <row r="1642" spans="19:20" s="10" customFormat="1">
      <c r="S1642"/>
      <c r="T1642"/>
    </row>
    <row r="1643" spans="19:20" s="10" customFormat="1">
      <c r="S1643"/>
      <c r="T1643"/>
    </row>
    <row r="1644" spans="19:20" s="10" customFormat="1">
      <c r="S1644"/>
      <c r="T1644"/>
    </row>
    <row r="1645" spans="19:20" s="10" customFormat="1">
      <c r="S1645"/>
      <c r="T1645"/>
    </row>
    <row r="1646" spans="19:20" s="10" customFormat="1">
      <c r="S1646"/>
      <c r="T1646"/>
    </row>
    <row r="1647" spans="19:20" s="10" customFormat="1">
      <c r="S1647"/>
      <c r="T1647"/>
    </row>
    <row r="1648" spans="19:20" s="10" customFormat="1">
      <c r="S1648"/>
      <c r="T1648"/>
    </row>
    <row r="1649" spans="19:20" s="10" customFormat="1">
      <c r="S1649"/>
      <c r="T1649"/>
    </row>
    <row r="1650" spans="19:20" s="10" customFormat="1">
      <c r="S1650"/>
      <c r="T1650"/>
    </row>
    <row r="1651" spans="19:20" s="10" customFormat="1">
      <c r="S1651"/>
      <c r="T1651"/>
    </row>
    <row r="1652" spans="19:20" s="10" customFormat="1">
      <c r="S1652"/>
      <c r="T1652"/>
    </row>
    <row r="1653" spans="19:20" s="10" customFormat="1">
      <c r="S1653"/>
      <c r="T1653"/>
    </row>
    <row r="1654" spans="19:20" s="10" customFormat="1">
      <c r="S1654"/>
      <c r="T1654"/>
    </row>
    <row r="1655" spans="19:20" s="10" customFormat="1">
      <c r="S1655"/>
      <c r="T1655"/>
    </row>
    <row r="1656" spans="19:20" s="10" customFormat="1">
      <c r="S1656"/>
      <c r="T1656"/>
    </row>
    <row r="1657" spans="19:20" s="10" customFormat="1">
      <c r="S1657"/>
      <c r="T1657"/>
    </row>
    <row r="1658" spans="19:20" s="10" customFormat="1">
      <c r="S1658"/>
      <c r="T1658"/>
    </row>
    <row r="1659" spans="19:20" s="10" customFormat="1">
      <c r="S1659"/>
      <c r="T1659"/>
    </row>
    <row r="1660" spans="19:20" s="10" customFormat="1">
      <c r="S1660"/>
      <c r="T1660"/>
    </row>
    <row r="1661" spans="19:20" s="10" customFormat="1">
      <c r="S1661"/>
      <c r="T1661"/>
    </row>
    <row r="1662" spans="19:20" s="10" customFormat="1">
      <c r="S1662"/>
      <c r="T1662"/>
    </row>
    <row r="1663" spans="19:20" s="10" customFormat="1">
      <c r="S1663"/>
      <c r="T1663"/>
    </row>
    <row r="1664" spans="19:20" s="10" customFormat="1">
      <c r="S1664"/>
      <c r="T1664"/>
    </row>
    <row r="1665" spans="19:20" s="10" customFormat="1">
      <c r="S1665"/>
      <c r="T1665"/>
    </row>
    <row r="1666" spans="19:20" s="10" customFormat="1">
      <c r="S1666"/>
      <c r="T1666"/>
    </row>
    <row r="1667" spans="19:20" s="10" customFormat="1">
      <c r="S1667"/>
      <c r="T1667"/>
    </row>
    <row r="1668" spans="19:20" s="10" customFormat="1">
      <c r="S1668"/>
      <c r="T1668"/>
    </row>
    <row r="1669" spans="19:20" s="10" customFormat="1">
      <c r="S1669"/>
      <c r="T1669"/>
    </row>
    <row r="1670" spans="19:20" s="10" customFormat="1">
      <c r="S1670"/>
      <c r="T1670"/>
    </row>
    <row r="1671" spans="19:20" s="10" customFormat="1">
      <c r="S1671"/>
      <c r="T1671"/>
    </row>
    <row r="1672" spans="19:20" s="10" customFormat="1">
      <c r="S1672"/>
      <c r="T1672"/>
    </row>
    <row r="1673" spans="19:20" s="10" customFormat="1">
      <c r="S1673"/>
      <c r="T1673"/>
    </row>
    <row r="1674" spans="19:20" s="10" customFormat="1">
      <c r="S1674"/>
      <c r="T1674"/>
    </row>
    <row r="1675" spans="19:20" s="10" customFormat="1">
      <c r="S1675"/>
      <c r="T1675"/>
    </row>
    <row r="1676" spans="19:20" s="10" customFormat="1">
      <c r="S1676"/>
      <c r="T1676"/>
    </row>
    <row r="1677" spans="19:20" s="10" customFormat="1">
      <c r="S1677"/>
      <c r="T1677"/>
    </row>
    <row r="1678" spans="19:20" s="10" customFormat="1">
      <c r="S1678"/>
      <c r="T1678"/>
    </row>
    <row r="1679" spans="19:20" s="10" customFormat="1">
      <c r="S1679"/>
      <c r="T1679"/>
    </row>
    <row r="1680" spans="19:20" s="10" customFormat="1">
      <c r="S1680"/>
      <c r="T1680"/>
    </row>
    <row r="1681" spans="19:20" s="10" customFormat="1">
      <c r="S1681"/>
      <c r="T1681"/>
    </row>
    <row r="1682" spans="19:20" s="10" customFormat="1">
      <c r="S1682"/>
      <c r="T1682"/>
    </row>
    <row r="1683" spans="19:20" s="10" customFormat="1">
      <c r="S1683"/>
      <c r="T1683"/>
    </row>
    <row r="1684" spans="19:20" s="10" customFormat="1">
      <c r="S1684"/>
      <c r="T1684"/>
    </row>
    <row r="1685" spans="19:20" s="10" customFormat="1">
      <c r="S1685"/>
      <c r="T1685"/>
    </row>
    <row r="1686" spans="19:20" s="10" customFormat="1">
      <c r="S1686"/>
      <c r="T1686"/>
    </row>
    <row r="1687" spans="19:20" s="10" customFormat="1">
      <c r="S1687"/>
      <c r="T1687"/>
    </row>
    <row r="1688" spans="19:20" s="10" customFormat="1">
      <c r="S1688"/>
      <c r="T1688"/>
    </row>
    <row r="1689" spans="19:20" s="10" customFormat="1">
      <c r="S1689"/>
      <c r="T1689"/>
    </row>
    <row r="1690" spans="19:20" s="10" customFormat="1">
      <c r="S1690"/>
      <c r="T1690"/>
    </row>
    <row r="1691" spans="19:20" s="10" customFormat="1">
      <c r="S1691"/>
      <c r="T1691"/>
    </row>
    <row r="1692" spans="19:20" s="10" customFormat="1">
      <c r="S1692"/>
      <c r="T1692"/>
    </row>
    <row r="1693" spans="19:20" s="10" customFormat="1">
      <c r="S1693"/>
      <c r="T1693"/>
    </row>
    <row r="1694" spans="19:20" s="10" customFormat="1">
      <c r="S1694"/>
      <c r="T1694"/>
    </row>
    <row r="1695" spans="19:20" s="10" customFormat="1">
      <c r="S1695"/>
      <c r="T1695"/>
    </row>
    <row r="1696" spans="19:20" s="10" customFormat="1">
      <c r="S1696"/>
      <c r="T1696"/>
    </row>
    <row r="1697" spans="19:20" s="10" customFormat="1">
      <c r="S1697"/>
      <c r="T1697"/>
    </row>
    <row r="1698" spans="19:20" s="10" customFormat="1">
      <c r="S1698"/>
      <c r="T1698"/>
    </row>
    <row r="1699" spans="19:20" s="10" customFormat="1">
      <c r="S1699"/>
      <c r="T1699"/>
    </row>
    <row r="1700" spans="19:20" s="10" customFormat="1">
      <c r="S1700"/>
      <c r="T1700"/>
    </row>
    <row r="1701" spans="19:20" s="10" customFormat="1">
      <c r="S1701"/>
      <c r="T1701"/>
    </row>
    <row r="1702" spans="19:20" s="10" customFormat="1">
      <c r="S1702"/>
      <c r="T1702"/>
    </row>
    <row r="1703" spans="19:20" s="10" customFormat="1">
      <c r="S1703"/>
      <c r="T1703"/>
    </row>
    <row r="1704" spans="19:20" s="10" customFormat="1">
      <c r="S1704"/>
      <c r="T1704"/>
    </row>
    <row r="1705" spans="19:20" s="10" customFormat="1">
      <c r="S1705"/>
      <c r="T1705"/>
    </row>
    <row r="1706" spans="19:20" s="10" customFormat="1">
      <c r="S1706"/>
      <c r="T1706"/>
    </row>
    <row r="1707" spans="19:20" s="10" customFormat="1">
      <c r="S1707"/>
      <c r="T1707"/>
    </row>
    <row r="1708" spans="19:20" s="10" customFormat="1">
      <c r="S1708"/>
      <c r="T1708"/>
    </row>
    <row r="1709" spans="19:20" s="10" customFormat="1">
      <c r="S1709"/>
      <c r="T1709"/>
    </row>
    <row r="1710" spans="19:20" s="10" customFormat="1">
      <c r="S1710"/>
      <c r="T1710"/>
    </row>
    <row r="1711" spans="19:20" s="10" customFormat="1">
      <c r="S1711"/>
      <c r="T1711"/>
    </row>
    <row r="1712" spans="19:20" s="10" customFormat="1">
      <c r="S1712"/>
      <c r="T1712"/>
    </row>
    <row r="1713" spans="19:20" s="10" customFormat="1">
      <c r="S1713"/>
      <c r="T1713"/>
    </row>
    <row r="1714" spans="19:20" s="10" customFormat="1">
      <c r="S1714"/>
      <c r="T1714"/>
    </row>
    <row r="1715" spans="19:20" s="10" customFormat="1">
      <c r="S1715"/>
      <c r="T1715"/>
    </row>
    <row r="1716" spans="19:20" s="10" customFormat="1">
      <c r="S1716"/>
      <c r="T1716"/>
    </row>
    <row r="1717" spans="19:20" s="10" customFormat="1">
      <c r="S1717"/>
      <c r="T1717"/>
    </row>
    <row r="1718" spans="19:20" s="10" customFormat="1">
      <c r="S1718"/>
      <c r="T1718"/>
    </row>
    <row r="1719" spans="19:20" s="10" customFormat="1">
      <c r="S1719"/>
      <c r="T1719"/>
    </row>
    <row r="1720" spans="19:20" s="10" customFormat="1">
      <c r="S1720"/>
      <c r="T1720"/>
    </row>
    <row r="1721" spans="19:20" s="10" customFormat="1">
      <c r="S1721"/>
      <c r="T1721"/>
    </row>
    <row r="1722" spans="19:20" s="10" customFormat="1">
      <c r="S1722"/>
      <c r="T1722"/>
    </row>
    <row r="1723" spans="19:20" s="10" customFormat="1">
      <c r="S1723"/>
      <c r="T1723"/>
    </row>
    <row r="1724" spans="19:20" s="10" customFormat="1">
      <c r="S1724"/>
      <c r="T1724"/>
    </row>
    <row r="1725" spans="19:20" s="10" customFormat="1">
      <c r="S1725"/>
      <c r="T1725"/>
    </row>
    <row r="1726" spans="19:20" s="10" customFormat="1">
      <c r="S1726"/>
      <c r="T1726"/>
    </row>
    <row r="1727" spans="19:20" s="10" customFormat="1">
      <c r="S1727"/>
      <c r="T1727"/>
    </row>
    <row r="1728" spans="19:20" s="10" customFormat="1">
      <c r="S1728"/>
      <c r="T1728"/>
    </row>
    <row r="1729" spans="19:20" s="10" customFormat="1">
      <c r="S1729"/>
      <c r="T1729"/>
    </row>
    <row r="1730" spans="19:20" s="10" customFormat="1">
      <c r="S1730"/>
      <c r="T1730"/>
    </row>
    <row r="1731" spans="19:20" s="10" customFormat="1">
      <c r="S1731"/>
      <c r="T1731"/>
    </row>
    <row r="1732" spans="19:20" s="10" customFormat="1">
      <c r="S1732"/>
      <c r="T1732"/>
    </row>
    <row r="1733" spans="19:20" s="10" customFormat="1">
      <c r="S1733"/>
      <c r="T1733"/>
    </row>
    <row r="1734" spans="19:20" s="10" customFormat="1">
      <c r="S1734"/>
      <c r="T1734"/>
    </row>
    <row r="1735" spans="19:20" s="10" customFormat="1">
      <c r="S1735"/>
      <c r="T1735"/>
    </row>
    <row r="1736" spans="19:20" s="10" customFormat="1">
      <c r="S1736"/>
      <c r="T1736"/>
    </row>
    <row r="1737" spans="19:20" s="10" customFormat="1">
      <c r="S1737"/>
      <c r="T1737"/>
    </row>
    <row r="1738" spans="19:20" s="10" customFormat="1">
      <c r="S1738"/>
      <c r="T1738"/>
    </row>
    <row r="1739" spans="19:20" s="10" customFormat="1">
      <c r="S1739"/>
      <c r="T1739"/>
    </row>
    <row r="1740" spans="19:20" s="10" customFormat="1">
      <c r="S1740"/>
      <c r="T1740"/>
    </row>
    <row r="1741" spans="19:20" s="10" customFormat="1">
      <c r="S1741"/>
      <c r="T1741"/>
    </row>
    <row r="1742" spans="19:20" s="10" customFormat="1">
      <c r="S1742"/>
      <c r="T1742"/>
    </row>
    <row r="1743" spans="19:20" s="10" customFormat="1">
      <c r="S1743"/>
      <c r="T1743"/>
    </row>
    <row r="1744" spans="19:20" s="10" customFormat="1">
      <c r="S1744"/>
      <c r="T1744"/>
    </row>
    <row r="1745" spans="19:20" s="10" customFormat="1">
      <c r="S1745"/>
      <c r="T1745"/>
    </row>
    <row r="1746" spans="19:20" s="10" customFormat="1">
      <c r="S1746"/>
      <c r="T1746"/>
    </row>
    <row r="1747" spans="19:20" s="10" customFormat="1">
      <c r="S1747"/>
      <c r="T1747"/>
    </row>
    <row r="1748" spans="19:20" s="10" customFormat="1">
      <c r="S1748"/>
      <c r="T1748"/>
    </row>
    <row r="1749" spans="19:20" s="10" customFormat="1">
      <c r="S1749"/>
      <c r="T1749"/>
    </row>
    <row r="1750" spans="19:20" s="10" customFormat="1">
      <c r="S1750"/>
      <c r="T1750"/>
    </row>
    <row r="1751" spans="19:20" s="10" customFormat="1">
      <c r="S1751"/>
      <c r="T1751"/>
    </row>
    <row r="1752" spans="19:20" s="10" customFormat="1">
      <c r="S1752"/>
      <c r="T1752"/>
    </row>
    <row r="1753" spans="19:20" s="10" customFormat="1">
      <c r="S1753"/>
      <c r="T1753"/>
    </row>
    <row r="1754" spans="19:20" s="10" customFormat="1">
      <c r="S1754"/>
      <c r="T1754"/>
    </row>
    <row r="1755" spans="19:20" s="10" customFormat="1">
      <c r="S1755"/>
      <c r="T1755"/>
    </row>
    <row r="1756" spans="19:20" s="10" customFormat="1">
      <c r="S1756"/>
      <c r="T1756"/>
    </row>
    <row r="1757" spans="19:20" s="10" customFormat="1">
      <c r="S1757"/>
      <c r="T1757"/>
    </row>
    <row r="1758" spans="19:20" s="10" customFormat="1">
      <c r="S1758"/>
      <c r="T1758"/>
    </row>
    <row r="1759" spans="19:20" s="10" customFormat="1">
      <c r="S1759"/>
      <c r="T1759"/>
    </row>
    <row r="1760" spans="19:20" s="10" customFormat="1">
      <c r="S1760"/>
      <c r="T1760"/>
    </row>
    <row r="1761" spans="19:20" s="10" customFormat="1">
      <c r="S1761"/>
      <c r="T1761"/>
    </row>
    <row r="1762" spans="19:20" s="10" customFormat="1">
      <c r="S1762"/>
      <c r="T1762"/>
    </row>
    <row r="1763" spans="19:20" s="10" customFormat="1">
      <c r="S1763"/>
      <c r="T1763"/>
    </row>
    <row r="1764" spans="19:20" s="10" customFormat="1">
      <c r="S1764"/>
      <c r="T1764"/>
    </row>
    <row r="1765" spans="19:20" s="10" customFormat="1">
      <c r="S1765"/>
      <c r="T1765"/>
    </row>
    <row r="1766" spans="19:20" s="10" customFormat="1">
      <c r="S1766"/>
      <c r="T1766"/>
    </row>
    <row r="1767" spans="19:20" s="10" customFormat="1">
      <c r="S1767"/>
      <c r="T1767"/>
    </row>
    <row r="1768" spans="19:20" s="10" customFormat="1">
      <c r="S1768"/>
      <c r="T1768"/>
    </row>
    <row r="1769" spans="19:20" s="10" customFormat="1">
      <c r="S1769"/>
      <c r="T1769"/>
    </row>
    <row r="1770" spans="19:20" s="10" customFormat="1">
      <c r="S1770"/>
      <c r="T1770"/>
    </row>
    <row r="1771" spans="19:20" s="10" customFormat="1">
      <c r="S1771"/>
      <c r="T1771"/>
    </row>
    <row r="1772" spans="19:20" s="10" customFormat="1">
      <c r="S1772"/>
      <c r="T1772"/>
    </row>
    <row r="1773" spans="19:20" s="10" customFormat="1">
      <c r="S1773"/>
      <c r="T1773"/>
    </row>
    <row r="1774" spans="19:20" s="10" customFormat="1">
      <c r="S1774"/>
      <c r="T1774"/>
    </row>
    <row r="1775" spans="19:20" s="10" customFormat="1">
      <c r="S1775"/>
      <c r="T1775"/>
    </row>
    <row r="1776" spans="19:20" s="10" customFormat="1">
      <c r="S1776"/>
      <c r="T1776"/>
    </row>
    <row r="1777" spans="19:20" s="10" customFormat="1">
      <c r="S1777"/>
      <c r="T1777"/>
    </row>
    <row r="1778" spans="19:20" s="10" customFormat="1">
      <c r="S1778"/>
      <c r="T1778"/>
    </row>
    <row r="1779" spans="19:20" s="10" customFormat="1">
      <c r="S1779"/>
      <c r="T1779"/>
    </row>
    <row r="1780" spans="19:20" s="10" customFormat="1">
      <c r="S1780"/>
      <c r="T1780"/>
    </row>
    <row r="1781" spans="19:20" s="10" customFormat="1">
      <c r="S1781"/>
      <c r="T1781"/>
    </row>
    <row r="1782" spans="19:20" s="10" customFormat="1">
      <c r="S1782"/>
      <c r="T1782"/>
    </row>
    <row r="1783" spans="19:20" s="10" customFormat="1">
      <c r="S1783"/>
      <c r="T1783"/>
    </row>
    <row r="1784" spans="19:20" s="10" customFormat="1">
      <c r="S1784"/>
      <c r="T1784"/>
    </row>
    <row r="1785" spans="19:20" s="10" customFormat="1">
      <c r="S1785"/>
      <c r="T1785"/>
    </row>
    <row r="1786" spans="19:20" s="10" customFormat="1">
      <c r="S1786"/>
      <c r="T1786"/>
    </row>
    <row r="1787" spans="19:20" s="10" customFormat="1">
      <c r="S1787"/>
      <c r="T1787"/>
    </row>
    <row r="1788" spans="19:20" s="10" customFormat="1">
      <c r="S1788"/>
      <c r="T1788"/>
    </row>
    <row r="1789" spans="19:20" s="10" customFormat="1">
      <c r="S1789"/>
      <c r="T1789"/>
    </row>
    <row r="1790" spans="19:20" s="10" customFormat="1">
      <c r="S1790"/>
      <c r="T1790"/>
    </row>
    <row r="1791" spans="19:20" s="10" customFormat="1">
      <c r="S1791"/>
      <c r="T1791"/>
    </row>
    <row r="1792" spans="19:20" s="10" customFormat="1">
      <c r="S1792"/>
      <c r="T1792"/>
    </row>
    <row r="1793" spans="19:20" s="10" customFormat="1">
      <c r="S1793"/>
      <c r="T1793"/>
    </row>
    <row r="1794" spans="19:20" s="10" customFormat="1">
      <c r="S1794"/>
      <c r="T1794"/>
    </row>
    <row r="1795" spans="19:20" s="10" customFormat="1">
      <c r="S1795"/>
      <c r="T1795"/>
    </row>
    <row r="1796" spans="19:20" s="10" customFormat="1">
      <c r="S1796"/>
      <c r="T1796"/>
    </row>
    <row r="1797" spans="19:20" s="10" customFormat="1">
      <c r="S1797"/>
      <c r="T1797"/>
    </row>
    <row r="1798" spans="19:20" s="10" customFormat="1">
      <c r="S1798"/>
      <c r="T1798"/>
    </row>
    <row r="1799" spans="19:20" s="10" customFormat="1">
      <c r="S1799"/>
      <c r="T1799"/>
    </row>
    <row r="1800" spans="19:20" s="10" customFormat="1">
      <c r="S1800"/>
      <c r="T1800"/>
    </row>
    <row r="1801" spans="19:20" s="10" customFormat="1">
      <c r="S1801"/>
      <c r="T1801"/>
    </row>
    <row r="1802" spans="19:20" s="10" customFormat="1">
      <c r="S1802"/>
      <c r="T1802"/>
    </row>
    <row r="1803" spans="19:20" s="10" customFormat="1">
      <c r="S1803"/>
      <c r="T1803"/>
    </row>
    <row r="1804" spans="19:20" s="10" customFormat="1">
      <c r="S1804"/>
      <c r="T1804"/>
    </row>
    <row r="1805" spans="19:20" s="10" customFormat="1">
      <c r="S1805"/>
      <c r="T1805"/>
    </row>
    <row r="1806" spans="19:20" s="10" customFormat="1">
      <c r="S1806"/>
      <c r="T1806"/>
    </row>
    <row r="1807" spans="19:20" s="10" customFormat="1">
      <c r="S1807"/>
      <c r="T1807"/>
    </row>
    <row r="1808" spans="19:20" s="10" customFormat="1">
      <c r="S1808"/>
      <c r="T1808"/>
    </row>
    <row r="1809" spans="19:20" s="10" customFormat="1">
      <c r="S1809"/>
      <c r="T1809"/>
    </row>
    <row r="1810" spans="19:20" s="10" customFormat="1">
      <c r="S1810"/>
      <c r="T1810"/>
    </row>
    <row r="1811" spans="19:20" s="10" customFormat="1">
      <c r="S1811"/>
      <c r="T1811"/>
    </row>
    <row r="1812" spans="19:20" s="10" customFormat="1">
      <c r="S1812"/>
      <c r="T1812"/>
    </row>
    <row r="1813" spans="19:20" s="10" customFormat="1">
      <c r="S1813"/>
      <c r="T1813"/>
    </row>
    <row r="1814" spans="19:20" s="10" customFormat="1">
      <c r="S1814"/>
      <c r="T1814"/>
    </row>
    <row r="1815" spans="19:20" s="10" customFormat="1">
      <c r="S1815"/>
      <c r="T1815"/>
    </row>
    <row r="1816" spans="19:20" s="10" customFormat="1">
      <c r="S1816"/>
      <c r="T1816"/>
    </row>
    <row r="1817" spans="19:20" s="10" customFormat="1">
      <c r="S1817"/>
      <c r="T1817"/>
    </row>
    <row r="1818" spans="19:20" s="10" customFormat="1">
      <c r="S1818"/>
      <c r="T1818"/>
    </row>
    <row r="1819" spans="19:20" s="10" customFormat="1">
      <c r="S1819"/>
      <c r="T1819"/>
    </row>
    <row r="1820" spans="19:20" s="10" customFormat="1">
      <c r="S1820"/>
      <c r="T1820"/>
    </row>
    <row r="1821" spans="19:20" s="10" customFormat="1">
      <c r="S1821"/>
      <c r="T1821"/>
    </row>
    <row r="1822" spans="19:20" s="10" customFormat="1">
      <c r="S1822"/>
      <c r="T1822"/>
    </row>
    <row r="1823" spans="19:20" s="10" customFormat="1">
      <c r="S1823"/>
      <c r="T1823"/>
    </row>
    <row r="1824" spans="19:20" s="10" customFormat="1">
      <c r="S1824"/>
      <c r="T1824"/>
    </row>
    <row r="1825" spans="19:20" s="10" customFormat="1">
      <c r="S1825"/>
      <c r="T1825"/>
    </row>
    <row r="1826" spans="19:20" s="10" customFormat="1">
      <c r="S1826"/>
      <c r="T1826"/>
    </row>
    <row r="1827" spans="19:20" s="10" customFormat="1">
      <c r="S1827"/>
      <c r="T1827"/>
    </row>
    <row r="1828" spans="19:20" s="10" customFormat="1">
      <c r="S1828"/>
      <c r="T1828"/>
    </row>
    <row r="1829" spans="19:20" s="10" customFormat="1">
      <c r="S1829"/>
      <c r="T1829"/>
    </row>
    <row r="1830" spans="19:20" s="10" customFormat="1">
      <c r="S1830"/>
      <c r="T1830"/>
    </row>
    <row r="1831" spans="19:20" s="10" customFormat="1">
      <c r="S1831"/>
      <c r="T1831"/>
    </row>
    <row r="1832" spans="19:20" s="10" customFormat="1">
      <c r="S1832"/>
      <c r="T1832"/>
    </row>
    <row r="1833" spans="19:20" s="10" customFormat="1">
      <c r="S1833"/>
      <c r="T1833"/>
    </row>
    <row r="1834" spans="19:20" s="10" customFormat="1">
      <c r="S1834"/>
      <c r="T1834"/>
    </row>
    <row r="1835" spans="19:20" s="10" customFormat="1">
      <c r="S1835"/>
      <c r="T1835"/>
    </row>
    <row r="1836" spans="19:20" s="10" customFormat="1">
      <c r="S1836"/>
      <c r="T1836"/>
    </row>
    <row r="1837" spans="19:20" s="10" customFormat="1">
      <c r="S1837"/>
      <c r="T1837"/>
    </row>
    <row r="1838" spans="19:20" s="10" customFormat="1">
      <c r="S1838"/>
      <c r="T1838"/>
    </row>
    <row r="1839" spans="19:20" s="10" customFormat="1">
      <c r="S1839"/>
      <c r="T1839"/>
    </row>
    <row r="1840" spans="19:20" s="10" customFormat="1">
      <c r="S1840"/>
      <c r="T1840"/>
    </row>
    <row r="1841" spans="19:20" s="10" customFormat="1">
      <c r="S1841"/>
      <c r="T1841"/>
    </row>
    <row r="1842" spans="19:20" s="10" customFormat="1">
      <c r="S1842"/>
      <c r="T1842"/>
    </row>
    <row r="1843" spans="19:20" s="10" customFormat="1">
      <c r="S1843"/>
      <c r="T1843"/>
    </row>
    <row r="1844" spans="19:20" s="10" customFormat="1">
      <c r="S1844"/>
      <c r="T1844"/>
    </row>
    <row r="1845" spans="19:20" s="10" customFormat="1">
      <c r="S1845"/>
      <c r="T1845"/>
    </row>
    <row r="1846" spans="19:20" s="10" customFormat="1">
      <c r="S1846"/>
      <c r="T1846"/>
    </row>
    <row r="1847" spans="19:20" s="10" customFormat="1">
      <c r="S1847"/>
      <c r="T1847"/>
    </row>
    <row r="1848" spans="19:20" s="10" customFormat="1">
      <c r="S1848"/>
      <c r="T1848"/>
    </row>
    <row r="1849" spans="19:20" s="10" customFormat="1">
      <c r="S1849"/>
      <c r="T1849"/>
    </row>
    <row r="1850" spans="19:20" s="10" customFormat="1">
      <c r="S1850"/>
      <c r="T1850"/>
    </row>
    <row r="1851" spans="19:20" s="10" customFormat="1">
      <c r="S1851"/>
      <c r="T1851"/>
    </row>
    <row r="1852" spans="19:20" s="10" customFormat="1">
      <c r="S1852"/>
      <c r="T1852"/>
    </row>
    <row r="1853" spans="19:20" s="10" customFormat="1">
      <c r="S1853"/>
      <c r="T1853"/>
    </row>
    <row r="1854" spans="19:20" s="10" customFormat="1">
      <c r="S1854"/>
      <c r="T1854"/>
    </row>
    <row r="1855" spans="19:20" s="10" customFormat="1">
      <c r="S1855"/>
      <c r="T1855"/>
    </row>
    <row r="1856" spans="19:20" s="10" customFormat="1">
      <c r="S1856"/>
      <c r="T1856"/>
    </row>
    <row r="1857" spans="19:20" s="10" customFormat="1">
      <c r="S1857"/>
      <c r="T1857"/>
    </row>
    <row r="1858" spans="19:20" s="10" customFormat="1">
      <c r="S1858"/>
      <c r="T1858"/>
    </row>
    <row r="1859" spans="19:20" s="10" customFormat="1">
      <c r="S1859"/>
      <c r="T1859"/>
    </row>
    <row r="1860" spans="19:20" s="10" customFormat="1">
      <c r="S1860"/>
      <c r="T1860"/>
    </row>
    <row r="1861" spans="19:20" s="10" customFormat="1">
      <c r="S1861"/>
      <c r="T1861"/>
    </row>
    <row r="1862" spans="19:20" s="10" customFormat="1">
      <c r="S1862"/>
      <c r="T1862"/>
    </row>
    <row r="1863" spans="19:20" s="10" customFormat="1">
      <c r="S1863"/>
      <c r="T1863"/>
    </row>
    <row r="1864" spans="19:20" s="10" customFormat="1">
      <c r="S1864"/>
      <c r="T1864"/>
    </row>
    <row r="1865" spans="19:20" s="10" customFormat="1">
      <c r="S1865"/>
      <c r="T1865"/>
    </row>
    <row r="1866" spans="19:20" s="10" customFormat="1">
      <c r="S1866"/>
      <c r="T1866"/>
    </row>
    <row r="1867" spans="19:20" s="10" customFormat="1">
      <c r="S1867"/>
      <c r="T1867"/>
    </row>
    <row r="1868" spans="19:20" s="10" customFormat="1">
      <c r="S1868"/>
      <c r="T1868"/>
    </row>
    <row r="1869" spans="19:20" s="10" customFormat="1">
      <c r="S1869"/>
      <c r="T1869"/>
    </row>
    <row r="1870" spans="19:20" s="10" customFormat="1">
      <c r="S1870"/>
      <c r="T1870"/>
    </row>
    <row r="1871" spans="19:20" s="10" customFormat="1">
      <c r="S1871"/>
      <c r="T1871"/>
    </row>
    <row r="1872" spans="19:20" s="10" customFormat="1">
      <c r="S1872"/>
      <c r="T1872"/>
    </row>
    <row r="1873" spans="19:20" s="10" customFormat="1">
      <c r="S1873"/>
      <c r="T1873"/>
    </row>
    <row r="1874" spans="19:20" s="10" customFormat="1">
      <c r="S1874"/>
      <c r="T1874"/>
    </row>
    <row r="1875" spans="19:20" s="10" customFormat="1">
      <c r="S1875"/>
      <c r="T1875"/>
    </row>
    <row r="1876" spans="19:20" s="10" customFormat="1">
      <c r="S1876"/>
      <c r="T1876"/>
    </row>
    <row r="1877" spans="19:20" s="10" customFormat="1">
      <c r="S1877"/>
      <c r="T1877"/>
    </row>
    <row r="1878" spans="19:20" s="10" customFormat="1">
      <c r="S1878"/>
      <c r="T1878"/>
    </row>
    <row r="1879" spans="19:20" s="10" customFormat="1">
      <c r="S1879"/>
      <c r="T1879"/>
    </row>
    <row r="1880" spans="19:20" s="10" customFormat="1">
      <c r="S1880"/>
      <c r="T1880"/>
    </row>
    <row r="1881" spans="19:20" s="10" customFormat="1">
      <c r="S1881"/>
      <c r="T1881"/>
    </row>
    <row r="1882" spans="19:20" s="10" customFormat="1">
      <c r="S1882"/>
      <c r="T1882"/>
    </row>
    <row r="1883" spans="19:20" s="10" customFormat="1">
      <c r="S1883"/>
      <c r="T1883"/>
    </row>
    <row r="1884" spans="19:20" s="10" customFormat="1">
      <c r="S1884"/>
      <c r="T1884"/>
    </row>
    <row r="1885" spans="19:20" s="10" customFormat="1">
      <c r="S1885"/>
      <c r="T1885"/>
    </row>
    <row r="1886" spans="19:20" s="10" customFormat="1">
      <c r="S1886"/>
      <c r="T1886"/>
    </row>
    <row r="1887" spans="19:20" s="10" customFormat="1">
      <c r="S1887"/>
      <c r="T1887"/>
    </row>
    <row r="1888" spans="19:20" s="10" customFormat="1">
      <c r="S1888"/>
      <c r="T1888"/>
    </row>
    <row r="1889" spans="19:20" s="10" customFormat="1">
      <c r="S1889"/>
      <c r="T1889"/>
    </row>
    <row r="1890" spans="19:20" s="10" customFormat="1">
      <c r="S1890"/>
      <c r="T1890"/>
    </row>
    <row r="1891" spans="19:20" s="10" customFormat="1">
      <c r="S1891"/>
      <c r="T1891"/>
    </row>
    <row r="1892" spans="19:20" s="10" customFormat="1">
      <c r="S1892"/>
      <c r="T1892"/>
    </row>
    <row r="1893" spans="19:20" s="10" customFormat="1">
      <c r="S1893"/>
      <c r="T1893"/>
    </row>
    <row r="1894" spans="19:20" s="10" customFormat="1">
      <c r="S1894"/>
      <c r="T1894"/>
    </row>
    <row r="1895" spans="19:20" s="10" customFormat="1">
      <c r="S1895"/>
      <c r="T1895"/>
    </row>
    <row r="1896" spans="19:20" s="10" customFormat="1">
      <c r="S1896"/>
      <c r="T1896"/>
    </row>
    <row r="1897" spans="19:20" s="10" customFormat="1">
      <c r="S1897"/>
      <c r="T1897"/>
    </row>
    <row r="1898" spans="19:20" s="10" customFormat="1">
      <c r="S1898"/>
      <c r="T1898"/>
    </row>
    <row r="1899" spans="19:20" s="10" customFormat="1">
      <c r="S1899"/>
      <c r="T1899"/>
    </row>
    <row r="1900" spans="19:20" s="10" customFormat="1">
      <c r="S1900"/>
      <c r="T1900"/>
    </row>
    <row r="1901" spans="19:20" s="10" customFormat="1">
      <c r="S1901"/>
      <c r="T1901"/>
    </row>
    <row r="1902" spans="19:20" s="10" customFormat="1">
      <c r="S1902"/>
      <c r="T1902"/>
    </row>
    <row r="1903" spans="19:20" s="10" customFormat="1">
      <c r="S1903"/>
      <c r="T1903"/>
    </row>
    <row r="1904" spans="19:20" s="10" customFormat="1">
      <c r="S1904"/>
      <c r="T1904"/>
    </row>
    <row r="1905" spans="19:20" s="10" customFormat="1">
      <c r="S1905"/>
      <c r="T1905"/>
    </row>
    <row r="1906" spans="19:20" s="10" customFormat="1">
      <c r="S1906"/>
      <c r="T1906"/>
    </row>
    <row r="1907" spans="19:20" s="10" customFormat="1">
      <c r="S1907"/>
      <c r="T1907"/>
    </row>
    <row r="1908" spans="19:20" s="10" customFormat="1">
      <c r="S1908"/>
      <c r="T1908"/>
    </row>
    <row r="1909" spans="19:20" s="10" customFormat="1">
      <c r="S1909"/>
      <c r="T1909"/>
    </row>
    <row r="1910" spans="19:20" s="10" customFormat="1">
      <c r="S1910"/>
      <c r="T1910"/>
    </row>
    <row r="1911" spans="19:20" s="10" customFormat="1">
      <c r="S1911"/>
      <c r="T1911"/>
    </row>
    <row r="1912" spans="19:20" s="10" customFormat="1">
      <c r="S1912"/>
      <c r="T1912"/>
    </row>
    <row r="1913" spans="19:20" s="10" customFormat="1">
      <c r="S1913"/>
      <c r="T1913"/>
    </row>
    <row r="1914" spans="19:20" s="10" customFormat="1">
      <c r="S1914"/>
      <c r="T1914"/>
    </row>
    <row r="1915" spans="19:20" s="10" customFormat="1">
      <c r="S1915"/>
      <c r="T1915"/>
    </row>
    <row r="1916" spans="19:20" s="10" customFormat="1">
      <c r="S1916"/>
      <c r="T1916"/>
    </row>
    <row r="1917" spans="19:20" s="10" customFormat="1">
      <c r="S1917"/>
      <c r="T1917"/>
    </row>
    <row r="1918" spans="19:20" s="10" customFormat="1">
      <c r="S1918"/>
      <c r="T1918"/>
    </row>
    <row r="1919" spans="19:20" s="10" customFormat="1">
      <c r="S1919"/>
      <c r="T1919"/>
    </row>
    <row r="1920" spans="19:20" s="10" customFormat="1">
      <c r="S1920"/>
      <c r="T1920"/>
    </row>
    <row r="1921" spans="19:20" s="10" customFormat="1">
      <c r="S1921"/>
      <c r="T1921"/>
    </row>
    <row r="1922" spans="19:20" s="10" customFormat="1">
      <c r="S1922"/>
      <c r="T1922"/>
    </row>
    <row r="1923" spans="19:20" s="10" customFormat="1">
      <c r="S1923"/>
      <c r="T1923"/>
    </row>
    <row r="1924" spans="19:20" s="10" customFormat="1">
      <c r="S1924"/>
      <c r="T1924"/>
    </row>
    <row r="1925" spans="19:20" s="10" customFormat="1">
      <c r="S1925"/>
      <c r="T1925"/>
    </row>
    <row r="1926" spans="19:20" s="10" customFormat="1">
      <c r="S1926"/>
      <c r="T1926"/>
    </row>
    <row r="1927" spans="19:20" s="10" customFormat="1">
      <c r="S1927"/>
      <c r="T1927"/>
    </row>
    <row r="1928" spans="19:20" s="10" customFormat="1">
      <c r="S1928"/>
      <c r="T1928"/>
    </row>
    <row r="1929" spans="19:20" s="10" customFormat="1">
      <c r="S1929"/>
      <c r="T1929"/>
    </row>
    <row r="1930" spans="19:20" s="10" customFormat="1">
      <c r="S1930"/>
      <c r="T1930"/>
    </row>
    <row r="1931" spans="19:20" s="10" customFormat="1">
      <c r="S1931"/>
      <c r="T1931"/>
    </row>
    <row r="1932" spans="19:20" s="10" customFormat="1">
      <c r="S1932"/>
      <c r="T1932"/>
    </row>
    <row r="1933" spans="19:20" s="10" customFormat="1">
      <c r="S1933"/>
      <c r="T1933"/>
    </row>
    <row r="1934" spans="19:20" s="10" customFormat="1">
      <c r="S1934"/>
      <c r="T1934"/>
    </row>
    <row r="1935" spans="19:20" s="10" customFormat="1">
      <c r="S1935"/>
      <c r="T1935"/>
    </row>
    <row r="1936" spans="19:20" s="10" customFormat="1">
      <c r="S1936"/>
      <c r="T1936"/>
    </row>
    <row r="1937" spans="19:20" s="10" customFormat="1">
      <c r="S1937"/>
      <c r="T1937"/>
    </row>
    <row r="1938" spans="19:20" s="10" customFormat="1">
      <c r="S1938"/>
      <c r="T1938"/>
    </row>
    <row r="1939" spans="19:20" s="10" customFormat="1">
      <c r="S1939"/>
      <c r="T1939"/>
    </row>
    <row r="1940" spans="19:20" s="10" customFormat="1">
      <c r="S1940"/>
      <c r="T1940"/>
    </row>
    <row r="1941" spans="19:20" s="10" customFormat="1">
      <c r="S1941"/>
      <c r="T1941"/>
    </row>
    <row r="1942" spans="19:20" s="10" customFormat="1">
      <c r="S1942"/>
      <c r="T1942"/>
    </row>
    <row r="1943" spans="19:20" s="10" customFormat="1">
      <c r="S1943"/>
      <c r="T1943"/>
    </row>
    <row r="1944" spans="19:20" s="10" customFormat="1">
      <c r="S1944"/>
      <c r="T1944"/>
    </row>
    <row r="1945" spans="19:20" s="10" customFormat="1">
      <c r="S1945"/>
      <c r="T1945"/>
    </row>
    <row r="1946" spans="19:20" s="10" customFormat="1">
      <c r="S1946"/>
      <c r="T1946"/>
    </row>
    <row r="1947" spans="19:20" s="10" customFormat="1">
      <c r="S1947"/>
      <c r="T1947"/>
    </row>
    <row r="1948" spans="19:20" s="10" customFormat="1">
      <c r="S1948"/>
      <c r="T1948"/>
    </row>
    <row r="1949" spans="19:20" s="10" customFormat="1">
      <c r="S1949"/>
      <c r="T1949"/>
    </row>
    <row r="1950" spans="19:20" s="10" customFormat="1">
      <c r="S1950"/>
      <c r="T1950"/>
    </row>
    <row r="1951" spans="19:20" s="10" customFormat="1">
      <c r="S1951"/>
      <c r="T1951"/>
    </row>
    <row r="1952" spans="19:20" s="10" customFormat="1">
      <c r="S1952"/>
      <c r="T1952"/>
    </row>
    <row r="1953" spans="19:20" s="10" customFormat="1">
      <c r="S1953"/>
      <c r="T1953"/>
    </row>
    <row r="1954" spans="19:20" s="10" customFormat="1">
      <c r="S1954"/>
      <c r="T1954"/>
    </row>
    <row r="1955" spans="19:20" s="10" customFormat="1">
      <c r="S1955"/>
      <c r="T1955"/>
    </row>
    <row r="1956" spans="19:20" s="10" customFormat="1">
      <c r="S1956"/>
      <c r="T1956"/>
    </row>
    <row r="1957" spans="19:20" s="10" customFormat="1">
      <c r="S1957"/>
      <c r="T1957"/>
    </row>
    <row r="1958" spans="19:20" s="10" customFormat="1">
      <c r="S1958"/>
      <c r="T1958"/>
    </row>
    <row r="1959" spans="19:20" s="10" customFormat="1">
      <c r="S1959"/>
      <c r="T1959"/>
    </row>
    <row r="1960" spans="19:20" s="10" customFormat="1">
      <c r="S1960"/>
      <c r="T1960"/>
    </row>
    <row r="1961" spans="19:20" s="10" customFormat="1">
      <c r="S1961"/>
      <c r="T1961"/>
    </row>
    <row r="1962" spans="19:20" s="10" customFormat="1">
      <c r="S1962"/>
      <c r="T1962"/>
    </row>
    <row r="1963" spans="19:20" s="10" customFormat="1">
      <c r="S1963"/>
      <c r="T1963"/>
    </row>
    <row r="1964" spans="19:20" s="10" customFormat="1">
      <c r="S1964"/>
      <c r="T1964"/>
    </row>
    <row r="1965" spans="19:20" s="10" customFormat="1">
      <c r="S1965"/>
      <c r="T1965"/>
    </row>
    <row r="1966" spans="19:20" s="10" customFormat="1">
      <c r="S1966"/>
      <c r="T1966"/>
    </row>
    <row r="1967" spans="19:20" s="10" customFormat="1">
      <c r="S1967"/>
      <c r="T1967"/>
    </row>
    <row r="1968" spans="19:20" s="10" customFormat="1">
      <c r="S1968"/>
      <c r="T1968"/>
    </row>
    <row r="1969" spans="19:20" s="10" customFormat="1">
      <c r="S1969"/>
      <c r="T1969"/>
    </row>
    <row r="1970" spans="19:20" s="10" customFormat="1">
      <c r="S1970"/>
      <c r="T1970"/>
    </row>
    <row r="1971" spans="19:20" s="10" customFormat="1">
      <c r="S1971"/>
      <c r="T1971"/>
    </row>
    <row r="1972" spans="19:20" s="10" customFormat="1">
      <c r="S1972"/>
      <c r="T1972"/>
    </row>
    <row r="1973" spans="19:20" s="10" customFormat="1">
      <c r="S1973"/>
      <c r="T1973"/>
    </row>
    <row r="1974" spans="19:20" s="10" customFormat="1">
      <c r="S1974"/>
      <c r="T1974"/>
    </row>
    <row r="1975" spans="19:20" s="10" customFormat="1">
      <c r="S1975"/>
      <c r="T1975"/>
    </row>
    <row r="1976" spans="19:20" s="10" customFormat="1">
      <c r="S1976"/>
      <c r="T1976"/>
    </row>
    <row r="1977" spans="19:20" s="10" customFormat="1">
      <c r="S1977"/>
      <c r="T1977"/>
    </row>
    <row r="1978" spans="19:20" s="10" customFormat="1">
      <c r="S1978"/>
      <c r="T1978"/>
    </row>
    <row r="1979" spans="19:20" s="10" customFormat="1">
      <c r="S1979"/>
      <c r="T1979"/>
    </row>
    <row r="1980" spans="19:20" s="10" customFormat="1">
      <c r="S1980"/>
      <c r="T1980"/>
    </row>
    <row r="1981" spans="19:20" s="10" customFormat="1">
      <c r="S1981"/>
      <c r="T1981"/>
    </row>
    <row r="1982" spans="19:20" s="10" customFormat="1">
      <c r="S1982"/>
      <c r="T1982"/>
    </row>
    <row r="1983" spans="19:20" s="10" customFormat="1">
      <c r="S1983"/>
      <c r="T1983"/>
    </row>
    <row r="1984" spans="19:20" s="10" customFormat="1">
      <c r="S1984"/>
      <c r="T1984"/>
    </row>
    <row r="1985" spans="19:20" s="10" customFormat="1">
      <c r="S1985"/>
      <c r="T1985"/>
    </row>
    <row r="1986" spans="19:20" s="10" customFormat="1">
      <c r="S1986"/>
      <c r="T1986"/>
    </row>
    <row r="1987" spans="19:20" s="10" customFormat="1">
      <c r="S1987"/>
      <c r="T1987"/>
    </row>
    <row r="1988" spans="19:20" s="10" customFormat="1">
      <c r="S1988"/>
      <c r="T1988"/>
    </row>
    <row r="1989" spans="19:20" s="10" customFormat="1">
      <c r="S1989"/>
      <c r="T1989"/>
    </row>
    <row r="1990" spans="19:20" s="10" customFormat="1">
      <c r="S1990"/>
      <c r="T1990"/>
    </row>
    <row r="1991" spans="19:20" s="10" customFormat="1">
      <c r="S1991"/>
      <c r="T1991"/>
    </row>
    <row r="1992" spans="19:20" s="10" customFormat="1">
      <c r="S1992"/>
      <c r="T1992"/>
    </row>
    <row r="1993" spans="19:20" s="10" customFormat="1">
      <c r="S1993"/>
      <c r="T1993"/>
    </row>
    <row r="1994" spans="19:20" s="10" customFormat="1">
      <c r="S1994"/>
      <c r="T1994"/>
    </row>
    <row r="1995" spans="19:20" s="10" customFormat="1">
      <c r="S1995"/>
      <c r="T1995"/>
    </row>
    <row r="1996" spans="19:20" s="10" customFormat="1">
      <c r="S1996"/>
      <c r="T1996"/>
    </row>
    <row r="1997" spans="19:20" s="10" customFormat="1">
      <c r="S1997"/>
      <c r="T1997"/>
    </row>
    <row r="1998" spans="19:20" s="10" customFormat="1">
      <c r="S1998"/>
      <c r="T1998"/>
    </row>
    <row r="1999" spans="19:20" s="10" customFormat="1">
      <c r="S1999"/>
      <c r="T1999"/>
    </row>
    <row r="2000" spans="19:20" s="10" customFormat="1">
      <c r="S2000"/>
      <c r="T2000"/>
    </row>
    <row r="2001" spans="19:20" s="10" customFormat="1">
      <c r="S2001"/>
      <c r="T2001"/>
    </row>
    <row r="2002" spans="19:20" s="10" customFormat="1">
      <c r="S2002"/>
      <c r="T2002"/>
    </row>
    <row r="2003" spans="19:20" s="10" customFormat="1">
      <c r="S2003"/>
      <c r="T2003"/>
    </row>
    <row r="2004" spans="19:20" s="10" customFormat="1">
      <c r="S2004"/>
      <c r="T2004"/>
    </row>
    <row r="2005" spans="19:20" s="10" customFormat="1">
      <c r="S2005"/>
      <c r="T2005"/>
    </row>
    <row r="2006" spans="19:20" s="10" customFormat="1">
      <c r="S2006"/>
      <c r="T2006"/>
    </row>
    <row r="2007" spans="19:20" s="10" customFormat="1">
      <c r="S2007"/>
      <c r="T2007"/>
    </row>
    <row r="2008" spans="19:20" s="10" customFormat="1">
      <c r="S2008"/>
      <c r="T2008"/>
    </row>
    <row r="2009" spans="19:20" s="10" customFormat="1">
      <c r="S2009"/>
      <c r="T2009"/>
    </row>
    <row r="2010" spans="19:20" s="10" customFormat="1">
      <c r="S2010"/>
      <c r="T2010"/>
    </row>
    <row r="2011" spans="19:20" s="10" customFormat="1">
      <c r="S2011"/>
      <c r="T2011"/>
    </row>
    <row r="2012" spans="19:20" s="10" customFormat="1">
      <c r="S2012"/>
      <c r="T2012"/>
    </row>
    <row r="2013" spans="19:20" s="10" customFormat="1">
      <c r="S2013"/>
      <c r="T2013"/>
    </row>
    <row r="2014" spans="19:20" s="10" customFormat="1">
      <c r="S2014"/>
      <c r="T2014"/>
    </row>
    <row r="2015" spans="19:20" s="10" customFormat="1">
      <c r="S2015"/>
      <c r="T2015"/>
    </row>
    <row r="2016" spans="19:20" s="10" customFormat="1">
      <c r="S2016"/>
      <c r="T2016"/>
    </row>
    <row r="2017" spans="19:20" s="10" customFormat="1">
      <c r="S2017"/>
      <c r="T2017"/>
    </row>
    <row r="2018" spans="19:20" s="10" customFormat="1">
      <c r="S2018"/>
      <c r="T2018"/>
    </row>
    <row r="2019" spans="19:20" s="10" customFormat="1">
      <c r="S2019"/>
      <c r="T2019"/>
    </row>
    <row r="2020" spans="19:20" s="10" customFormat="1">
      <c r="S2020"/>
      <c r="T2020"/>
    </row>
    <row r="2021" spans="19:20" s="10" customFormat="1">
      <c r="S2021"/>
      <c r="T2021"/>
    </row>
    <row r="2022" spans="19:20" s="10" customFormat="1">
      <c r="S2022"/>
      <c r="T2022"/>
    </row>
    <row r="2023" spans="19:20" s="10" customFormat="1">
      <c r="S2023"/>
      <c r="T2023"/>
    </row>
    <row r="2024" spans="19:20" s="10" customFormat="1">
      <c r="S2024"/>
      <c r="T2024"/>
    </row>
    <row r="2025" spans="19:20" s="10" customFormat="1">
      <c r="S2025"/>
      <c r="T2025"/>
    </row>
    <row r="2026" spans="19:20" s="10" customFormat="1">
      <c r="S2026"/>
      <c r="T2026"/>
    </row>
    <row r="2027" spans="19:20" s="10" customFormat="1">
      <c r="S2027"/>
      <c r="T2027"/>
    </row>
    <row r="2028" spans="19:20" s="10" customFormat="1">
      <c r="S2028"/>
      <c r="T2028"/>
    </row>
    <row r="2029" spans="19:20" s="10" customFormat="1">
      <c r="S2029"/>
      <c r="T2029"/>
    </row>
    <row r="2030" spans="19:20" s="10" customFormat="1">
      <c r="S2030"/>
      <c r="T2030"/>
    </row>
    <row r="2031" spans="19:20" s="10" customFormat="1">
      <c r="S2031"/>
      <c r="T2031"/>
    </row>
    <row r="2032" spans="19:20" s="10" customFormat="1">
      <c r="S2032"/>
      <c r="T2032"/>
    </row>
    <row r="2033" spans="19:20" s="10" customFormat="1">
      <c r="S2033"/>
      <c r="T2033"/>
    </row>
    <row r="2034" spans="19:20" s="10" customFormat="1">
      <c r="S2034"/>
      <c r="T2034"/>
    </row>
    <row r="2035" spans="19:20" s="10" customFormat="1">
      <c r="S2035"/>
      <c r="T2035"/>
    </row>
    <row r="2036" spans="19:20" s="10" customFormat="1">
      <c r="S2036"/>
      <c r="T2036"/>
    </row>
    <row r="2037" spans="19:20" s="10" customFormat="1">
      <c r="S2037"/>
      <c r="T2037"/>
    </row>
    <row r="2038" spans="19:20" s="10" customFormat="1">
      <c r="S2038"/>
      <c r="T2038"/>
    </row>
    <row r="2039" spans="19:20" s="10" customFormat="1">
      <c r="S2039"/>
      <c r="T2039"/>
    </row>
    <row r="2040" spans="19:20" s="10" customFormat="1">
      <c r="S2040"/>
      <c r="T2040"/>
    </row>
    <row r="2041" spans="19:20" s="10" customFormat="1">
      <c r="S2041"/>
      <c r="T2041"/>
    </row>
    <row r="2042" spans="19:20" s="10" customFormat="1">
      <c r="S2042"/>
      <c r="T2042"/>
    </row>
    <row r="2043" spans="19:20" s="10" customFormat="1">
      <c r="S2043"/>
      <c r="T2043"/>
    </row>
    <row r="2044" spans="19:20" s="10" customFormat="1">
      <c r="S2044"/>
      <c r="T2044"/>
    </row>
    <row r="2045" spans="19:20" s="10" customFormat="1">
      <c r="S2045"/>
      <c r="T2045"/>
    </row>
    <row r="2046" spans="19:20" s="10" customFormat="1">
      <c r="S2046"/>
      <c r="T2046"/>
    </row>
    <row r="2047" spans="19:20" s="10" customFormat="1">
      <c r="S2047"/>
      <c r="T2047"/>
    </row>
    <row r="2048" spans="19:20" s="10" customFormat="1">
      <c r="S2048"/>
      <c r="T2048"/>
    </row>
    <row r="2049" spans="19:20" s="10" customFormat="1">
      <c r="S2049"/>
      <c r="T2049"/>
    </row>
    <row r="2050" spans="19:20" s="10" customFormat="1">
      <c r="S2050"/>
      <c r="T2050"/>
    </row>
    <row r="2051" spans="19:20" s="10" customFormat="1">
      <c r="S2051"/>
      <c r="T2051"/>
    </row>
    <row r="2052" spans="19:20" s="10" customFormat="1">
      <c r="S2052"/>
      <c r="T2052"/>
    </row>
    <row r="2053" spans="19:20" s="10" customFormat="1">
      <c r="S2053"/>
      <c r="T2053"/>
    </row>
    <row r="2054" spans="19:20" s="10" customFormat="1">
      <c r="S2054"/>
      <c r="T2054"/>
    </row>
    <row r="2055" spans="19:20" s="10" customFormat="1">
      <c r="S2055"/>
      <c r="T2055"/>
    </row>
    <row r="2056" spans="19:20" s="10" customFormat="1">
      <c r="S2056"/>
      <c r="T2056"/>
    </row>
    <row r="2057" spans="19:20" s="10" customFormat="1">
      <c r="S2057"/>
      <c r="T2057"/>
    </row>
    <row r="2058" spans="19:20" s="10" customFormat="1">
      <c r="S2058"/>
      <c r="T2058"/>
    </row>
    <row r="2059" spans="19:20" s="10" customFormat="1">
      <c r="S2059"/>
      <c r="T2059"/>
    </row>
    <row r="2060" spans="19:20" s="10" customFormat="1">
      <c r="S2060"/>
      <c r="T2060"/>
    </row>
    <row r="2061" spans="19:20" s="10" customFormat="1">
      <c r="S2061"/>
      <c r="T2061"/>
    </row>
    <row r="2062" spans="19:20" s="10" customFormat="1">
      <c r="S2062"/>
      <c r="T2062"/>
    </row>
    <row r="2063" spans="19:20" s="10" customFormat="1">
      <c r="S2063"/>
      <c r="T2063"/>
    </row>
    <row r="2064" spans="19:20" s="10" customFormat="1">
      <c r="S2064"/>
      <c r="T2064"/>
    </row>
    <row r="2065" spans="19:20" s="10" customFormat="1">
      <c r="S2065"/>
      <c r="T2065"/>
    </row>
    <row r="2066" spans="19:20" s="10" customFormat="1">
      <c r="S2066"/>
      <c r="T2066"/>
    </row>
    <row r="2067" spans="19:20" s="10" customFormat="1">
      <c r="S2067"/>
      <c r="T2067"/>
    </row>
    <row r="2068" spans="19:20" s="10" customFormat="1">
      <c r="S2068"/>
      <c r="T2068"/>
    </row>
    <row r="2069" spans="19:20" s="10" customFormat="1">
      <c r="S2069"/>
      <c r="T2069"/>
    </row>
    <row r="2070" spans="19:20" s="10" customFormat="1">
      <c r="S2070"/>
      <c r="T2070"/>
    </row>
    <row r="2071" spans="19:20" s="10" customFormat="1">
      <c r="S2071"/>
      <c r="T2071"/>
    </row>
    <row r="2072" spans="19:20" s="10" customFormat="1">
      <c r="S2072"/>
      <c r="T2072"/>
    </row>
    <row r="2073" spans="19:20" s="10" customFormat="1">
      <c r="S2073"/>
      <c r="T2073"/>
    </row>
    <row r="2074" spans="19:20" s="10" customFormat="1">
      <c r="S2074"/>
      <c r="T2074"/>
    </row>
    <row r="2075" spans="19:20" s="10" customFormat="1">
      <c r="S2075"/>
      <c r="T2075"/>
    </row>
    <row r="2076" spans="19:20" s="10" customFormat="1">
      <c r="S2076"/>
      <c r="T2076"/>
    </row>
    <row r="2077" spans="19:20" s="10" customFormat="1">
      <c r="S2077"/>
      <c r="T2077"/>
    </row>
    <row r="2078" spans="19:20" s="10" customFormat="1">
      <c r="S2078"/>
      <c r="T2078"/>
    </row>
    <row r="2079" spans="19:20" s="10" customFormat="1">
      <c r="S2079"/>
      <c r="T2079"/>
    </row>
    <row r="2080" spans="19:20" s="10" customFormat="1">
      <c r="S2080"/>
      <c r="T2080"/>
    </row>
    <row r="2081" spans="19:20" s="10" customFormat="1">
      <c r="S2081"/>
      <c r="T2081"/>
    </row>
    <row r="2082" spans="19:20" s="10" customFormat="1">
      <c r="S2082"/>
      <c r="T2082"/>
    </row>
    <row r="2083" spans="19:20" s="10" customFormat="1">
      <c r="S2083"/>
      <c r="T2083"/>
    </row>
    <row r="2084" spans="19:20" s="10" customFormat="1">
      <c r="S2084"/>
      <c r="T2084"/>
    </row>
    <row r="2085" spans="19:20" s="10" customFormat="1">
      <c r="S2085"/>
      <c r="T2085"/>
    </row>
    <row r="2086" spans="19:20" s="10" customFormat="1">
      <c r="S2086"/>
      <c r="T2086"/>
    </row>
    <row r="2087" spans="19:20" s="10" customFormat="1">
      <c r="S2087"/>
      <c r="T2087"/>
    </row>
    <row r="2088" spans="19:20" s="10" customFormat="1">
      <c r="S2088"/>
      <c r="T2088"/>
    </row>
    <row r="2089" spans="19:20" s="10" customFormat="1">
      <c r="S2089"/>
      <c r="T2089"/>
    </row>
    <row r="2090" spans="19:20" s="10" customFormat="1">
      <c r="S2090"/>
      <c r="T2090"/>
    </row>
    <row r="2091" spans="19:20" s="10" customFormat="1">
      <c r="S2091"/>
      <c r="T2091"/>
    </row>
    <row r="2092" spans="19:20" s="10" customFormat="1">
      <c r="S2092"/>
      <c r="T2092"/>
    </row>
    <row r="2093" spans="19:20" s="10" customFormat="1">
      <c r="S2093"/>
      <c r="T2093"/>
    </row>
    <row r="2094" spans="19:20" s="10" customFormat="1">
      <c r="S2094"/>
      <c r="T2094"/>
    </row>
    <row r="2095" spans="19:20" s="10" customFormat="1">
      <c r="S2095"/>
      <c r="T2095"/>
    </row>
    <row r="2096" spans="19:20" s="10" customFormat="1">
      <c r="S2096"/>
      <c r="T2096"/>
    </row>
    <row r="2097" spans="19:20" s="10" customFormat="1">
      <c r="S2097"/>
      <c r="T2097"/>
    </row>
    <row r="2098" spans="19:20" s="10" customFormat="1">
      <c r="S2098"/>
      <c r="T2098"/>
    </row>
    <row r="2099" spans="19:20" s="10" customFormat="1">
      <c r="S2099"/>
      <c r="T2099"/>
    </row>
    <row r="2100" spans="19:20" s="10" customFormat="1">
      <c r="S2100"/>
      <c r="T2100"/>
    </row>
    <row r="2101" spans="19:20" s="10" customFormat="1">
      <c r="S2101"/>
      <c r="T2101"/>
    </row>
    <row r="2102" spans="19:20" s="10" customFormat="1">
      <c r="S2102"/>
      <c r="T2102"/>
    </row>
    <row r="2103" spans="19:20" s="10" customFormat="1">
      <c r="S2103"/>
      <c r="T2103"/>
    </row>
    <row r="2104" spans="19:20" s="10" customFormat="1">
      <c r="S2104"/>
      <c r="T2104"/>
    </row>
    <row r="2105" spans="19:20" s="10" customFormat="1">
      <c r="S2105"/>
      <c r="T2105"/>
    </row>
    <row r="2106" spans="19:20" s="10" customFormat="1">
      <c r="S2106"/>
      <c r="T2106"/>
    </row>
    <row r="2107" spans="19:20" s="10" customFormat="1">
      <c r="S2107"/>
      <c r="T2107"/>
    </row>
    <row r="2108" spans="19:20" s="10" customFormat="1">
      <c r="S2108"/>
      <c r="T2108"/>
    </row>
    <row r="2109" spans="19:20" s="10" customFormat="1">
      <c r="S2109"/>
      <c r="T2109"/>
    </row>
    <row r="2110" spans="19:20" s="10" customFormat="1">
      <c r="S2110"/>
      <c r="T2110"/>
    </row>
    <row r="2111" spans="19:20" s="10" customFormat="1">
      <c r="S2111"/>
      <c r="T2111"/>
    </row>
    <row r="2112" spans="19:20" s="10" customFormat="1">
      <c r="S2112"/>
      <c r="T2112"/>
    </row>
    <row r="2113" spans="19:20" s="10" customFormat="1">
      <c r="S2113"/>
      <c r="T2113"/>
    </row>
    <row r="2114" spans="19:20" s="10" customFormat="1">
      <c r="S2114"/>
      <c r="T2114"/>
    </row>
    <row r="2115" spans="19:20" s="10" customFormat="1">
      <c r="S2115"/>
      <c r="T2115"/>
    </row>
    <row r="2116" spans="19:20" s="10" customFormat="1">
      <c r="S2116"/>
      <c r="T2116"/>
    </row>
    <row r="2117" spans="19:20" s="10" customFormat="1">
      <c r="S2117"/>
      <c r="T2117"/>
    </row>
    <row r="2118" spans="19:20" s="10" customFormat="1">
      <c r="S2118"/>
      <c r="T2118"/>
    </row>
    <row r="2119" spans="19:20" s="10" customFormat="1">
      <c r="S2119"/>
      <c r="T2119"/>
    </row>
    <row r="2120" spans="19:20" s="10" customFormat="1">
      <c r="S2120"/>
      <c r="T2120"/>
    </row>
    <row r="2121" spans="19:20" s="10" customFormat="1">
      <c r="S2121"/>
      <c r="T2121"/>
    </row>
    <row r="2122" spans="19:20" s="10" customFormat="1">
      <c r="S2122"/>
      <c r="T2122"/>
    </row>
    <row r="2123" spans="19:20" s="10" customFormat="1">
      <c r="S2123"/>
      <c r="T2123"/>
    </row>
    <row r="2124" spans="19:20" s="10" customFormat="1">
      <c r="S2124"/>
      <c r="T2124"/>
    </row>
    <row r="2125" spans="19:20" s="10" customFormat="1">
      <c r="S2125"/>
      <c r="T2125"/>
    </row>
    <row r="2126" spans="19:20" s="10" customFormat="1">
      <c r="S2126"/>
      <c r="T2126"/>
    </row>
    <row r="2127" spans="19:20" s="10" customFormat="1">
      <c r="S2127"/>
      <c r="T2127"/>
    </row>
    <row r="2128" spans="19:20" s="10" customFormat="1">
      <c r="S2128"/>
      <c r="T2128"/>
    </row>
    <row r="2129" spans="19:20" s="10" customFormat="1">
      <c r="S2129"/>
      <c r="T2129"/>
    </row>
    <row r="2130" spans="19:20" s="10" customFormat="1">
      <c r="S2130"/>
      <c r="T2130"/>
    </row>
    <row r="2131" spans="19:20" s="10" customFormat="1">
      <c r="S2131"/>
      <c r="T2131"/>
    </row>
    <row r="2132" spans="19:20" s="10" customFormat="1">
      <c r="S2132"/>
      <c r="T2132"/>
    </row>
    <row r="2133" spans="19:20" s="10" customFormat="1">
      <c r="S2133"/>
      <c r="T2133"/>
    </row>
    <row r="2134" spans="19:20" s="10" customFormat="1">
      <c r="S2134"/>
      <c r="T2134"/>
    </row>
    <row r="2135" spans="19:20" s="10" customFormat="1">
      <c r="S2135"/>
      <c r="T2135"/>
    </row>
    <row r="2136" spans="19:20" s="10" customFormat="1">
      <c r="S2136"/>
      <c r="T2136"/>
    </row>
    <row r="2137" spans="19:20" s="10" customFormat="1">
      <c r="S2137"/>
      <c r="T2137"/>
    </row>
    <row r="2138" spans="19:20" s="10" customFormat="1">
      <c r="S2138"/>
      <c r="T2138"/>
    </row>
    <row r="2139" spans="19:20" s="10" customFormat="1">
      <c r="S2139"/>
      <c r="T2139"/>
    </row>
    <row r="2140" spans="19:20" s="10" customFormat="1">
      <c r="S2140"/>
      <c r="T2140"/>
    </row>
    <row r="2141" spans="19:20" s="10" customFormat="1">
      <c r="S2141"/>
      <c r="T2141"/>
    </row>
    <row r="2142" spans="19:20" s="10" customFormat="1">
      <c r="S2142"/>
      <c r="T2142"/>
    </row>
    <row r="2143" spans="19:20" s="10" customFormat="1">
      <c r="S2143"/>
      <c r="T2143"/>
    </row>
    <row r="2144" spans="19:20" s="10" customFormat="1">
      <c r="S2144"/>
      <c r="T2144"/>
    </row>
    <row r="2145" spans="19:20" s="10" customFormat="1">
      <c r="S2145"/>
      <c r="T2145"/>
    </row>
    <row r="2146" spans="19:20" s="10" customFormat="1">
      <c r="S2146"/>
      <c r="T2146"/>
    </row>
    <row r="2147" spans="19:20" s="10" customFormat="1">
      <c r="S2147"/>
      <c r="T2147"/>
    </row>
    <row r="2148" spans="19:20" s="10" customFormat="1">
      <c r="S2148"/>
      <c r="T2148"/>
    </row>
    <row r="2149" spans="19:20" s="10" customFormat="1">
      <c r="S2149"/>
      <c r="T2149"/>
    </row>
    <row r="2150" spans="19:20" s="10" customFormat="1">
      <c r="S2150"/>
      <c r="T2150"/>
    </row>
    <row r="2151" spans="19:20" s="10" customFormat="1">
      <c r="S2151"/>
      <c r="T2151"/>
    </row>
    <row r="2152" spans="19:20" s="10" customFormat="1">
      <c r="S2152"/>
      <c r="T2152"/>
    </row>
    <row r="2153" spans="19:20" s="10" customFormat="1">
      <c r="S2153"/>
      <c r="T2153"/>
    </row>
    <row r="2154" spans="19:20" s="10" customFormat="1">
      <c r="S2154"/>
      <c r="T2154"/>
    </row>
    <row r="2155" spans="19:20" s="10" customFormat="1">
      <c r="S2155"/>
      <c r="T2155"/>
    </row>
    <row r="2156" spans="19:20" s="10" customFormat="1">
      <c r="S2156"/>
      <c r="T2156"/>
    </row>
    <row r="2157" spans="19:20" s="10" customFormat="1">
      <c r="S2157"/>
      <c r="T2157"/>
    </row>
    <row r="2158" spans="19:20" s="10" customFormat="1">
      <c r="S2158"/>
      <c r="T2158"/>
    </row>
    <row r="2159" spans="19:20" s="10" customFormat="1">
      <c r="S2159"/>
      <c r="T2159"/>
    </row>
    <row r="2160" spans="19:20" s="10" customFormat="1">
      <c r="S2160"/>
      <c r="T2160"/>
    </row>
    <row r="2161" spans="19:20" s="10" customFormat="1">
      <c r="S2161"/>
      <c r="T2161"/>
    </row>
    <row r="2162" spans="19:20" s="10" customFormat="1">
      <c r="S2162"/>
      <c r="T2162"/>
    </row>
    <row r="2163" spans="19:20" s="10" customFormat="1">
      <c r="S2163"/>
      <c r="T2163"/>
    </row>
    <row r="2164" spans="19:20" s="10" customFormat="1">
      <c r="S2164"/>
      <c r="T2164"/>
    </row>
    <row r="2165" spans="19:20" s="10" customFormat="1">
      <c r="S2165"/>
      <c r="T2165"/>
    </row>
    <row r="2166" spans="19:20" s="10" customFormat="1">
      <c r="S2166"/>
      <c r="T2166"/>
    </row>
    <row r="2167" spans="19:20" s="10" customFormat="1">
      <c r="S2167"/>
      <c r="T2167"/>
    </row>
    <row r="2168" spans="19:20" s="10" customFormat="1">
      <c r="S2168"/>
      <c r="T2168"/>
    </row>
    <row r="2169" spans="19:20" s="10" customFormat="1">
      <c r="S2169"/>
      <c r="T2169"/>
    </row>
    <row r="2170" spans="19:20" s="10" customFormat="1">
      <c r="S2170"/>
      <c r="T2170"/>
    </row>
    <row r="2171" spans="19:20" s="10" customFormat="1">
      <c r="S2171"/>
      <c r="T2171"/>
    </row>
    <row r="2172" spans="19:20" s="10" customFormat="1">
      <c r="S2172"/>
      <c r="T2172"/>
    </row>
    <row r="2173" spans="19:20" s="10" customFormat="1">
      <c r="S2173"/>
      <c r="T2173"/>
    </row>
    <row r="2174" spans="19:20" s="10" customFormat="1">
      <c r="S2174"/>
      <c r="T2174"/>
    </row>
    <row r="2175" spans="19:20" s="10" customFormat="1">
      <c r="S2175"/>
      <c r="T2175"/>
    </row>
    <row r="2176" spans="19:20" s="10" customFormat="1">
      <c r="S2176"/>
      <c r="T2176"/>
    </row>
    <row r="2177" spans="19:20" s="10" customFormat="1">
      <c r="S2177"/>
      <c r="T2177"/>
    </row>
    <row r="2178" spans="19:20" s="10" customFormat="1">
      <c r="S2178"/>
      <c r="T2178"/>
    </row>
    <row r="2179" spans="19:20" s="10" customFormat="1">
      <c r="S2179"/>
      <c r="T2179"/>
    </row>
    <row r="2180" spans="19:20" s="10" customFormat="1">
      <c r="S2180"/>
      <c r="T2180"/>
    </row>
    <row r="2181" spans="19:20" s="10" customFormat="1">
      <c r="S2181"/>
      <c r="T2181"/>
    </row>
    <row r="2182" spans="19:20" s="10" customFormat="1">
      <c r="S2182"/>
      <c r="T2182"/>
    </row>
    <row r="2183" spans="19:20" s="10" customFormat="1">
      <c r="S2183"/>
      <c r="T2183"/>
    </row>
    <row r="2184" spans="19:20" s="10" customFormat="1">
      <c r="S2184"/>
      <c r="T2184"/>
    </row>
    <row r="2185" spans="19:20" s="10" customFormat="1">
      <c r="S2185"/>
      <c r="T2185"/>
    </row>
    <row r="2186" spans="19:20" s="10" customFormat="1">
      <c r="S2186"/>
      <c r="T2186"/>
    </row>
    <row r="2187" spans="19:20" s="10" customFormat="1">
      <c r="S2187"/>
      <c r="T2187"/>
    </row>
    <row r="2188" spans="19:20" s="10" customFormat="1">
      <c r="S2188"/>
      <c r="T2188"/>
    </row>
    <row r="2189" spans="19:20" s="10" customFormat="1">
      <c r="S2189"/>
      <c r="T2189"/>
    </row>
    <row r="2190" spans="19:20" s="10" customFormat="1">
      <c r="S2190"/>
      <c r="T2190"/>
    </row>
    <row r="2191" spans="19:20" s="10" customFormat="1">
      <c r="S2191"/>
      <c r="T2191"/>
    </row>
    <row r="2192" spans="19:20" s="10" customFormat="1">
      <c r="S2192"/>
      <c r="T2192"/>
    </row>
    <row r="2193" spans="19:20" s="10" customFormat="1">
      <c r="S2193"/>
      <c r="T2193"/>
    </row>
    <row r="2194" spans="19:20" s="10" customFormat="1">
      <c r="S2194"/>
      <c r="T2194"/>
    </row>
    <row r="2195" spans="19:20" s="10" customFormat="1">
      <c r="S2195"/>
      <c r="T2195"/>
    </row>
    <row r="2196" spans="19:20" s="10" customFormat="1">
      <c r="S2196"/>
      <c r="T2196"/>
    </row>
    <row r="2197" spans="19:20" s="10" customFormat="1">
      <c r="S2197"/>
      <c r="T2197"/>
    </row>
    <row r="2198" spans="19:20" s="10" customFormat="1">
      <c r="S2198"/>
      <c r="T2198"/>
    </row>
    <row r="2199" spans="19:20" s="10" customFormat="1">
      <c r="S2199"/>
      <c r="T2199"/>
    </row>
    <row r="2200" spans="19:20" s="10" customFormat="1">
      <c r="S2200"/>
      <c r="T2200"/>
    </row>
    <row r="2201" spans="19:20" s="10" customFormat="1">
      <c r="S2201"/>
      <c r="T2201"/>
    </row>
    <row r="2202" spans="19:20" s="10" customFormat="1">
      <c r="S2202"/>
      <c r="T2202"/>
    </row>
    <row r="2203" spans="19:20" s="10" customFormat="1">
      <c r="S2203"/>
      <c r="T2203"/>
    </row>
    <row r="2204" spans="19:20" s="10" customFormat="1">
      <c r="S2204"/>
      <c r="T2204"/>
    </row>
    <row r="2205" spans="19:20" s="10" customFormat="1">
      <c r="S2205"/>
      <c r="T2205"/>
    </row>
    <row r="2206" spans="19:20" s="10" customFormat="1">
      <c r="S2206"/>
      <c r="T2206"/>
    </row>
    <row r="2207" spans="19:20" s="10" customFormat="1">
      <c r="S2207"/>
      <c r="T2207"/>
    </row>
    <row r="2208" spans="19:20" s="10" customFormat="1">
      <c r="S2208"/>
      <c r="T2208"/>
    </row>
    <row r="2209" spans="19:20" s="10" customFormat="1">
      <c r="S2209"/>
      <c r="T2209"/>
    </row>
    <row r="2210" spans="19:20" s="10" customFormat="1">
      <c r="S2210"/>
      <c r="T2210"/>
    </row>
    <row r="2211" spans="19:20" s="10" customFormat="1">
      <c r="S2211"/>
      <c r="T2211"/>
    </row>
    <row r="2212" spans="19:20" s="10" customFormat="1">
      <c r="S2212"/>
      <c r="T2212"/>
    </row>
    <row r="2213" spans="19:20" s="10" customFormat="1">
      <c r="S2213"/>
      <c r="T2213"/>
    </row>
    <row r="2214" spans="19:20" s="10" customFormat="1">
      <c r="S2214"/>
      <c r="T2214"/>
    </row>
    <row r="2215" spans="19:20" s="10" customFormat="1">
      <c r="S2215"/>
      <c r="T2215"/>
    </row>
    <row r="2216" spans="19:20" s="10" customFormat="1">
      <c r="S2216"/>
      <c r="T2216"/>
    </row>
    <row r="2217" spans="19:20" s="10" customFormat="1">
      <c r="S2217"/>
      <c r="T2217"/>
    </row>
    <row r="2218" spans="19:20" s="10" customFormat="1">
      <c r="S2218"/>
      <c r="T2218"/>
    </row>
    <row r="2219" spans="19:20" s="10" customFormat="1">
      <c r="S2219"/>
      <c r="T2219"/>
    </row>
    <row r="2220" spans="19:20" s="10" customFormat="1">
      <c r="S2220"/>
      <c r="T2220"/>
    </row>
    <row r="2221" spans="19:20" s="10" customFormat="1">
      <c r="S2221"/>
      <c r="T2221"/>
    </row>
    <row r="2222" spans="19:20" s="10" customFormat="1">
      <c r="S2222"/>
      <c r="T2222"/>
    </row>
    <row r="2223" spans="19:20" s="10" customFormat="1">
      <c r="S2223"/>
      <c r="T2223"/>
    </row>
    <row r="2224" spans="19:20" s="10" customFormat="1">
      <c r="S2224"/>
      <c r="T2224"/>
    </row>
    <row r="2225" spans="19:20" s="10" customFormat="1">
      <c r="S2225"/>
      <c r="T2225"/>
    </row>
    <row r="2226" spans="19:20" s="10" customFormat="1">
      <c r="S2226"/>
      <c r="T2226"/>
    </row>
    <row r="2227" spans="19:20" s="10" customFormat="1">
      <c r="S2227"/>
      <c r="T2227"/>
    </row>
    <row r="2228" spans="19:20" s="10" customFormat="1">
      <c r="S2228"/>
      <c r="T2228"/>
    </row>
    <row r="2229" spans="19:20" s="10" customFormat="1">
      <c r="S2229"/>
      <c r="T2229"/>
    </row>
    <row r="2230" spans="19:20" s="10" customFormat="1">
      <c r="S2230"/>
      <c r="T2230"/>
    </row>
    <row r="2231" spans="19:20" s="10" customFormat="1">
      <c r="S2231"/>
      <c r="T2231"/>
    </row>
    <row r="2232" spans="19:20" s="10" customFormat="1">
      <c r="S2232"/>
      <c r="T2232"/>
    </row>
    <row r="2233" spans="19:20" s="10" customFormat="1">
      <c r="S2233"/>
      <c r="T2233"/>
    </row>
    <row r="2234" spans="19:20" s="10" customFormat="1">
      <c r="S2234"/>
      <c r="T2234"/>
    </row>
    <row r="2235" spans="19:20" s="10" customFormat="1">
      <c r="S2235"/>
      <c r="T2235"/>
    </row>
    <row r="2236" spans="19:20" s="10" customFormat="1">
      <c r="S2236"/>
      <c r="T2236"/>
    </row>
    <row r="2237" spans="19:20" s="10" customFormat="1">
      <c r="S2237"/>
      <c r="T2237"/>
    </row>
    <row r="2238" spans="19:20" s="10" customFormat="1">
      <c r="S2238"/>
      <c r="T2238"/>
    </row>
    <row r="2239" spans="19:20" s="10" customFormat="1">
      <c r="S2239"/>
      <c r="T2239"/>
    </row>
    <row r="2240" spans="19:20" s="10" customFormat="1">
      <c r="S2240"/>
      <c r="T2240"/>
    </row>
    <row r="2241" spans="19:20" s="10" customFormat="1">
      <c r="S2241"/>
      <c r="T2241"/>
    </row>
    <row r="2242" spans="19:20" s="10" customFormat="1">
      <c r="S2242"/>
      <c r="T2242"/>
    </row>
    <row r="2243" spans="19:20" s="10" customFormat="1">
      <c r="S2243"/>
      <c r="T2243"/>
    </row>
    <row r="2244" spans="19:20" s="10" customFormat="1">
      <c r="S2244"/>
      <c r="T2244"/>
    </row>
    <row r="2245" spans="19:20" s="10" customFormat="1">
      <c r="S2245"/>
      <c r="T2245"/>
    </row>
    <row r="2246" spans="19:20" s="10" customFormat="1">
      <c r="S2246"/>
      <c r="T2246"/>
    </row>
    <row r="2247" spans="19:20" s="10" customFormat="1">
      <c r="S2247"/>
      <c r="T2247"/>
    </row>
    <row r="2248" spans="19:20" s="10" customFormat="1">
      <c r="S2248"/>
      <c r="T2248"/>
    </row>
    <row r="2249" spans="19:20" s="10" customFormat="1">
      <c r="S2249"/>
      <c r="T2249"/>
    </row>
    <row r="2250" spans="19:20" s="10" customFormat="1">
      <c r="S2250"/>
      <c r="T2250"/>
    </row>
    <row r="2251" spans="19:20" s="10" customFormat="1">
      <c r="S2251"/>
      <c r="T2251"/>
    </row>
    <row r="2252" spans="19:20" s="10" customFormat="1">
      <c r="S2252"/>
      <c r="T2252"/>
    </row>
    <row r="2253" spans="19:20" s="10" customFormat="1">
      <c r="S2253"/>
      <c r="T2253"/>
    </row>
    <row r="2254" spans="19:20" s="10" customFormat="1">
      <c r="S2254"/>
      <c r="T2254"/>
    </row>
    <row r="2255" spans="19:20" s="10" customFormat="1">
      <c r="S2255"/>
      <c r="T2255"/>
    </row>
    <row r="2256" spans="19:20" s="10" customFormat="1">
      <c r="S2256"/>
      <c r="T2256"/>
    </row>
    <row r="2257" spans="19:20" s="10" customFormat="1">
      <c r="S2257"/>
      <c r="T2257"/>
    </row>
    <row r="2258" spans="19:20" s="10" customFormat="1">
      <c r="S2258"/>
      <c r="T2258"/>
    </row>
    <row r="2259" spans="19:20" s="10" customFormat="1">
      <c r="S2259"/>
      <c r="T2259"/>
    </row>
    <row r="2260" spans="19:20" s="10" customFormat="1">
      <c r="S2260"/>
      <c r="T2260"/>
    </row>
    <row r="2261" spans="19:20" s="10" customFormat="1">
      <c r="S2261"/>
      <c r="T2261"/>
    </row>
    <row r="2262" spans="19:20" s="10" customFormat="1">
      <c r="S2262"/>
      <c r="T2262"/>
    </row>
    <row r="2263" spans="19:20" s="10" customFormat="1">
      <c r="S2263"/>
      <c r="T2263"/>
    </row>
    <row r="2264" spans="19:20" s="10" customFormat="1">
      <c r="S2264"/>
      <c r="T2264"/>
    </row>
    <row r="2265" spans="19:20" s="10" customFormat="1">
      <c r="S2265"/>
      <c r="T2265"/>
    </row>
    <row r="2266" spans="19:20" s="10" customFormat="1">
      <c r="S2266"/>
      <c r="T2266"/>
    </row>
    <row r="2267" spans="19:20" s="10" customFormat="1">
      <c r="S2267"/>
      <c r="T2267"/>
    </row>
    <row r="2268" spans="19:20" s="10" customFormat="1">
      <c r="S2268"/>
      <c r="T2268"/>
    </row>
    <row r="2269" spans="19:20" s="10" customFormat="1">
      <c r="S2269"/>
      <c r="T2269"/>
    </row>
    <row r="2270" spans="19:20" s="10" customFormat="1">
      <c r="S2270"/>
      <c r="T2270"/>
    </row>
    <row r="2271" spans="19:20" s="10" customFormat="1">
      <c r="S2271"/>
      <c r="T2271"/>
    </row>
    <row r="2272" spans="19:20" s="10" customFormat="1">
      <c r="S2272"/>
      <c r="T2272"/>
    </row>
    <row r="2273" spans="19:20" s="10" customFormat="1">
      <c r="S2273"/>
      <c r="T2273"/>
    </row>
    <row r="2274" spans="19:20" s="10" customFormat="1">
      <c r="S2274"/>
      <c r="T2274"/>
    </row>
    <row r="2275" spans="19:20" s="10" customFormat="1">
      <c r="S2275"/>
      <c r="T2275"/>
    </row>
    <row r="2276" spans="19:20" s="10" customFormat="1">
      <c r="S2276"/>
      <c r="T2276"/>
    </row>
    <row r="2277" spans="19:20" s="10" customFormat="1">
      <c r="S2277"/>
      <c r="T2277"/>
    </row>
    <row r="2278" spans="19:20" s="10" customFormat="1">
      <c r="S2278"/>
      <c r="T2278"/>
    </row>
    <row r="2279" spans="19:20" s="10" customFormat="1">
      <c r="S2279"/>
      <c r="T2279"/>
    </row>
    <row r="2280" spans="19:20" s="10" customFormat="1">
      <c r="S2280"/>
      <c r="T2280"/>
    </row>
    <row r="2281" spans="19:20" s="10" customFormat="1">
      <c r="S2281"/>
      <c r="T2281"/>
    </row>
    <row r="2282" spans="19:20" s="10" customFormat="1">
      <c r="S2282"/>
      <c r="T2282"/>
    </row>
    <row r="2283" spans="19:20" s="10" customFormat="1">
      <c r="S2283"/>
      <c r="T2283"/>
    </row>
    <row r="2284" spans="19:20" s="10" customFormat="1">
      <c r="S2284"/>
      <c r="T2284"/>
    </row>
    <row r="2285" spans="19:20" s="10" customFormat="1">
      <c r="S2285"/>
      <c r="T2285"/>
    </row>
    <row r="2286" spans="19:20" s="10" customFormat="1">
      <c r="S2286"/>
      <c r="T2286"/>
    </row>
    <row r="2287" spans="19:20" s="10" customFormat="1">
      <c r="S2287"/>
      <c r="T2287"/>
    </row>
    <row r="2288" spans="19:20" s="10" customFormat="1">
      <c r="S2288"/>
      <c r="T2288"/>
    </row>
    <row r="2289" spans="19:20" s="10" customFormat="1">
      <c r="S2289"/>
      <c r="T2289"/>
    </row>
    <row r="2290" spans="19:20" s="10" customFormat="1">
      <c r="S2290"/>
      <c r="T2290"/>
    </row>
    <row r="2291" spans="19:20" s="10" customFormat="1">
      <c r="S2291"/>
      <c r="T2291"/>
    </row>
    <row r="2292" spans="19:20" s="10" customFormat="1">
      <c r="S2292"/>
      <c r="T2292"/>
    </row>
    <row r="2293" spans="19:20" s="10" customFormat="1">
      <c r="S2293"/>
      <c r="T2293"/>
    </row>
    <row r="2294" spans="19:20" s="10" customFormat="1">
      <c r="S2294"/>
      <c r="T2294"/>
    </row>
    <row r="2295" spans="19:20" s="10" customFormat="1">
      <c r="S2295"/>
      <c r="T2295"/>
    </row>
    <row r="2296" spans="19:20" s="10" customFormat="1">
      <c r="S2296"/>
      <c r="T2296"/>
    </row>
    <row r="2297" spans="19:20" s="10" customFormat="1">
      <c r="S2297"/>
      <c r="T2297"/>
    </row>
    <row r="2298" spans="19:20" s="10" customFormat="1">
      <c r="S2298"/>
      <c r="T2298"/>
    </row>
    <row r="2299" spans="19:20" s="10" customFormat="1">
      <c r="S2299"/>
      <c r="T2299"/>
    </row>
    <row r="2300" spans="19:20" s="10" customFormat="1">
      <c r="S2300"/>
      <c r="T2300"/>
    </row>
    <row r="2301" spans="19:20" s="10" customFormat="1">
      <c r="S2301"/>
      <c r="T2301"/>
    </row>
    <row r="2302" spans="19:20" s="10" customFormat="1">
      <c r="S2302"/>
      <c r="T2302"/>
    </row>
    <row r="2303" spans="19:20" s="10" customFormat="1">
      <c r="S2303"/>
      <c r="T2303"/>
    </row>
    <row r="2304" spans="19:20" s="10" customFormat="1">
      <c r="S2304"/>
      <c r="T2304"/>
    </row>
    <row r="2305" spans="19:20" s="10" customFormat="1">
      <c r="S2305"/>
      <c r="T2305"/>
    </row>
    <row r="2306" spans="19:20" s="10" customFormat="1">
      <c r="S2306"/>
      <c r="T2306"/>
    </row>
    <row r="2307" spans="19:20" s="10" customFormat="1">
      <c r="S2307"/>
      <c r="T2307"/>
    </row>
    <row r="2308" spans="19:20" s="10" customFormat="1">
      <c r="S2308"/>
      <c r="T2308"/>
    </row>
    <row r="2309" spans="19:20" s="10" customFormat="1">
      <c r="S2309"/>
      <c r="T2309"/>
    </row>
    <row r="2310" spans="19:20" s="10" customFormat="1">
      <c r="S2310"/>
      <c r="T2310"/>
    </row>
    <row r="2311" spans="19:20" s="10" customFormat="1">
      <c r="S2311"/>
      <c r="T2311"/>
    </row>
    <row r="2312" spans="19:20" s="10" customFormat="1">
      <c r="S2312"/>
      <c r="T2312"/>
    </row>
    <row r="2313" spans="19:20" s="10" customFormat="1">
      <c r="S2313"/>
      <c r="T2313"/>
    </row>
    <row r="2314" spans="19:20" s="10" customFormat="1">
      <c r="S2314"/>
      <c r="T2314"/>
    </row>
    <row r="2315" spans="19:20" s="10" customFormat="1">
      <c r="S2315"/>
      <c r="T2315"/>
    </row>
    <row r="2316" spans="19:20" s="10" customFormat="1">
      <c r="S2316"/>
      <c r="T2316"/>
    </row>
    <row r="2317" spans="19:20" s="10" customFormat="1">
      <c r="S2317"/>
      <c r="T2317"/>
    </row>
    <row r="2318" spans="19:20" s="10" customFormat="1">
      <c r="S2318"/>
      <c r="T2318"/>
    </row>
    <row r="2319" spans="19:20" s="10" customFormat="1">
      <c r="S2319"/>
      <c r="T2319"/>
    </row>
    <row r="2320" spans="19:20" s="10" customFormat="1">
      <c r="S2320"/>
      <c r="T2320"/>
    </row>
    <row r="2321" spans="19:20" s="10" customFormat="1">
      <c r="S2321"/>
      <c r="T2321"/>
    </row>
    <row r="2322" spans="19:20" s="10" customFormat="1">
      <c r="S2322"/>
      <c r="T2322"/>
    </row>
    <row r="2323" spans="19:20" s="10" customFormat="1">
      <c r="S2323"/>
      <c r="T2323"/>
    </row>
    <row r="2324" spans="19:20" s="10" customFormat="1">
      <c r="S2324"/>
      <c r="T2324"/>
    </row>
    <row r="2325" spans="19:20" s="10" customFormat="1">
      <c r="S2325"/>
      <c r="T2325"/>
    </row>
    <row r="2326" spans="19:20" s="10" customFormat="1">
      <c r="S2326"/>
      <c r="T2326"/>
    </row>
    <row r="2327" spans="19:20" s="10" customFormat="1">
      <c r="S2327"/>
      <c r="T2327"/>
    </row>
    <row r="2328" spans="19:20" s="10" customFormat="1">
      <c r="S2328"/>
      <c r="T2328"/>
    </row>
    <row r="2329" spans="19:20" s="10" customFormat="1">
      <c r="S2329"/>
      <c r="T2329"/>
    </row>
    <row r="2330" spans="19:20" s="10" customFormat="1">
      <c r="S2330"/>
      <c r="T2330"/>
    </row>
    <row r="2331" spans="19:20" s="10" customFormat="1">
      <c r="S2331"/>
      <c r="T2331"/>
    </row>
    <row r="2332" spans="19:20" s="10" customFormat="1">
      <c r="S2332"/>
      <c r="T2332"/>
    </row>
    <row r="2333" spans="19:20" s="10" customFormat="1">
      <c r="S2333"/>
      <c r="T2333"/>
    </row>
    <row r="2334" spans="19:20" s="10" customFormat="1">
      <c r="S2334"/>
      <c r="T2334"/>
    </row>
    <row r="2335" spans="19:20" s="10" customFormat="1">
      <c r="S2335"/>
      <c r="T2335"/>
    </row>
    <row r="2336" spans="19:20" s="10" customFormat="1">
      <c r="S2336"/>
      <c r="T2336"/>
    </row>
    <row r="2337" spans="19:20" s="10" customFormat="1">
      <c r="S2337"/>
      <c r="T2337"/>
    </row>
    <row r="2338" spans="19:20" s="10" customFormat="1">
      <c r="S2338"/>
      <c r="T2338"/>
    </row>
    <row r="2339" spans="19:20" s="10" customFormat="1">
      <c r="S2339"/>
      <c r="T2339"/>
    </row>
    <row r="2340" spans="19:20" s="10" customFormat="1">
      <c r="S2340"/>
      <c r="T2340"/>
    </row>
    <row r="2341" spans="19:20" s="10" customFormat="1">
      <c r="S2341"/>
      <c r="T2341"/>
    </row>
    <row r="2342" spans="19:20" s="10" customFormat="1">
      <c r="S2342"/>
      <c r="T2342"/>
    </row>
    <row r="2343" spans="19:20" s="10" customFormat="1">
      <c r="S2343"/>
      <c r="T2343"/>
    </row>
    <row r="2344" spans="19:20" s="10" customFormat="1">
      <c r="S2344"/>
      <c r="T2344"/>
    </row>
    <row r="2345" spans="19:20" s="10" customFormat="1">
      <c r="S2345"/>
      <c r="T2345"/>
    </row>
    <row r="2346" spans="19:20" s="10" customFormat="1">
      <c r="S2346"/>
      <c r="T2346"/>
    </row>
    <row r="2347" spans="19:20" s="10" customFormat="1">
      <c r="S2347"/>
      <c r="T2347"/>
    </row>
    <row r="2348" spans="19:20" s="10" customFormat="1">
      <c r="S2348"/>
      <c r="T2348"/>
    </row>
    <row r="2349" spans="19:20" s="10" customFormat="1">
      <c r="S2349"/>
      <c r="T2349"/>
    </row>
    <row r="2350" spans="19:20" s="10" customFormat="1">
      <c r="S2350"/>
      <c r="T2350"/>
    </row>
    <row r="2351" spans="19:20" s="10" customFormat="1">
      <c r="S2351"/>
      <c r="T2351"/>
    </row>
    <row r="2352" spans="19:20" s="10" customFormat="1">
      <c r="S2352"/>
      <c r="T2352"/>
    </row>
    <row r="2353" spans="19:20" s="10" customFormat="1">
      <c r="S2353"/>
      <c r="T2353"/>
    </row>
    <row r="2354" spans="19:20" s="10" customFormat="1">
      <c r="S2354"/>
      <c r="T2354"/>
    </row>
    <row r="2355" spans="19:20" s="10" customFormat="1">
      <c r="S2355"/>
      <c r="T2355"/>
    </row>
    <row r="2356" spans="19:20" s="10" customFormat="1">
      <c r="S2356"/>
      <c r="T2356"/>
    </row>
    <row r="2357" spans="19:20" s="10" customFormat="1">
      <c r="S2357"/>
      <c r="T2357"/>
    </row>
    <row r="2358" spans="19:20" s="10" customFormat="1">
      <c r="S2358"/>
      <c r="T2358"/>
    </row>
    <row r="2359" spans="19:20" s="10" customFormat="1">
      <c r="S2359"/>
      <c r="T2359"/>
    </row>
    <row r="2360" spans="19:20" s="10" customFormat="1">
      <c r="S2360"/>
      <c r="T2360"/>
    </row>
    <row r="2361" spans="19:20" s="10" customFormat="1">
      <c r="S2361"/>
      <c r="T2361"/>
    </row>
    <row r="2362" spans="19:20" s="10" customFormat="1">
      <c r="S2362"/>
      <c r="T2362"/>
    </row>
    <row r="2363" spans="19:20" s="10" customFormat="1">
      <c r="S2363"/>
      <c r="T2363"/>
    </row>
    <row r="2364" spans="19:20" s="10" customFormat="1">
      <c r="S2364"/>
      <c r="T2364"/>
    </row>
    <row r="2365" spans="19:20" s="10" customFormat="1">
      <c r="S2365"/>
      <c r="T2365"/>
    </row>
    <row r="2366" spans="19:20" s="10" customFormat="1">
      <c r="S2366"/>
      <c r="T2366"/>
    </row>
    <row r="2367" spans="19:20" s="10" customFormat="1">
      <c r="S2367"/>
      <c r="T2367"/>
    </row>
    <row r="2368" spans="19:20" s="10" customFormat="1">
      <c r="S2368"/>
      <c r="T2368"/>
    </row>
    <row r="2369" spans="19:20" s="10" customFormat="1">
      <c r="S2369"/>
      <c r="T2369"/>
    </row>
    <row r="2370" spans="19:20" s="10" customFormat="1">
      <c r="S2370"/>
      <c r="T2370"/>
    </row>
    <row r="2371" spans="19:20" s="10" customFormat="1">
      <c r="S2371"/>
      <c r="T2371"/>
    </row>
    <row r="2372" spans="19:20" s="10" customFormat="1">
      <c r="S2372"/>
      <c r="T2372"/>
    </row>
    <row r="2373" spans="19:20" s="10" customFormat="1">
      <c r="S2373"/>
      <c r="T2373"/>
    </row>
    <row r="2374" spans="19:20" s="10" customFormat="1">
      <c r="S2374"/>
      <c r="T2374"/>
    </row>
    <row r="2375" spans="19:20" s="10" customFormat="1">
      <c r="S2375"/>
      <c r="T2375"/>
    </row>
    <row r="2376" spans="19:20" s="10" customFormat="1">
      <c r="S2376"/>
      <c r="T2376"/>
    </row>
    <row r="2377" spans="19:20" s="10" customFormat="1">
      <c r="S2377"/>
      <c r="T2377"/>
    </row>
    <row r="2378" spans="19:20" s="10" customFormat="1">
      <c r="S2378"/>
      <c r="T2378"/>
    </row>
    <row r="2379" spans="19:20" s="10" customFormat="1">
      <c r="S2379"/>
      <c r="T2379"/>
    </row>
    <row r="2380" spans="19:20" s="10" customFormat="1">
      <c r="S2380"/>
      <c r="T2380"/>
    </row>
    <row r="2381" spans="19:20" s="10" customFormat="1">
      <c r="S2381"/>
      <c r="T2381"/>
    </row>
    <row r="2382" spans="19:20" s="10" customFormat="1">
      <c r="S2382"/>
      <c r="T2382"/>
    </row>
    <row r="2383" spans="19:20" s="10" customFormat="1">
      <c r="S2383"/>
      <c r="T2383"/>
    </row>
    <row r="2384" spans="19:20" s="10" customFormat="1">
      <c r="S2384"/>
      <c r="T2384"/>
    </row>
    <row r="2385" spans="19:20" s="10" customFormat="1">
      <c r="S2385"/>
      <c r="T2385"/>
    </row>
    <row r="2386" spans="19:20" s="10" customFormat="1">
      <c r="S2386"/>
      <c r="T2386"/>
    </row>
    <row r="2387" spans="19:20" s="10" customFormat="1">
      <c r="S2387"/>
      <c r="T2387"/>
    </row>
    <row r="2388" spans="19:20" s="10" customFormat="1">
      <c r="S2388"/>
      <c r="T2388"/>
    </row>
    <row r="2389" spans="19:20" s="10" customFormat="1">
      <c r="S2389"/>
      <c r="T2389"/>
    </row>
    <row r="2390" spans="19:20" s="10" customFormat="1">
      <c r="S2390"/>
      <c r="T2390"/>
    </row>
    <row r="2391" spans="19:20" s="10" customFormat="1">
      <c r="S2391"/>
      <c r="T2391"/>
    </row>
    <row r="2392" spans="19:20" s="10" customFormat="1">
      <c r="S2392"/>
      <c r="T2392"/>
    </row>
    <row r="2393" spans="19:20" s="10" customFormat="1">
      <c r="S2393"/>
      <c r="T2393"/>
    </row>
    <row r="2394" spans="19:20" s="10" customFormat="1">
      <c r="S2394"/>
      <c r="T2394"/>
    </row>
    <row r="2395" spans="19:20" s="10" customFormat="1">
      <c r="S2395"/>
      <c r="T2395"/>
    </row>
    <row r="2396" spans="19:20" s="10" customFormat="1">
      <c r="S2396"/>
      <c r="T2396"/>
    </row>
    <row r="2397" spans="19:20" s="10" customFormat="1">
      <c r="S2397"/>
      <c r="T2397"/>
    </row>
    <row r="2398" spans="19:20" s="10" customFormat="1">
      <c r="S2398"/>
      <c r="T2398"/>
    </row>
    <row r="2399" spans="19:20" s="10" customFormat="1">
      <c r="S2399"/>
      <c r="T2399"/>
    </row>
    <row r="2400" spans="19:20" s="10" customFormat="1">
      <c r="S2400"/>
      <c r="T2400"/>
    </row>
    <row r="2401" spans="19:20" s="10" customFormat="1">
      <c r="S2401"/>
      <c r="T2401"/>
    </row>
    <row r="2402" spans="19:20" s="10" customFormat="1">
      <c r="S2402"/>
      <c r="T2402"/>
    </row>
    <row r="2403" spans="19:20" s="10" customFormat="1">
      <c r="S2403"/>
      <c r="T2403"/>
    </row>
    <row r="2404" spans="19:20" s="10" customFormat="1">
      <c r="S2404"/>
      <c r="T2404"/>
    </row>
    <row r="2405" spans="19:20" s="10" customFormat="1">
      <c r="S2405"/>
      <c r="T2405"/>
    </row>
    <row r="2406" spans="19:20" s="10" customFormat="1">
      <c r="S2406"/>
      <c r="T2406"/>
    </row>
    <row r="2407" spans="19:20" s="10" customFormat="1">
      <c r="S2407"/>
      <c r="T2407"/>
    </row>
    <row r="2408" spans="19:20" s="10" customFormat="1">
      <c r="S2408"/>
      <c r="T2408"/>
    </row>
    <row r="2409" spans="19:20" s="10" customFormat="1">
      <c r="S2409"/>
      <c r="T2409"/>
    </row>
    <row r="2410" spans="19:20" s="10" customFormat="1">
      <c r="S2410"/>
      <c r="T2410"/>
    </row>
    <row r="2411" spans="19:20" s="10" customFormat="1">
      <c r="S2411"/>
      <c r="T2411"/>
    </row>
    <row r="2412" spans="19:20" s="10" customFormat="1">
      <c r="S2412"/>
      <c r="T2412"/>
    </row>
    <row r="2413" spans="19:20" s="10" customFormat="1">
      <c r="S2413"/>
      <c r="T2413"/>
    </row>
    <row r="2414" spans="19:20" s="10" customFormat="1">
      <c r="S2414"/>
      <c r="T2414"/>
    </row>
    <row r="2415" spans="19:20" s="10" customFormat="1">
      <c r="S2415"/>
      <c r="T2415"/>
    </row>
    <row r="2416" spans="19:20" s="10" customFormat="1">
      <c r="S2416"/>
      <c r="T2416"/>
    </row>
    <row r="2417" spans="19:20" s="10" customFormat="1">
      <c r="S2417"/>
      <c r="T2417"/>
    </row>
    <row r="2418" spans="19:20" s="10" customFormat="1">
      <c r="S2418"/>
      <c r="T2418"/>
    </row>
    <row r="2419" spans="19:20" s="10" customFormat="1">
      <c r="S2419"/>
      <c r="T2419"/>
    </row>
    <row r="2420" spans="19:20" s="10" customFormat="1">
      <c r="S2420"/>
      <c r="T2420"/>
    </row>
    <row r="2421" spans="19:20" s="10" customFormat="1">
      <c r="S2421"/>
      <c r="T2421"/>
    </row>
    <row r="2422" spans="19:20" s="10" customFormat="1">
      <c r="S2422"/>
      <c r="T2422"/>
    </row>
    <row r="2423" spans="19:20" s="10" customFormat="1">
      <c r="S2423"/>
      <c r="T2423"/>
    </row>
    <row r="2424" spans="19:20" s="10" customFormat="1">
      <c r="S2424"/>
      <c r="T2424"/>
    </row>
    <row r="2425" spans="19:20" s="10" customFormat="1">
      <c r="S2425"/>
      <c r="T2425"/>
    </row>
    <row r="2426" spans="19:20" s="10" customFormat="1">
      <c r="S2426"/>
      <c r="T2426"/>
    </row>
    <row r="2427" spans="19:20" s="10" customFormat="1">
      <c r="S2427"/>
      <c r="T2427"/>
    </row>
    <row r="2428" spans="19:20" s="10" customFormat="1">
      <c r="S2428"/>
      <c r="T2428"/>
    </row>
    <row r="2429" spans="19:20" s="10" customFormat="1">
      <c r="S2429"/>
      <c r="T2429"/>
    </row>
    <row r="2430" spans="19:20" s="10" customFormat="1">
      <c r="S2430"/>
      <c r="T2430"/>
    </row>
    <row r="2431" spans="19:20" s="10" customFormat="1">
      <c r="S2431"/>
      <c r="T2431"/>
    </row>
    <row r="2432" spans="19:20" s="10" customFormat="1">
      <c r="S2432"/>
      <c r="T2432"/>
    </row>
    <row r="2433" spans="19:20" s="10" customFormat="1">
      <c r="S2433"/>
      <c r="T2433"/>
    </row>
    <row r="2434" spans="19:20" s="10" customFormat="1">
      <c r="S2434"/>
      <c r="T2434"/>
    </row>
    <row r="2435" spans="19:20" s="10" customFormat="1">
      <c r="S2435"/>
      <c r="T2435"/>
    </row>
    <row r="2436" spans="19:20" s="10" customFormat="1">
      <c r="S2436"/>
      <c r="T2436"/>
    </row>
    <row r="2437" spans="19:20" s="10" customFormat="1">
      <c r="S2437"/>
      <c r="T2437"/>
    </row>
    <row r="2438" spans="19:20" s="10" customFormat="1">
      <c r="S2438"/>
      <c r="T2438"/>
    </row>
    <row r="2439" spans="19:20" s="10" customFormat="1">
      <c r="S2439"/>
      <c r="T2439"/>
    </row>
    <row r="2440" spans="19:20" s="10" customFormat="1">
      <c r="S2440"/>
      <c r="T2440"/>
    </row>
    <row r="2441" spans="19:20" s="10" customFormat="1">
      <c r="S2441"/>
      <c r="T2441"/>
    </row>
    <row r="2442" spans="19:20" s="10" customFormat="1">
      <c r="S2442"/>
      <c r="T2442"/>
    </row>
    <row r="2443" spans="19:20" s="10" customFormat="1">
      <c r="S2443"/>
      <c r="T2443"/>
    </row>
    <row r="2444" spans="19:20" s="10" customFormat="1">
      <c r="S2444"/>
      <c r="T2444"/>
    </row>
    <row r="2445" spans="19:20" s="10" customFormat="1">
      <c r="S2445"/>
      <c r="T2445"/>
    </row>
    <row r="2446" spans="19:20" s="10" customFormat="1">
      <c r="S2446"/>
      <c r="T2446"/>
    </row>
    <row r="2447" spans="19:20" s="10" customFormat="1">
      <c r="S2447"/>
      <c r="T2447"/>
    </row>
    <row r="2448" spans="19:20" s="10" customFormat="1">
      <c r="S2448"/>
      <c r="T2448"/>
    </row>
    <row r="2449" spans="19:20" s="10" customFormat="1">
      <c r="S2449"/>
      <c r="T2449"/>
    </row>
    <row r="2450" spans="19:20" s="10" customFormat="1">
      <c r="S2450"/>
      <c r="T2450"/>
    </row>
    <row r="2451" spans="19:20" s="10" customFormat="1">
      <c r="S2451"/>
      <c r="T2451"/>
    </row>
    <row r="2452" spans="19:20" s="10" customFormat="1">
      <c r="S2452"/>
      <c r="T2452"/>
    </row>
    <row r="2453" spans="19:20" s="10" customFormat="1">
      <c r="S2453"/>
      <c r="T2453"/>
    </row>
    <row r="2454" spans="19:20" s="10" customFormat="1">
      <c r="S2454"/>
      <c r="T2454"/>
    </row>
    <row r="2455" spans="19:20" s="10" customFormat="1">
      <c r="S2455"/>
      <c r="T2455"/>
    </row>
    <row r="2456" spans="19:20" s="10" customFormat="1">
      <c r="S2456"/>
      <c r="T2456"/>
    </row>
    <row r="2457" spans="19:20" s="10" customFormat="1">
      <c r="S2457"/>
      <c r="T2457"/>
    </row>
    <row r="2458" spans="19:20" s="10" customFormat="1">
      <c r="S2458"/>
      <c r="T2458"/>
    </row>
    <row r="2459" spans="19:20" s="10" customFormat="1">
      <c r="S2459"/>
      <c r="T2459"/>
    </row>
    <row r="2460" spans="19:20" s="10" customFormat="1">
      <c r="S2460"/>
      <c r="T2460"/>
    </row>
    <row r="2461" spans="19:20" s="10" customFormat="1">
      <c r="S2461"/>
      <c r="T2461"/>
    </row>
    <row r="2462" spans="19:20" s="10" customFormat="1">
      <c r="S2462"/>
      <c r="T2462"/>
    </row>
    <row r="2463" spans="19:20" s="10" customFormat="1">
      <c r="S2463"/>
      <c r="T2463"/>
    </row>
    <row r="2464" spans="19:20" s="10" customFormat="1">
      <c r="S2464"/>
      <c r="T2464"/>
    </row>
    <row r="2465" spans="19:20" s="10" customFormat="1">
      <c r="S2465"/>
      <c r="T2465"/>
    </row>
    <row r="2466" spans="19:20" s="10" customFormat="1">
      <c r="S2466"/>
      <c r="T2466"/>
    </row>
    <row r="2467" spans="19:20" s="10" customFormat="1">
      <c r="S2467"/>
      <c r="T2467"/>
    </row>
    <row r="2468" spans="19:20" s="10" customFormat="1">
      <c r="S2468"/>
      <c r="T2468"/>
    </row>
    <row r="2469" spans="19:20" s="10" customFormat="1">
      <c r="S2469"/>
      <c r="T2469"/>
    </row>
    <row r="2470" spans="19:20" s="10" customFormat="1">
      <c r="S2470"/>
      <c r="T2470"/>
    </row>
    <row r="2471" spans="19:20" s="10" customFormat="1">
      <c r="S2471"/>
      <c r="T2471"/>
    </row>
    <row r="2472" spans="19:20" s="10" customFormat="1">
      <c r="S2472"/>
      <c r="T2472"/>
    </row>
    <row r="2473" spans="19:20" s="10" customFormat="1">
      <c r="S2473"/>
      <c r="T2473"/>
    </row>
    <row r="2474" spans="19:20" s="10" customFormat="1">
      <c r="S2474"/>
      <c r="T2474"/>
    </row>
    <row r="2475" spans="19:20" s="10" customFormat="1">
      <c r="S2475"/>
      <c r="T2475"/>
    </row>
    <row r="2476" spans="19:20" s="10" customFormat="1">
      <c r="S2476"/>
      <c r="T2476"/>
    </row>
    <row r="2477" spans="19:20" s="10" customFormat="1">
      <c r="S2477"/>
      <c r="T2477"/>
    </row>
    <row r="2478" spans="19:20" s="10" customFormat="1">
      <c r="S2478"/>
      <c r="T2478"/>
    </row>
    <row r="2479" spans="19:20" s="10" customFormat="1">
      <c r="S2479"/>
      <c r="T2479"/>
    </row>
    <row r="2480" spans="19:20" s="10" customFormat="1">
      <c r="S2480"/>
      <c r="T2480"/>
    </row>
    <row r="2481" spans="19:20" s="10" customFormat="1">
      <c r="S2481"/>
      <c r="T2481"/>
    </row>
    <row r="2482" spans="19:20" s="10" customFormat="1">
      <c r="S2482"/>
      <c r="T2482"/>
    </row>
    <row r="2483" spans="19:20" s="10" customFormat="1">
      <c r="S2483"/>
      <c r="T2483"/>
    </row>
    <row r="2484" spans="19:20" s="10" customFormat="1">
      <c r="S2484"/>
      <c r="T2484"/>
    </row>
    <row r="2485" spans="19:20" s="10" customFormat="1">
      <c r="S2485"/>
      <c r="T2485"/>
    </row>
    <row r="2486" spans="19:20" s="10" customFormat="1">
      <c r="S2486"/>
      <c r="T2486"/>
    </row>
    <row r="2487" spans="19:20" s="10" customFormat="1">
      <c r="S2487"/>
      <c r="T2487"/>
    </row>
    <row r="2488" spans="19:20" s="10" customFormat="1">
      <c r="S2488"/>
      <c r="T2488"/>
    </row>
    <row r="2489" spans="19:20" s="10" customFormat="1">
      <c r="S2489"/>
      <c r="T2489"/>
    </row>
    <row r="2490" spans="19:20" s="10" customFormat="1">
      <c r="S2490"/>
      <c r="T2490"/>
    </row>
    <row r="2491" spans="19:20" s="10" customFormat="1">
      <c r="S2491"/>
      <c r="T2491"/>
    </row>
    <row r="2492" spans="19:20" s="10" customFormat="1">
      <c r="S2492"/>
      <c r="T2492"/>
    </row>
    <row r="2493" spans="19:20" s="10" customFormat="1">
      <c r="S2493"/>
      <c r="T2493"/>
    </row>
    <row r="2494" spans="19:20" s="10" customFormat="1">
      <c r="S2494"/>
      <c r="T2494"/>
    </row>
    <row r="2495" spans="19:20" s="10" customFormat="1">
      <c r="S2495"/>
      <c r="T2495"/>
    </row>
    <row r="2496" spans="19:20" s="10" customFormat="1">
      <c r="S2496"/>
      <c r="T2496"/>
    </row>
    <row r="2497" spans="19:20" s="10" customFormat="1">
      <c r="S2497"/>
      <c r="T2497"/>
    </row>
    <row r="2498" spans="19:20" s="10" customFormat="1">
      <c r="S2498"/>
      <c r="T2498"/>
    </row>
    <row r="2499" spans="19:20" s="10" customFormat="1">
      <c r="S2499"/>
      <c r="T2499"/>
    </row>
    <row r="2500" spans="19:20" s="10" customFormat="1">
      <c r="S2500"/>
      <c r="T2500"/>
    </row>
    <row r="2501" spans="19:20" s="10" customFormat="1">
      <c r="S2501"/>
      <c r="T2501"/>
    </row>
    <row r="2502" spans="19:20" s="10" customFormat="1">
      <c r="S2502"/>
      <c r="T2502"/>
    </row>
    <row r="2503" spans="19:20" s="10" customFormat="1">
      <c r="S2503"/>
      <c r="T2503"/>
    </row>
    <row r="2504" spans="19:20" s="10" customFormat="1">
      <c r="S2504"/>
      <c r="T2504"/>
    </row>
    <row r="2505" spans="19:20" s="10" customFormat="1">
      <c r="S2505"/>
      <c r="T2505"/>
    </row>
    <row r="2506" spans="19:20" s="10" customFormat="1">
      <c r="S2506"/>
      <c r="T2506"/>
    </row>
    <row r="2507" spans="19:20" s="10" customFormat="1">
      <c r="S2507"/>
      <c r="T2507"/>
    </row>
    <row r="2508" spans="19:20" s="10" customFormat="1">
      <c r="S2508"/>
      <c r="T2508"/>
    </row>
    <row r="2509" spans="19:20" s="10" customFormat="1">
      <c r="S2509"/>
      <c r="T2509"/>
    </row>
    <row r="2510" spans="19:20" s="10" customFormat="1">
      <c r="S2510"/>
      <c r="T2510"/>
    </row>
    <row r="2511" spans="19:20" s="10" customFormat="1">
      <c r="S2511"/>
      <c r="T2511"/>
    </row>
    <row r="2512" spans="19:20" s="10" customFormat="1">
      <c r="S2512"/>
      <c r="T2512"/>
    </row>
    <row r="2513" spans="19:20" s="10" customFormat="1">
      <c r="S2513"/>
      <c r="T2513"/>
    </row>
    <row r="2514" spans="19:20" s="10" customFormat="1">
      <c r="S2514"/>
      <c r="T2514"/>
    </row>
    <row r="2515" spans="19:20" s="10" customFormat="1">
      <c r="S2515"/>
      <c r="T2515"/>
    </row>
    <row r="2516" spans="19:20" s="10" customFormat="1">
      <c r="S2516"/>
      <c r="T2516"/>
    </row>
    <row r="2517" spans="19:20" s="10" customFormat="1">
      <c r="S2517"/>
      <c r="T2517"/>
    </row>
    <row r="2518" spans="19:20" s="10" customFormat="1">
      <c r="S2518"/>
      <c r="T2518"/>
    </row>
    <row r="2519" spans="19:20" s="10" customFormat="1">
      <c r="S2519"/>
      <c r="T2519"/>
    </row>
    <row r="2520" spans="19:20" s="10" customFormat="1">
      <c r="S2520"/>
      <c r="T2520"/>
    </row>
    <row r="2521" spans="19:20" s="10" customFormat="1">
      <c r="S2521"/>
      <c r="T2521"/>
    </row>
    <row r="2522" spans="19:20" s="10" customFormat="1">
      <c r="S2522"/>
      <c r="T2522"/>
    </row>
    <row r="2523" spans="19:20" s="10" customFormat="1">
      <c r="S2523"/>
      <c r="T2523"/>
    </row>
    <row r="2524" spans="19:20" s="10" customFormat="1">
      <c r="S2524"/>
      <c r="T2524"/>
    </row>
    <row r="2525" spans="19:20" s="10" customFormat="1">
      <c r="S2525"/>
      <c r="T2525"/>
    </row>
    <row r="2526" spans="19:20" s="10" customFormat="1">
      <c r="S2526"/>
      <c r="T2526"/>
    </row>
    <row r="2527" spans="19:20" s="10" customFormat="1">
      <c r="S2527"/>
      <c r="T2527"/>
    </row>
    <row r="2528" spans="19:20" s="10" customFormat="1">
      <c r="S2528"/>
      <c r="T2528"/>
    </row>
    <row r="2529" spans="19:20" s="10" customFormat="1">
      <c r="S2529"/>
      <c r="T2529"/>
    </row>
    <row r="2530" spans="19:20" s="10" customFormat="1">
      <c r="S2530"/>
      <c r="T2530"/>
    </row>
    <row r="2531" spans="19:20" s="10" customFormat="1">
      <c r="S2531"/>
      <c r="T2531"/>
    </row>
    <row r="2532" spans="19:20" s="10" customFormat="1">
      <c r="S2532"/>
      <c r="T2532"/>
    </row>
    <row r="2533" spans="19:20" s="10" customFormat="1">
      <c r="S2533"/>
      <c r="T2533"/>
    </row>
    <row r="2534" spans="19:20" s="10" customFormat="1">
      <c r="S2534"/>
      <c r="T2534"/>
    </row>
    <row r="2535" spans="19:20" s="10" customFormat="1">
      <c r="S2535"/>
      <c r="T2535"/>
    </row>
    <row r="2536" spans="19:20" s="10" customFormat="1">
      <c r="S2536"/>
      <c r="T2536"/>
    </row>
    <row r="2537" spans="19:20" s="10" customFormat="1">
      <c r="S2537"/>
      <c r="T2537"/>
    </row>
    <row r="2538" spans="19:20" s="10" customFormat="1">
      <c r="S2538"/>
      <c r="T2538"/>
    </row>
    <row r="2539" spans="19:20" s="10" customFormat="1">
      <c r="S2539"/>
      <c r="T2539"/>
    </row>
    <row r="2540" spans="19:20" s="10" customFormat="1">
      <c r="S2540"/>
      <c r="T2540"/>
    </row>
    <row r="2541" spans="19:20" s="10" customFormat="1">
      <c r="S2541"/>
      <c r="T2541"/>
    </row>
    <row r="2542" spans="19:20" s="10" customFormat="1">
      <c r="S2542"/>
      <c r="T2542"/>
    </row>
    <row r="2543" spans="19:20" s="10" customFormat="1">
      <c r="S2543"/>
      <c r="T2543"/>
    </row>
    <row r="2544" spans="19:20" s="10" customFormat="1">
      <c r="S2544"/>
      <c r="T2544"/>
    </row>
    <row r="2545" spans="19:20" s="10" customFormat="1">
      <c r="S2545"/>
      <c r="T2545"/>
    </row>
    <row r="2546" spans="19:20" s="10" customFormat="1">
      <c r="S2546"/>
      <c r="T2546"/>
    </row>
    <row r="2547" spans="19:20" s="10" customFormat="1">
      <c r="S2547"/>
      <c r="T2547"/>
    </row>
    <row r="2548" spans="19:20" s="10" customFormat="1">
      <c r="S2548"/>
      <c r="T2548"/>
    </row>
    <row r="2549" spans="19:20" s="10" customFormat="1">
      <c r="S2549"/>
      <c r="T2549"/>
    </row>
    <row r="2550" spans="19:20" s="10" customFormat="1">
      <c r="S2550"/>
      <c r="T2550"/>
    </row>
    <row r="2551" spans="19:20" s="10" customFormat="1">
      <c r="S2551"/>
      <c r="T2551"/>
    </row>
    <row r="2552" spans="19:20" s="10" customFormat="1">
      <c r="S2552"/>
      <c r="T2552"/>
    </row>
    <row r="2553" spans="19:20" s="10" customFormat="1">
      <c r="S2553"/>
      <c r="T2553"/>
    </row>
    <row r="2554" spans="19:20" s="10" customFormat="1">
      <c r="S2554"/>
      <c r="T2554"/>
    </row>
    <row r="2555" spans="19:20" s="10" customFormat="1">
      <c r="S2555"/>
      <c r="T2555"/>
    </row>
    <row r="2556" spans="19:20" s="10" customFormat="1">
      <c r="S2556"/>
      <c r="T2556"/>
    </row>
    <row r="2557" spans="19:20" s="10" customFormat="1">
      <c r="S2557"/>
      <c r="T2557"/>
    </row>
    <row r="2558" spans="19:20" s="10" customFormat="1">
      <c r="S2558"/>
      <c r="T2558"/>
    </row>
    <row r="2559" spans="19:20" s="10" customFormat="1">
      <c r="S2559"/>
      <c r="T2559"/>
    </row>
    <row r="2560" spans="19:20" s="10" customFormat="1">
      <c r="S2560"/>
      <c r="T2560"/>
    </row>
    <row r="2561" spans="19:20" s="10" customFormat="1">
      <c r="S2561"/>
      <c r="T2561"/>
    </row>
    <row r="2562" spans="19:20" s="10" customFormat="1">
      <c r="S2562"/>
      <c r="T2562"/>
    </row>
    <row r="2563" spans="19:20" s="10" customFormat="1">
      <c r="S2563"/>
      <c r="T2563"/>
    </row>
    <row r="2564" spans="19:20" s="10" customFormat="1">
      <c r="S2564"/>
      <c r="T2564"/>
    </row>
    <row r="2565" spans="19:20" s="10" customFormat="1">
      <c r="S2565"/>
      <c r="T2565"/>
    </row>
    <row r="2566" spans="19:20" s="10" customFormat="1">
      <c r="S2566"/>
      <c r="T2566"/>
    </row>
    <row r="2567" spans="19:20" s="10" customFormat="1">
      <c r="S2567"/>
      <c r="T2567"/>
    </row>
    <row r="2568" spans="19:20" s="10" customFormat="1">
      <c r="S2568"/>
      <c r="T2568"/>
    </row>
    <row r="2569" spans="19:20" s="10" customFormat="1">
      <c r="S2569"/>
      <c r="T2569"/>
    </row>
    <row r="2570" spans="19:20" s="10" customFormat="1">
      <c r="S2570"/>
      <c r="T2570"/>
    </row>
    <row r="2571" spans="19:20" s="10" customFormat="1">
      <c r="S2571"/>
      <c r="T2571"/>
    </row>
    <row r="2572" spans="19:20" s="10" customFormat="1">
      <c r="S2572"/>
      <c r="T2572"/>
    </row>
    <row r="2573" spans="19:20" s="10" customFormat="1">
      <c r="S2573"/>
      <c r="T2573"/>
    </row>
    <row r="2574" spans="19:20" s="10" customFormat="1">
      <c r="S2574"/>
      <c r="T2574"/>
    </row>
    <row r="2575" spans="19:20" s="10" customFormat="1">
      <c r="S2575"/>
      <c r="T2575"/>
    </row>
    <row r="2576" spans="19:20" s="10" customFormat="1">
      <c r="S2576"/>
      <c r="T2576"/>
    </row>
    <row r="2577" spans="19:20" s="10" customFormat="1">
      <c r="S2577"/>
      <c r="T2577"/>
    </row>
    <row r="2578" spans="19:20" s="10" customFormat="1">
      <c r="S2578"/>
      <c r="T2578"/>
    </row>
    <row r="2579" spans="19:20" s="10" customFormat="1">
      <c r="S2579"/>
      <c r="T2579"/>
    </row>
    <row r="2580" spans="19:20" s="10" customFormat="1">
      <c r="S2580"/>
      <c r="T2580"/>
    </row>
    <row r="2581" spans="19:20" s="10" customFormat="1">
      <c r="S2581"/>
      <c r="T2581"/>
    </row>
    <row r="2582" spans="19:20" s="10" customFormat="1">
      <c r="S2582"/>
      <c r="T2582"/>
    </row>
    <row r="2583" spans="19:20" s="10" customFormat="1">
      <c r="S2583"/>
      <c r="T2583"/>
    </row>
    <row r="2584" spans="19:20" s="10" customFormat="1">
      <c r="S2584"/>
      <c r="T2584"/>
    </row>
    <row r="2585" spans="19:20" s="10" customFormat="1">
      <c r="S2585"/>
      <c r="T2585"/>
    </row>
    <row r="2586" spans="19:20" s="10" customFormat="1">
      <c r="S2586"/>
      <c r="T2586"/>
    </row>
    <row r="2587" spans="19:20" s="10" customFormat="1">
      <c r="S2587"/>
      <c r="T2587"/>
    </row>
    <row r="2588" spans="19:20" s="10" customFormat="1">
      <c r="S2588"/>
      <c r="T2588"/>
    </row>
    <row r="2589" spans="19:20" s="10" customFormat="1">
      <c r="S2589"/>
      <c r="T2589"/>
    </row>
    <row r="2590" spans="19:20" s="10" customFormat="1">
      <c r="S2590"/>
      <c r="T2590"/>
    </row>
    <row r="2591" spans="19:20" s="10" customFormat="1">
      <c r="S2591"/>
      <c r="T2591"/>
    </row>
    <row r="2592" spans="19:20" s="10" customFormat="1">
      <c r="S2592"/>
      <c r="T2592"/>
    </row>
    <row r="2593" spans="19:20" s="10" customFormat="1">
      <c r="S2593"/>
      <c r="T2593"/>
    </row>
    <row r="2594" spans="19:20" s="10" customFormat="1">
      <c r="S2594"/>
      <c r="T2594"/>
    </row>
    <row r="2595" spans="19:20" s="10" customFormat="1">
      <c r="S2595"/>
      <c r="T2595"/>
    </row>
    <row r="2596" spans="19:20" s="10" customFormat="1">
      <c r="S2596"/>
      <c r="T2596"/>
    </row>
    <row r="2597" spans="19:20" s="10" customFormat="1">
      <c r="S2597"/>
      <c r="T2597"/>
    </row>
    <row r="2598" spans="19:20" s="10" customFormat="1">
      <c r="S2598"/>
      <c r="T2598"/>
    </row>
    <row r="2599" spans="19:20" s="10" customFormat="1">
      <c r="S2599"/>
      <c r="T2599"/>
    </row>
    <row r="2600" spans="19:20" s="10" customFormat="1">
      <c r="S2600"/>
      <c r="T2600"/>
    </row>
    <row r="2601" spans="19:20" s="10" customFormat="1">
      <c r="S2601"/>
      <c r="T2601"/>
    </row>
    <row r="2602" spans="19:20" s="10" customFormat="1">
      <c r="S2602"/>
      <c r="T2602"/>
    </row>
    <row r="2603" spans="19:20" s="10" customFormat="1">
      <c r="S2603"/>
      <c r="T2603"/>
    </row>
    <row r="2604" spans="19:20" s="10" customFormat="1">
      <c r="S2604"/>
      <c r="T2604"/>
    </row>
    <row r="2605" spans="19:20" s="10" customFormat="1">
      <c r="S2605"/>
      <c r="T2605"/>
    </row>
    <row r="2606" spans="19:20" s="10" customFormat="1">
      <c r="S2606"/>
      <c r="T2606"/>
    </row>
    <row r="2607" spans="19:20" s="10" customFormat="1">
      <c r="S2607"/>
      <c r="T2607"/>
    </row>
    <row r="2608" spans="19:20" s="10" customFormat="1">
      <c r="S2608"/>
      <c r="T2608"/>
    </row>
    <row r="2609" spans="19:20" s="10" customFormat="1">
      <c r="S2609"/>
      <c r="T2609"/>
    </row>
    <row r="2610" spans="19:20" s="10" customFormat="1">
      <c r="S2610"/>
      <c r="T2610"/>
    </row>
    <row r="2611" spans="19:20" s="10" customFormat="1">
      <c r="S2611"/>
      <c r="T2611"/>
    </row>
    <row r="2612" spans="19:20" s="10" customFormat="1">
      <c r="S2612"/>
      <c r="T2612"/>
    </row>
    <row r="2613" spans="19:20" s="10" customFormat="1">
      <c r="S2613"/>
      <c r="T2613"/>
    </row>
    <row r="2614" spans="19:20" s="10" customFormat="1">
      <c r="S2614"/>
      <c r="T2614"/>
    </row>
    <row r="2615" spans="19:20" s="10" customFormat="1">
      <c r="S2615"/>
      <c r="T2615"/>
    </row>
    <row r="2616" spans="19:20" s="10" customFormat="1">
      <c r="S2616"/>
      <c r="T2616"/>
    </row>
    <row r="2617" spans="19:20" s="10" customFormat="1">
      <c r="S2617"/>
      <c r="T2617"/>
    </row>
    <row r="2618" spans="19:20" s="10" customFormat="1">
      <c r="S2618"/>
      <c r="T2618"/>
    </row>
    <row r="2619" spans="19:20" s="10" customFormat="1">
      <c r="S2619"/>
      <c r="T2619"/>
    </row>
    <row r="2620" spans="19:20" s="10" customFormat="1">
      <c r="S2620"/>
      <c r="T2620"/>
    </row>
    <row r="2621" spans="19:20" s="10" customFormat="1">
      <c r="S2621"/>
      <c r="T2621"/>
    </row>
    <row r="2622" spans="19:20" s="10" customFormat="1">
      <c r="S2622"/>
      <c r="T2622"/>
    </row>
    <row r="2623" spans="19:20" s="10" customFormat="1">
      <c r="S2623"/>
      <c r="T2623"/>
    </row>
    <row r="2624" spans="19:20" s="10" customFormat="1">
      <c r="S2624"/>
      <c r="T2624"/>
    </row>
    <row r="2625" spans="19:20" s="10" customFormat="1">
      <c r="S2625"/>
      <c r="T2625"/>
    </row>
    <row r="2626" spans="19:20" s="10" customFormat="1">
      <c r="S2626"/>
      <c r="T2626"/>
    </row>
    <row r="2627" spans="19:20" s="10" customFormat="1">
      <c r="S2627"/>
      <c r="T2627"/>
    </row>
    <row r="2628" spans="19:20" s="10" customFormat="1">
      <c r="S2628"/>
      <c r="T2628"/>
    </row>
    <row r="2629" spans="19:20" s="10" customFormat="1">
      <c r="S2629"/>
      <c r="T2629"/>
    </row>
    <row r="2630" spans="19:20" s="10" customFormat="1">
      <c r="S2630"/>
      <c r="T2630"/>
    </row>
    <row r="2631" spans="19:20" s="10" customFormat="1">
      <c r="S2631"/>
      <c r="T2631"/>
    </row>
    <row r="2632" spans="19:20" s="10" customFormat="1">
      <c r="S2632"/>
      <c r="T2632"/>
    </row>
    <row r="2633" spans="19:20" s="10" customFormat="1">
      <c r="S2633"/>
      <c r="T2633"/>
    </row>
    <row r="2634" spans="19:20" s="10" customFormat="1">
      <c r="S2634"/>
      <c r="T2634"/>
    </row>
    <row r="2635" spans="19:20" s="10" customFormat="1">
      <c r="S2635"/>
      <c r="T2635"/>
    </row>
    <row r="2636" spans="19:20" s="10" customFormat="1">
      <c r="S2636"/>
      <c r="T2636"/>
    </row>
    <row r="2637" spans="19:20" s="10" customFormat="1">
      <c r="S2637"/>
      <c r="T2637"/>
    </row>
    <row r="2638" spans="19:20" s="10" customFormat="1">
      <c r="S2638"/>
      <c r="T2638"/>
    </row>
    <row r="2639" spans="19:20" s="10" customFormat="1">
      <c r="S2639"/>
      <c r="T2639"/>
    </row>
    <row r="2640" spans="19:20" s="10" customFormat="1">
      <c r="S2640"/>
      <c r="T2640"/>
    </row>
    <row r="2641" spans="19:20" s="10" customFormat="1">
      <c r="S2641"/>
      <c r="T2641"/>
    </row>
    <row r="2642" spans="19:20" s="10" customFormat="1">
      <c r="S2642"/>
      <c r="T2642"/>
    </row>
    <row r="2643" spans="19:20" s="10" customFormat="1">
      <c r="S2643"/>
      <c r="T2643"/>
    </row>
    <row r="2644" spans="19:20" s="10" customFormat="1">
      <c r="S2644"/>
      <c r="T2644"/>
    </row>
    <row r="2645" spans="19:20" s="10" customFormat="1">
      <c r="S2645"/>
      <c r="T2645"/>
    </row>
    <row r="2646" spans="19:20" s="10" customFormat="1">
      <c r="S2646"/>
      <c r="T2646"/>
    </row>
    <row r="2647" spans="19:20" s="10" customFormat="1">
      <c r="S2647"/>
      <c r="T2647"/>
    </row>
    <row r="2648" spans="19:20" s="10" customFormat="1">
      <c r="S2648"/>
      <c r="T2648"/>
    </row>
    <row r="2649" spans="19:20" s="10" customFormat="1">
      <c r="S2649"/>
      <c r="T2649"/>
    </row>
    <row r="2650" spans="19:20" s="10" customFormat="1">
      <c r="S2650"/>
      <c r="T2650"/>
    </row>
    <row r="2651" spans="19:20" s="10" customFormat="1">
      <c r="S2651"/>
      <c r="T2651"/>
    </row>
    <row r="2652" spans="19:20" s="10" customFormat="1">
      <c r="S2652"/>
      <c r="T2652"/>
    </row>
    <row r="2653" spans="19:20" s="10" customFormat="1">
      <c r="S2653"/>
      <c r="T2653"/>
    </row>
    <row r="2654" spans="19:20" s="10" customFormat="1">
      <c r="S2654"/>
      <c r="T2654"/>
    </row>
    <row r="2655" spans="19:20" s="10" customFormat="1">
      <c r="S2655"/>
      <c r="T2655"/>
    </row>
    <row r="2656" spans="19:20" s="10" customFormat="1">
      <c r="S2656"/>
      <c r="T2656"/>
    </row>
    <row r="2657" spans="19:20" s="10" customFormat="1">
      <c r="S2657"/>
      <c r="T2657"/>
    </row>
    <row r="2658" spans="19:20" s="10" customFormat="1">
      <c r="S2658"/>
      <c r="T2658"/>
    </row>
    <row r="2659" spans="19:20" s="10" customFormat="1">
      <c r="S2659"/>
      <c r="T2659"/>
    </row>
    <row r="2660" spans="19:20" s="10" customFormat="1">
      <c r="S2660"/>
      <c r="T2660"/>
    </row>
    <row r="2661" spans="19:20" s="10" customFormat="1">
      <c r="S2661"/>
      <c r="T2661"/>
    </row>
    <row r="2662" spans="19:20" s="10" customFormat="1">
      <c r="S2662"/>
      <c r="T2662"/>
    </row>
    <row r="2663" spans="19:20" s="10" customFormat="1">
      <c r="S2663"/>
      <c r="T2663"/>
    </row>
    <row r="2664" spans="19:20" s="10" customFormat="1">
      <c r="S2664"/>
      <c r="T2664"/>
    </row>
    <row r="2665" spans="19:20" s="10" customFormat="1">
      <c r="S2665"/>
      <c r="T2665"/>
    </row>
    <row r="2666" spans="19:20" s="10" customFormat="1">
      <c r="S2666"/>
      <c r="T2666"/>
    </row>
    <row r="2667" spans="19:20" s="10" customFormat="1">
      <c r="S2667"/>
      <c r="T2667"/>
    </row>
    <row r="2668" spans="19:20" s="10" customFormat="1">
      <c r="S2668"/>
      <c r="T2668"/>
    </row>
    <row r="2669" spans="19:20" s="10" customFormat="1">
      <c r="S2669"/>
      <c r="T2669"/>
    </row>
    <row r="2670" spans="19:20" s="10" customFormat="1">
      <c r="S2670"/>
      <c r="T2670"/>
    </row>
    <row r="2671" spans="19:20" s="10" customFormat="1">
      <c r="S2671"/>
      <c r="T2671"/>
    </row>
    <row r="2672" spans="19:20" s="10" customFormat="1">
      <c r="S2672"/>
      <c r="T2672"/>
    </row>
    <row r="2673" spans="19:20" s="10" customFormat="1">
      <c r="S2673"/>
      <c r="T2673"/>
    </row>
    <row r="2674" spans="19:20" s="10" customFormat="1">
      <c r="S2674"/>
      <c r="T2674"/>
    </row>
    <row r="2675" spans="19:20" s="10" customFormat="1">
      <c r="S2675"/>
      <c r="T2675"/>
    </row>
    <row r="2676" spans="19:20" s="10" customFormat="1">
      <c r="S2676"/>
      <c r="T2676"/>
    </row>
    <row r="2677" spans="19:20" s="10" customFormat="1">
      <c r="S2677"/>
      <c r="T2677"/>
    </row>
    <row r="2678" spans="19:20" s="10" customFormat="1">
      <c r="S2678"/>
      <c r="T2678"/>
    </row>
    <row r="2679" spans="19:20" s="10" customFormat="1">
      <c r="S2679"/>
      <c r="T2679"/>
    </row>
    <row r="2680" spans="19:20" s="10" customFormat="1">
      <c r="S2680"/>
      <c r="T2680"/>
    </row>
    <row r="2681" spans="19:20" s="10" customFormat="1">
      <c r="S2681"/>
      <c r="T2681"/>
    </row>
    <row r="2682" spans="19:20" s="10" customFormat="1">
      <c r="S2682"/>
      <c r="T2682"/>
    </row>
    <row r="2683" spans="19:20" s="10" customFormat="1">
      <c r="S2683"/>
      <c r="T2683"/>
    </row>
    <row r="2684" spans="19:20" s="10" customFormat="1">
      <c r="S2684"/>
      <c r="T2684"/>
    </row>
    <row r="2685" spans="19:20" s="10" customFormat="1">
      <c r="S2685"/>
      <c r="T2685"/>
    </row>
    <row r="2686" spans="19:20" s="10" customFormat="1">
      <c r="S2686"/>
      <c r="T2686"/>
    </row>
    <row r="2687" spans="19:20" s="10" customFormat="1">
      <c r="S2687"/>
      <c r="T2687"/>
    </row>
    <row r="2688" spans="19:20" s="10" customFormat="1">
      <c r="S2688"/>
      <c r="T2688"/>
    </row>
    <row r="2689" spans="19:20" s="10" customFormat="1">
      <c r="S2689"/>
      <c r="T2689"/>
    </row>
    <row r="2690" spans="19:20" s="10" customFormat="1">
      <c r="S2690"/>
      <c r="T2690"/>
    </row>
    <row r="2691" spans="19:20" s="10" customFormat="1">
      <c r="S2691"/>
      <c r="T2691"/>
    </row>
    <row r="2692" spans="19:20" s="10" customFormat="1">
      <c r="S2692"/>
      <c r="T2692"/>
    </row>
    <row r="2693" spans="19:20" s="10" customFormat="1">
      <c r="S2693"/>
      <c r="T2693"/>
    </row>
    <row r="2694" spans="19:20" s="10" customFormat="1">
      <c r="S2694"/>
      <c r="T2694"/>
    </row>
    <row r="2695" spans="19:20" s="10" customFormat="1">
      <c r="S2695"/>
      <c r="T2695"/>
    </row>
    <row r="2696" spans="19:20" s="10" customFormat="1">
      <c r="S2696"/>
      <c r="T2696"/>
    </row>
    <row r="2697" spans="19:20" s="10" customFormat="1">
      <c r="S2697"/>
      <c r="T2697"/>
    </row>
    <row r="2698" spans="19:20" s="10" customFormat="1">
      <c r="S2698"/>
      <c r="T2698"/>
    </row>
    <row r="2699" spans="19:20" s="10" customFormat="1">
      <c r="S2699"/>
      <c r="T2699"/>
    </row>
    <row r="2700" spans="19:20" s="10" customFormat="1">
      <c r="S2700"/>
      <c r="T2700"/>
    </row>
    <row r="2701" spans="19:20" s="10" customFormat="1">
      <c r="S2701"/>
      <c r="T2701"/>
    </row>
    <row r="2702" spans="19:20" s="10" customFormat="1">
      <c r="S2702"/>
      <c r="T2702"/>
    </row>
    <row r="2703" spans="19:20" s="10" customFormat="1">
      <c r="S2703"/>
      <c r="T2703"/>
    </row>
    <row r="2704" spans="19:20" s="10" customFormat="1">
      <c r="S2704"/>
      <c r="T2704"/>
    </row>
    <row r="2705" spans="19:20" s="10" customFormat="1">
      <c r="S2705"/>
      <c r="T2705"/>
    </row>
    <row r="2706" spans="19:20" s="10" customFormat="1">
      <c r="S2706"/>
      <c r="T2706"/>
    </row>
    <row r="2707" spans="19:20" s="10" customFormat="1">
      <c r="S2707"/>
      <c r="T2707"/>
    </row>
    <row r="2708" spans="19:20" s="10" customFormat="1">
      <c r="S2708"/>
      <c r="T2708"/>
    </row>
    <row r="2709" spans="19:20" s="10" customFormat="1">
      <c r="S2709"/>
      <c r="T2709"/>
    </row>
    <row r="2710" spans="19:20" s="10" customFormat="1">
      <c r="S2710"/>
      <c r="T2710"/>
    </row>
    <row r="2711" spans="19:20" s="10" customFormat="1">
      <c r="S2711"/>
      <c r="T2711"/>
    </row>
    <row r="2712" spans="19:20" s="10" customFormat="1">
      <c r="S2712"/>
      <c r="T2712"/>
    </row>
    <row r="2713" spans="19:20" s="10" customFormat="1">
      <c r="S2713"/>
      <c r="T2713"/>
    </row>
    <row r="2714" spans="19:20" s="10" customFormat="1">
      <c r="S2714"/>
      <c r="T2714"/>
    </row>
    <row r="2715" spans="19:20" s="10" customFormat="1">
      <c r="S2715"/>
      <c r="T2715"/>
    </row>
    <row r="2716" spans="19:20" s="10" customFormat="1">
      <c r="S2716"/>
      <c r="T2716"/>
    </row>
    <row r="2717" spans="19:20" s="10" customFormat="1">
      <c r="S2717"/>
      <c r="T2717"/>
    </row>
    <row r="2718" spans="19:20" s="10" customFormat="1">
      <c r="S2718"/>
      <c r="T2718"/>
    </row>
    <row r="2719" spans="19:20" s="10" customFormat="1">
      <c r="S2719"/>
      <c r="T2719"/>
    </row>
    <row r="2720" spans="19:20" s="10" customFormat="1">
      <c r="S2720"/>
      <c r="T2720"/>
    </row>
    <row r="2721" spans="19:20" s="10" customFormat="1">
      <c r="S2721"/>
      <c r="T2721"/>
    </row>
    <row r="2722" spans="19:20" s="10" customFormat="1">
      <c r="S2722"/>
      <c r="T2722"/>
    </row>
    <row r="2723" spans="19:20" s="10" customFormat="1">
      <c r="S2723"/>
      <c r="T2723"/>
    </row>
    <row r="2724" spans="19:20" s="10" customFormat="1">
      <c r="S2724"/>
      <c r="T2724"/>
    </row>
    <row r="2725" spans="19:20" s="10" customFormat="1">
      <c r="S2725"/>
      <c r="T2725"/>
    </row>
    <row r="2726" spans="19:20" s="10" customFormat="1">
      <c r="S2726"/>
      <c r="T2726"/>
    </row>
    <row r="2727" spans="19:20" s="10" customFormat="1">
      <c r="S2727"/>
      <c r="T2727"/>
    </row>
    <row r="2728" spans="19:20" s="10" customFormat="1">
      <c r="S2728"/>
      <c r="T2728"/>
    </row>
    <row r="2729" spans="19:20" s="10" customFormat="1">
      <c r="S2729"/>
      <c r="T2729"/>
    </row>
    <row r="2730" spans="19:20" s="10" customFormat="1">
      <c r="S2730"/>
      <c r="T2730"/>
    </row>
    <row r="2731" spans="19:20" s="10" customFormat="1">
      <c r="S2731"/>
      <c r="T2731"/>
    </row>
    <row r="2732" spans="19:20" s="10" customFormat="1">
      <c r="S2732"/>
      <c r="T2732"/>
    </row>
    <row r="2733" spans="19:20" s="10" customFormat="1">
      <c r="S2733"/>
      <c r="T2733"/>
    </row>
    <row r="2734" spans="19:20" s="10" customFormat="1">
      <c r="S2734"/>
      <c r="T2734"/>
    </row>
    <row r="2735" spans="19:20" s="10" customFormat="1">
      <c r="S2735"/>
      <c r="T2735"/>
    </row>
    <row r="2736" spans="19:20" s="10" customFormat="1">
      <c r="S2736"/>
      <c r="T2736"/>
    </row>
    <row r="2737" spans="19:20" s="10" customFormat="1">
      <c r="S2737"/>
      <c r="T2737"/>
    </row>
    <row r="2738" spans="19:20" s="10" customFormat="1">
      <c r="S2738"/>
      <c r="T2738"/>
    </row>
    <row r="2739" spans="19:20" s="10" customFormat="1">
      <c r="S2739"/>
      <c r="T2739"/>
    </row>
    <row r="2740" spans="19:20" s="10" customFormat="1">
      <c r="S2740"/>
      <c r="T2740"/>
    </row>
    <row r="2741" spans="19:20" s="10" customFormat="1">
      <c r="S2741"/>
      <c r="T2741"/>
    </row>
    <row r="2742" spans="19:20" s="10" customFormat="1">
      <c r="S2742"/>
      <c r="T2742"/>
    </row>
    <row r="2743" spans="19:20" s="10" customFormat="1">
      <c r="S2743"/>
      <c r="T2743"/>
    </row>
    <row r="2744" spans="19:20" s="10" customFormat="1">
      <c r="S2744"/>
      <c r="T2744"/>
    </row>
    <row r="2745" spans="19:20" s="10" customFormat="1">
      <c r="S2745"/>
      <c r="T2745"/>
    </row>
    <row r="2746" spans="19:20" s="10" customFormat="1">
      <c r="S2746"/>
      <c r="T2746"/>
    </row>
    <row r="2747" spans="19:20" s="10" customFormat="1">
      <c r="S2747"/>
      <c r="T2747"/>
    </row>
    <row r="2748" spans="19:20" s="10" customFormat="1">
      <c r="S2748"/>
      <c r="T2748"/>
    </row>
    <row r="2749" spans="19:20" s="10" customFormat="1">
      <c r="S2749"/>
      <c r="T2749"/>
    </row>
    <row r="2750" spans="19:20" s="10" customFormat="1">
      <c r="S2750"/>
      <c r="T2750"/>
    </row>
    <row r="2751" spans="19:20" s="10" customFormat="1">
      <c r="S2751"/>
      <c r="T2751"/>
    </row>
    <row r="2752" spans="19:20" s="10" customFormat="1">
      <c r="S2752"/>
      <c r="T2752"/>
    </row>
    <row r="2753" spans="19:20" s="10" customFormat="1">
      <c r="S2753"/>
      <c r="T2753"/>
    </row>
    <row r="2754" spans="19:20" s="10" customFormat="1">
      <c r="S2754"/>
      <c r="T2754"/>
    </row>
    <row r="2755" spans="19:20" s="10" customFormat="1">
      <c r="S2755"/>
      <c r="T2755"/>
    </row>
    <row r="2756" spans="19:20" s="10" customFormat="1">
      <c r="S2756"/>
      <c r="T2756"/>
    </row>
    <row r="2757" spans="19:20" s="10" customFormat="1">
      <c r="S2757"/>
      <c r="T2757"/>
    </row>
    <row r="2758" spans="19:20" s="10" customFormat="1">
      <c r="S2758"/>
      <c r="T2758"/>
    </row>
    <row r="2759" spans="19:20" s="10" customFormat="1">
      <c r="S2759"/>
      <c r="T2759"/>
    </row>
    <row r="2760" spans="19:20" s="10" customFormat="1">
      <c r="S2760"/>
      <c r="T2760"/>
    </row>
    <row r="2761" spans="19:20" s="10" customFormat="1">
      <c r="S2761"/>
      <c r="T2761"/>
    </row>
    <row r="2762" spans="19:20" s="10" customFormat="1">
      <c r="S2762"/>
      <c r="T2762"/>
    </row>
    <row r="2763" spans="19:20" s="10" customFormat="1">
      <c r="S2763"/>
      <c r="T2763"/>
    </row>
    <row r="2764" spans="19:20" s="10" customFormat="1">
      <c r="S2764"/>
      <c r="T2764"/>
    </row>
    <row r="2765" spans="19:20" s="10" customFormat="1">
      <c r="S2765"/>
      <c r="T2765"/>
    </row>
    <row r="2766" spans="19:20" s="10" customFormat="1">
      <c r="S2766"/>
      <c r="T2766"/>
    </row>
    <row r="2767" spans="19:20" s="10" customFormat="1">
      <c r="S2767"/>
      <c r="T2767"/>
    </row>
    <row r="2768" spans="19:20" s="10" customFormat="1">
      <c r="S2768"/>
      <c r="T2768"/>
    </row>
    <row r="2769" spans="19:20" s="10" customFormat="1">
      <c r="S2769"/>
      <c r="T2769"/>
    </row>
    <row r="2770" spans="19:20" s="10" customFormat="1">
      <c r="S2770"/>
      <c r="T2770"/>
    </row>
    <row r="2771" spans="19:20" s="10" customFormat="1">
      <c r="S2771"/>
      <c r="T2771"/>
    </row>
    <row r="2772" spans="19:20" s="10" customFormat="1">
      <c r="S2772"/>
      <c r="T2772"/>
    </row>
    <row r="2773" spans="19:20" s="10" customFormat="1">
      <c r="S2773"/>
      <c r="T2773"/>
    </row>
    <row r="2774" spans="19:20" s="10" customFormat="1">
      <c r="S2774"/>
      <c r="T2774"/>
    </row>
    <row r="2775" spans="19:20" s="10" customFormat="1">
      <c r="S2775"/>
      <c r="T2775"/>
    </row>
    <row r="2776" spans="19:20" s="10" customFormat="1">
      <c r="S2776"/>
      <c r="T2776"/>
    </row>
    <row r="2777" spans="19:20" s="10" customFormat="1">
      <c r="S2777"/>
      <c r="T2777"/>
    </row>
    <row r="2778" spans="19:20" s="10" customFormat="1">
      <c r="S2778"/>
      <c r="T2778"/>
    </row>
    <row r="2779" spans="19:20" s="10" customFormat="1">
      <c r="S2779"/>
      <c r="T2779"/>
    </row>
    <row r="2780" spans="19:20" s="10" customFormat="1">
      <c r="S2780"/>
      <c r="T2780"/>
    </row>
    <row r="2781" spans="19:20" s="10" customFormat="1">
      <c r="S2781"/>
      <c r="T2781"/>
    </row>
    <row r="2782" spans="19:20" s="10" customFormat="1">
      <c r="S2782"/>
      <c r="T2782"/>
    </row>
    <row r="2783" spans="19:20" s="10" customFormat="1">
      <c r="S2783"/>
      <c r="T2783"/>
    </row>
    <row r="2784" spans="19:20" s="10" customFormat="1">
      <c r="S2784"/>
      <c r="T2784"/>
    </row>
    <row r="2785" spans="19:20" s="10" customFormat="1">
      <c r="S2785"/>
      <c r="T2785"/>
    </row>
    <row r="2786" spans="19:20" s="10" customFormat="1">
      <c r="S2786"/>
      <c r="T2786"/>
    </row>
    <row r="2787" spans="19:20" s="10" customFormat="1">
      <c r="S2787"/>
      <c r="T2787"/>
    </row>
    <row r="2788" spans="19:20" s="10" customFormat="1">
      <c r="S2788"/>
      <c r="T2788"/>
    </row>
    <row r="2789" spans="19:20" s="10" customFormat="1">
      <c r="S2789"/>
      <c r="T2789"/>
    </row>
    <row r="2790" spans="19:20" s="10" customFormat="1">
      <c r="S2790"/>
      <c r="T2790"/>
    </row>
    <row r="2791" spans="19:20" s="10" customFormat="1">
      <c r="S2791"/>
      <c r="T2791"/>
    </row>
    <row r="2792" spans="19:20" s="10" customFormat="1">
      <c r="S2792"/>
      <c r="T2792"/>
    </row>
    <row r="2793" spans="19:20" s="10" customFormat="1">
      <c r="S2793"/>
      <c r="T2793"/>
    </row>
    <row r="2794" spans="19:20" s="10" customFormat="1">
      <c r="S2794"/>
      <c r="T2794"/>
    </row>
    <row r="2795" spans="19:20" s="10" customFormat="1">
      <c r="S2795"/>
      <c r="T2795"/>
    </row>
    <row r="2796" spans="19:20" s="10" customFormat="1">
      <c r="S2796"/>
      <c r="T2796"/>
    </row>
    <row r="2797" spans="19:20" s="10" customFormat="1">
      <c r="S2797"/>
      <c r="T2797"/>
    </row>
    <row r="2798" spans="19:20" s="10" customFormat="1">
      <c r="S2798"/>
      <c r="T2798"/>
    </row>
    <row r="2799" spans="19:20" s="10" customFormat="1">
      <c r="S2799"/>
      <c r="T2799"/>
    </row>
    <row r="2800" spans="19:20" s="10" customFormat="1">
      <c r="S2800"/>
      <c r="T2800"/>
    </row>
    <row r="2801" spans="19:20" s="10" customFormat="1">
      <c r="S2801"/>
      <c r="T2801"/>
    </row>
    <row r="2802" spans="19:20" s="10" customFormat="1">
      <c r="S2802"/>
      <c r="T2802"/>
    </row>
    <row r="2803" spans="19:20" s="10" customFormat="1">
      <c r="S2803"/>
      <c r="T2803"/>
    </row>
    <row r="2804" spans="19:20" s="10" customFormat="1">
      <c r="S2804"/>
      <c r="T2804"/>
    </row>
    <row r="2805" spans="19:20" s="10" customFormat="1">
      <c r="S2805"/>
      <c r="T2805"/>
    </row>
    <row r="2806" spans="19:20" s="10" customFormat="1">
      <c r="S2806"/>
      <c r="T2806"/>
    </row>
    <row r="2807" spans="19:20" s="10" customFormat="1">
      <c r="S2807"/>
      <c r="T2807"/>
    </row>
    <row r="2808" spans="19:20" s="10" customFormat="1">
      <c r="S2808"/>
      <c r="T2808"/>
    </row>
    <row r="2809" spans="19:20" s="10" customFormat="1">
      <c r="S2809"/>
      <c r="T2809"/>
    </row>
    <row r="2810" spans="19:20" s="10" customFormat="1">
      <c r="S2810"/>
      <c r="T2810"/>
    </row>
    <row r="2811" spans="19:20" s="10" customFormat="1">
      <c r="S2811"/>
      <c r="T2811"/>
    </row>
    <row r="2812" spans="19:20" s="10" customFormat="1">
      <c r="S2812"/>
      <c r="T2812"/>
    </row>
    <row r="2813" spans="19:20" s="10" customFormat="1">
      <c r="S2813"/>
      <c r="T2813"/>
    </row>
    <row r="2814" spans="19:20" s="10" customFormat="1">
      <c r="S2814"/>
      <c r="T2814"/>
    </row>
    <row r="2815" spans="19:20" s="10" customFormat="1">
      <c r="S2815"/>
      <c r="T2815"/>
    </row>
    <row r="2816" spans="19:20" s="10" customFormat="1">
      <c r="S2816"/>
      <c r="T2816"/>
    </row>
    <row r="2817" spans="19:20" s="10" customFormat="1">
      <c r="S2817"/>
      <c r="T2817"/>
    </row>
    <row r="2818" spans="19:20" s="10" customFormat="1">
      <c r="S2818"/>
      <c r="T2818"/>
    </row>
    <row r="2819" spans="19:20" s="10" customFormat="1">
      <c r="S2819"/>
      <c r="T2819"/>
    </row>
    <row r="2820" spans="19:20" s="10" customFormat="1">
      <c r="S2820"/>
      <c r="T2820"/>
    </row>
    <row r="2821" spans="19:20" s="10" customFormat="1">
      <c r="S2821"/>
      <c r="T2821"/>
    </row>
    <row r="2822" spans="19:20" s="10" customFormat="1">
      <c r="S2822"/>
      <c r="T2822"/>
    </row>
    <row r="2823" spans="19:20" s="10" customFormat="1">
      <c r="S2823"/>
      <c r="T2823"/>
    </row>
    <row r="2824" spans="19:20" s="10" customFormat="1">
      <c r="S2824"/>
      <c r="T2824"/>
    </row>
    <row r="2825" spans="19:20" s="10" customFormat="1">
      <c r="S2825"/>
      <c r="T2825"/>
    </row>
    <row r="2826" spans="19:20" s="10" customFormat="1">
      <c r="S2826"/>
      <c r="T2826"/>
    </row>
    <row r="2827" spans="19:20" s="10" customFormat="1">
      <c r="S2827"/>
      <c r="T2827"/>
    </row>
    <row r="2828" spans="19:20" s="10" customFormat="1">
      <c r="S2828"/>
      <c r="T2828"/>
    </row>
    <row r="2829" spans="19:20" s="10" customFormat="1">
      <c r="S2829"/>
      <c r="T2829"/>
    </row>
    <row r="2830" spans="19:20" s="10" customFormat="1">
      <c r="S2830"/>
      <c r="T2830"/>
    </row>
    <row r="2831" spans="19:20" s="10" customFormat="1">
      <c r="S2831"/>
      <c r="T2831"/>
    </row>
    <row r="2832" spans="19:20" s="10" customFormat="1">
      <c r="S2832"/>
      <c r="T2832"/>
    </row>
    <row r="2833" spans="19:20" s="10" customFormat="1">
      <c r="S2833"/>
      <c r="T2833"/>
    </row>
    <row r="2834" spans="19:20" s="10" customFormat="1">
      <c r="S2834"/>
      <c r="T2834"/>
    </row>
    <row r="2835" spans="19:20" s="10" customFormat="1">
      <c r="S2835"/>
      <c r="T2835"/>
    </row>
    <row r="2836" spans="19:20" s="10" customFormat="1">
      <c r="S2836"/>
      <c r="T2836"/>
    </row>
    <row r="2837" spans="19:20" s="10" customFormat="1">
      <c r="S2837"/>
      <c r="T2837"/>
    </row>
    <row r="2838" spans="19:20" s="10" customFormat="1">
      <c r="S2838"/>
      <c r="T2838"/>
    </row>
    <row r="2839" spans="19:20" s="10" customFormat="1">
      <c r="S2839"/>
      <c r="T2839"/>
    </row>
    <row r="2840" spans="19:20" s="10" customFormat="1">
      <c r="S2840"/>
      <c r="T2840"/>
    </row>
    <row r="2841" spans="19:20" s="10" customFormat="1">
      <c r="S2841"/>
      <c r="T2841"/>
    </row>
    <row r="2842" spans="19:20" s="10" customFormat="1">
      <c r="S2842"/>
      <c r="T2842"/>
    </row>
    <row r="2843" spans="19:20" s="10" customFormat="1">
      <c r="S2843"/>
      <c r="T2843"/>
    </row>
    <row r="2844" spans="19:20" s="10" customFormat="1">
      <c r="S2844"/>
      <c r="T2844"/>
    </row>
    <row r="2845" spans="19:20" s="10" customFormat="1">
      <c r="S2845"/>
      <c r="T2845"/>
    </row>
    <row r="2846" spans="19:20" s="10" customFormat="1">
      <c r="S2846"/>
      <c r="T2846"/>
    </row>
    <row r="2847" spans="19:20" s="10" customFormat="1">
      <c r="S2847"/>
      <c r="T2847"/>
    </row>
    <row r="2848" spans="19:20" s="10" customFormat="1">
      <c r="S2848"/>
      <c r="T2848"/>
    </row>
    <row r="2849" spans="19:20" s="10" customFormat="1">
      <c r="S2849"/>
      <c r="T2849"/>
    </row>
    <row r="2850" spans="19:20" s="10" customFormat="1">
      <c r="S2850"/>
      <c r="T2850"/>
    </row>
    <row r="2851" spans="19:20" s="10" customFormat="1">
      <c r="S2851"/>
      <c r="T2851"/>
    </row>
    <row r="2852" spans="19:20" s="10" customFormat="1">
      <c r="S2852"/>
      <c r="T2852"/>
    </row>
    <row r="2853" spans="19:20" s="10" customFormat="1">
      <c r="S2853"/>
      <c r="T2853"/>
    </row>
    <row r="2854" spans="19:20" s="10" customFormat="1">
      <c r="S2854"/>
      <c r="T2854"/>
    </row>
    <row r="2855" spans="19:20" s="10" customFormat="1">
      <c r="S2855"/>
      <c r="T2855"/>
    </row>
    <row r="2856" spans="19:20" s="10" customFormat="1">
      <c r="S2856"/>
      <c r="T2856"/>
    </row>
    <row r="2857" spans="19:20" s="10" customFormat="1">
      <c r="S2857"/>
      <c r="T2857"/>
    </row>
    <row r="2858" spans="19:20" s="10" customFormat="1">
      <c r="S2858"/>
      <c r="T2858"/>
    </row>
    <row r="2859" spans="19:20" s="10" customFormat="1">
      <c r="S2859"/>
      <c r="T2859"/>
    </row>
    <row r="2860" spans="19:20" s="10" customFormat="1">
      <c r="S2860"/>
      <c r="T2860"/>
    </row>
    <row r="2861" spans="19:20" s="10" customFormat="1">
      <c r="S2861"/>
      <c r="T2861"/>
    </row>
    <row r="2862" spans="19:20" s="10" customFormat="1">
      <c r="S2862"/>
      <c r="T2862"/>
    </row>
    <row r="2863" spans="19:20" s="10" customFormat="1">
      <c r="S2863"/>
      <c r="T2863"/>
    </row>
    <row r="2864" spans="19:20" s="10" customFormat="1">
      <c r="S2864"/>
      <c r="T2864"/>
    </row>
    <row r="2865" spans="19:20" s="10" customFormat="1">
      <c r="S2865"/>
      <c r="T2865"/>
    </row>
    <row r="2866" spans="19:20" s="10" customFormat="1">
      <c r="S2866"/>
      <c r="T2866"/>
    </row>
    <row r="2867" spans="19:20" s="10" customFormat="1">
      <c r="S2867"/>
      <c r="T2867"/>
    </row>
    <row r="2868" spans="19:20" s="10" customFormat="1">
      <c r="S2868"/>
      <c r="T2868"/>
    </row>
    <row r="2869" spans="19:20" s="10" customFormat="1">
      <c r="S2869"/>
      <c r="T2869"/>
    </row>
    <row r="2870" spans="19:20" s="10" customFormat="1">
      <c r="S2870"/>
      <c r="T2870"/>
    </row>
    <row r="2871" spans="19:20" s="10" customFormat="1">
      <c r="S2871"/>
      <c r="T2871"/>
    </row>
    <row r="2872" spans="19:20" s="10" customFormat="1">
      <c r="S2872"/>
      <c r="T2872"/>
    </row>
    <row r="2873" spans="19:20" s="10" customFormat="1">
      <c r="S2873"/>
      <c r="T2873"/>
    </row>
    <row r="2874" spans="19:20" s="10" customFormat="1">
      <c r="S2874"/>
      <c r="T2874"/>
    </row>
    <row r="2875" spans="19:20" s="10" customFormat="1">
      <c r="S2875"/>
      <c r="T2875"/>
    </row>
    <row r="2876" spans="19:20" s="10" customFormat="1">
      <c r="S2876"/>
      <c r="T2876"/>
    </row>
    <row r="2877" spans="19:20" s="10" customFormat="1">
      <c r="S2877"/>
      <c r="T2877"/>
    </row>
    <row r="2878" spans="19:20" s="10" customFormat="1">
      <c r="S2878"/>
      <c r="T2878"/>
    </row>
    <row r="2879" spans="19:20" s="10" customFormat="1">
      <c r="S2879"/>
      <c r="T2879"/>
    </row>
    <row r="2880" spans="19:20" s="10" customFormat="1">
      <c r="S2880"/>
      <c r="T2880"/>
    </row>
    <row r="2881" spans="19:20" s="10" customFormat="1">
      <c r="S2881"/>
      <c r="T2881"/>
    </row>
    <row r="2882" spans="19:20" s="10" customFormat="1">
      <c r="S2882"/>
      <c r="T2882"/>
    </row>
    <row r="2883" spans="19:20" s="10" customFormat="1">
      <c r="S2883"/>
      <c r="T2883"/>
    </row>
    <row r="2884" spans="19:20" s="10" customFormat="1">
      <c r="S2884"/>
      <c r="T2884"/>
    </row>
    <row r="2885" spans="19:20" s="10" customFormat="1">
      <c r="S2885"/>
      <c r="T2885"/>
    </row>
    <row r="2886" spans="19:20" s="10" customFormat="1">
      <c r="S2886"/>
      <c r="T2886"/>
    </row>
    <row r="2887" spans="19:20" s="10" customFormat="1">
      <c r="S2887"/>
      <c r="T2887"/>
    </row>
    <row r="2888" spans="19:20" s="10" customFormat="1">
      <c r="S2888"/>
      <c r="T2888"/>
    </row>
    <row r="2889" spans="19:20" s="10" customFormat="1">
      <c r="S2889"/>
      <c r="T2889"/>
    </row>
    <row r="2890" spans="19:20" s="10" customFormat="1">
      <c r="S2890"/>
      <c r="T2890"/>
    </row>
    <row r="2891" spans="19:20" s="10" customFormat="1">
      <c r="S2891"/>
      <c r="T2891"/>
    </row>
    <row r="2892" spans="19:20" s="10" customFormat="1">
      <c r="S2892"/>
      <c r="T2892"/>
    </row>
    <row r="2893" spans="19:20" s="10" customFormat="1">
      <c r="S2893"/>
      <c r="T2893"/>
    </row>
    <row r="2894" spans="19:20" s="10" customFormat="1">
      <c r="S2894"/>
      <c r="T2894"/>
    </row>
    <row r="2895" spans="19:20" s="10" customFormat="1">
      <c r="S2895"/>
      <c r="T2895"/>
    </row>
    <row r="2896" spans="19:20" s="10" customFormat="1">
      <c r="S2896"/>
      <c r="T2896"/>
    </row>
    <row r="2897" spans="19:20" s="10" customFormat="1">
      <c r="S2897"/>
      <c r="T2897"/>
    </row>
    <row r="2898" spans="19:20" s="10" customFormat="1">
      <c r="S2898"/>
      <c r="T2898"/>
    </row>
    <row r="2899" spans="19:20" s="10" customFormat="1">
      <c r="S2899"/>
      <c r="T2899"/>
    </row>
    <row r="2900" spans="19:20" s="10" customFormat="1">
      <c r="S2900"/>
      <c r="T2900"/>
    </row>
    <row r="2901" spans="19:20" s="10" customFormat="1">
      <c r="S2901"/>
      <c r="T2901"/>
    </row>
    <row r="2902" spans="19:20" s="10" customFormat="1">
      <c r="S2902"/>
      <c r="T2902"/>
    </row>
    <row r="2903" spans="19:20" s="10" customFormat="1">
      <c r="S2903"/>
      <c r="T2903"/>
    </row>
    <row r="2904" spans="19:20" s="10" customFormat="1">
      <c r="S2904"/>
      <c r="T2904"/>
    </row>
    <row r="2905" spans="19:20" s="10" customFormat="1">
      <c r="S2905"/>
      <c r="T2905"/>
    </row>
    <row r="2906" spans="19:20" s="10" customFormat="1">
      <c r="S2906"/>
      <c r="T2906"/>
    </row>
    <row r="2907" spans="19:20" s="10" customFormat="1">
      <c r="S2907"/>
      <c r="T2907"/>
    </row>
    <row r="2908" spans="19:20" s="10" customFormat="1">
      <c r="S2908"/>
      <c r="T2908"/>
    </row>
    <row r="2909" spans="19:20" s="10" customFormat="1">
      <c r="S2909"/>
      <c r="T2909"/>
    </row>
    <row r="2910" spans="19:20" s="10" customFormat="1">
      <c r="S2910"/>
      <c r="T2910"/>
    </row>
    <row r="2911" spans="19:20" s="10" customFormat="1">
      <c r="S2911"/>
      <c r="T2911"/>
    </row>
    <row r="2912" spans="19:20" s="10" customFormat="1">
      <c r="S2912"/>
      <c r="T2912"/>
    </row>
    <row r="2913" spans="19:20" s="10" customFormat="1">
      <c r="S2913"/>
      <c r="T2913"/>
    </row>
    <row r="2914" spans="19:20" s="10" customFormat="1">
      <c r="S2914"/>
      <c r="T2914"/>
    </row>
    <row r="2915" spans="19:20" s="10" customFormat="1">
      <c r="S2915"/>
      <c r="T2915"/>
    </row>
    <row r="2916" spans="19:20" s="10" customFormat="1">
      <c r="S2916"/>
      <c r="T2916"/>
    </row>
    <row r="2917" spans="19:20" s="10" customFormat="1">
      <c r="S2917"/>
      <c r="T2917"/>
    </row>
    <row r="2918" spans="19:20" s="10" customFormat="1">
      <c r="S2918"/>
      <c r="T2918"/>
    </row>
    <row r="2919" spans="19:20" s="10" customFormat="1">
      <c r="S2919"/>
      <c r="T2919"/>
    </row>
    <row r="2920" spans="19:20" s="10" customFormat="1">
      <c r="S2920"/>
      <c r="T2920"/>
    </row>
    <row r="2921" spans="19:20" s="10" customFormat="1">
      <c r="S2921"/>
      <c r="T2921"/>
    </row>
    <row r="2922" spans="19:20" s="10" customFormat="1">
      <c r="S2922"/>
      <c r="T2922"/>
    </row>
    <row r="2923" spans="19:20" s="10" customFormat="1">
      <c r="S2923"/>
      <c r="T2923"/>
    </row>
    <row r="2924" spans="19:20" s="10" customFormat="1">
      <c r="S2924"/>
      <c r="T2924"/>
    </row>
    <row r="2925" spans="19:20" s="10" customFormat="1">
      <c r="S2925"/>
      <c r="T2925"/>
    </row>
    <row r="2926" spans="19:20" s="10" customFormat="1">
      <c r="S2926"/>
      <c r="T2926"/>
    </row>
    <row r="2927" spans="19:20" s="10" customFormat="1">
      <c r="S2927"/>
      <c r="T2927"/>
    </row>
    <row r="2928" spans="19:20" s="10" customFormat="1">
      <c r="S2928"/>
      <c r="T2928"/>
    </row>
    <row r="2929" spans="19:20" s="10" customFormat="1">
      <c r="S2929"/>
      <c r="T2929"/>
    </row>
    <row r="2930" spans="19:20" s="10" customFormat="1">
      <c r="S2930"/>
      <c r="T2930"/>
    </row>
    <row r="2931" spans="19:20" s="10" customFormat="1">
      <c r="S2931"/>
      <c r="T2931"/>
    </row>
    <row r="2932" spans="19:20" s="10" customFormat="1">
      <c r="S2932"/>
      <c r="T2932"/>
    </row>
    <row r="2933" spans="19:20" s="10" customFormat="1">
      <c r="S2933"/>
      <c r="T2933"/>
    </row>
    <row r="2934" spans="19:20" s="10" customFormat="1">
      <c r="S2934"/>
      <c r="T2934"/>
    </row>
    <row r="2935" spans="19:20" s="10" customFormat="1">
      <c r="S2935"/>
      <c r="T2935"/>
    </row>
    <row r="2936" spans="19:20" s="10" customFormat="1">
      <c r="S2936"/>
      <c r="T2936"/>
    </row>
    <row r="2937" spans="19:20" s="10" customFormat="1">
      <c r="S2937"/>
      <c r="T2937"/>
    </row>
    <row r="2938" spans="19:20" s="10" customFormat="1">
      <c r="S2938"/>
      <c r="T2938"/>
    </row>
    <row r="2939" spans="19:20" s="10" customFormat="1">
      <c r="S2939"/>
      <c r="T2939"/>
    </row>
    <row r="2940" spans="19:20" s="10" customFormat="1">
      <c r="S2940"/>
      <c r="T2940"/>
    </row>
    <row r="2941" spans="19:20" s="10" customFormat="1">
      <c r="S2941"/>
      <c r="T2941"/>
    </row>
    <row r="2942" spans="19:20" s="10" customFormat="1">
      <c r="S2942"/>
      <c r="T2942"/>
    </row>
    <row r="2943" spans="19:20" s="10" customFormat="1">
      <c r="S2943"/>
      <c r="T2943"/>
    </row>
    <row r="2944" spans="19:20" s="10" customFormat="1">
      <c r="S2944"/>
      <c r="T2944"/>
    </row>
    <row r="2945" spans="19:20" s="10" customFormat="1">
      <c r="S2945"/>
      <c r="T2945"/>
    </row>
    <row r="2946" spans="19:20" s="10" customFormat="1">
      <c r="S2946"/>
      <c r="T2946"/>
    </row>
    <row r="2947" spans="19:20" s="10" customFormat="1">
      <c r="S2947"/>
      <c r="T2947"/>
    </row>
    <row r="2948" spans="19:20" s="10" customFormat="1">
      <c r="S2948"/>
      <c r="T2948"/>
    </row>
    <row r="2949" spans="19:20" s="10" customFormat="1">
      <c r="S2949"/>
      <c r="T2949"/>
    </row>
    <row r="2950" spans="19:20" s="10" customFormat="1">
      <c r="S2950"/>
      <c r="T2950"/>
    </row>
    <row r="2951" spans="19:20" s="10" customFormat="1">
      <c r="S2951"/>
      <c r="T2951"/>
    </row>
    <row r="2952" spans="19:20" s="10" customFormat="1">
      <c r="S2952"/>
      <c r="T2952"/>
    </row>
    <row r="2953" spans="19:20" s="10" customFormat="1">
      <c r="S2953"/>
      <c r="T2953"/>
    </row>
    <row r="2954" spans="19:20" s="10" customFormat="1">
      <c r="S2954"/>
      <c r="T2954"/>
    </row>
    <row r="2955" spans="19:20" s="10" customFormat="1">
      <c r="S2955"/>
      <c r="T2955"/>
    </row>
    <row r="2956" spans="19:20" s="10" customFormat="1">
      <c r="S2956"/>
      <c r="T2956"/>
    </row>
    <row r="2957" spans="19:20" s="10" customFormat="1">
      <c r="S2957"/>
      <c r="T2957"/>
    </row>
    <row r="2958" spans="19:20" s="10" customFormat="1">
      <c r="S2958"/>
      <c r="T2958"/>
    </row>
    <row r="2959" spans="19:20" s="10" customFormat="1">
      <c r="S2959"/>
      <c r="T2959"/>
    </row>
    <row r="2960" spans="19:20" s="10" customFormat="1">
      <c r="S2960"/>
      <c r="T2960"/>
    </row>
    <row r="2961" spans="19:20" s="10" customFormat="1">
      <c r="S2961"/>
      <c r="T2961"/>
    </row>
    <row r="2962" spans="19:20" s="10" customFormat="1">
      <c r="S2962"/>
      <c r="T2962"/>
    </row>
    <row r="2963" spans="19:20" s="10" customFormat="1">
      <c r="S2963"/>
      <c r="T2963"/>
    </row>
    <row r="2964" spans="19:20" s="10" customFormat="1">
      <c r="S2964"/>
      <c r="T2964"/>
    </row>
    <row r="2965" spans="19:20" s="10" customFormat="1">
      <c r="S2965"/>
      <c r="T2965"/>
    </row>
    <row r="2966" spans="19:20" s="10" customFormat="1">
      <c r="S2966"/>
      <c r="T2966"/>
    </row>
    <row r="2967" spans="19:20" s="10" customFormat="1">
      <c r="S2967"/>
      <c r="T2967"/>
    </row>
    <row r="2968" spans="19:20" s="10" customFormat="1">
      <c r="S2968"/>
      <c r="T2968"/>
    </row>
    <row r="2969" spans="19:20" s="10" customFormat="1">
      <c r="S2969"/>
      <c r="T2969"/>
    </row>
    <row r="2970" spans="19:20" s="10" customFormat="1">
      <c r="S2970"/>
      <c r="T2970"/>
    </row>
    <row r="2971" spans="19:20" s="10" customFormat="1">
      <c r="S2971"/>
      <c r="T2971"/>
    </row>
    <row r="2972" spans="19:20" s="10" customFormat="1">
      <c r="S2972"/>
      <c r="T2972"/>
    </row>
    <row r="2973" spans="19:20" s="10" customFormat="1">
      <c r="S2973"/>
      <c r="T2973"/>
    </row>
    <row r="2974" spans="19:20" s="10" customFormat="1">
      <c r="S2974"/>
      <c r="T2974"/>
    </row>
    <row r="2975" spans="19:20" s="10" customFormat="1">
      <c r="S2975"/>
      <c r="T2975"/>
    </row>
    <row r="2976" spans="19:20" s="10" customFormat="1">
      <c r="S2976"/>
      <c r="T2976"/>
    </row>
    <row r="2977" spans="19:20" s="10" customFormat="1">
      <c r="S2977"/>
      <c r="T2977"/>
    </row>
    <row r="2978" spans="19:20" s="10" customFormat="1">
      <c r="S2978"/>
      <c r="T2978"/>
    </row>
    <row r="2979" spans="19:20" s="10" customFormat="1">
      <c r="S2979"/>
      <c r="T2979"/>
    </row>
    <row r="2980" spans="19:20" s="10" customFormat="1">
      <c r="S2980"/>
      <c r="T2980"/>
    </row>
    <row r="2981" spans="19:20" s="10" customFormat="1">
      <c r="S2981"/>
      <c r="T2981"/>
    </row>
    <row r="2982" spans="19:20" s="10" customFormat="1">
      <c r="S2982"/>
      <c r="T2982"/>
    </row>
    <row r="2983" spans="19:20" s="10" customFormat="1">
      <c r="S2983"/>
      <c r="T2983"/>
    </row>
    <row r="2984" spans="19:20" s="10" customFormat="1">
      <c r="S2984"/>
      <c r="T2984"/>
    </row>
    <row r="2985" spans="19:20" s="10" customFormat="1">
      <c r="S2985"/>
      <c r="T2985"/>
    </row>
    <row r="2986" spans="19:20" s="10" customFormat="1">
      <c r="S2986"/>
      <c r="T2986"/>
    </row>
    <row r="2987" spans="19:20" s="10" customFormat="1">
      <c r="S2987"/>
      <c r="T2987"/>
    </row>
    <row r="2988" spans="19:20" s="10" customFormat="1">
      <c r="S2988"/>
      <c r="T2988"/>
    </row>
    <row r="2989" spans="19:20" s="10" customFormat="1">
      <c r="S2989"/>
      <c r="T2989"/>
    </row>
    <row r="2990" spans="19:20" s="10" customFormat="1">
      <c r="S2990"/>
      <c r="T2990"/>
    </row>
    <row r="2991" spans="19:20" s="10" customFormat="1">
      <c r="S2991"/>
      <c r="T2991"/>
    </row>
    <row r="2992" spans="19:20" s="10" customFormat="1">
      <c r="S2992"/>
      <c r="T2992"/>
    </row>
    <row r="2993" spans="19:20" s="10" customFormat="1">
      <c r="S2993"/>
      <c r="T2993"/>
    </row>
    <row r="2994" spans="19:20" s="10" customFormat="1">
      <c r="S2994"/>
      <c r="T2994"/>
    </row>
    <row r="2995" spans="19:20" s="10" customFormat="1">
      <c r="S2995"/>
      <c r="T2995"/>
    </row>
    <row r="2996" spans="19:20" s="10" customFormat="1">
      <c r="S2996"/>
      <c r="T2996"/>
    </row>
    <row r="2997" spans="19:20" s="10" customFormat="1">
      <c r="S2997"/>
      <c r="T2997"/>
    </row>
    <row r="2998" spans="19:20" s="10" customFormat="1">
      <c r="S2998"/>
      <c r="T2998"/>
    </row>
    <row r="2999" spans="19:20" s="10" customFormat="1">
      <c r="S2999"/>
      <c r="T2999"/>
    </row>
    <row r="3000" spans="19:20" s="10" customFormat="1">
      <c r="S3000"/>
      <c r="T3000"/>
    </row>
    <row r="3001" spans="19:20" s="10" customFormat="1">
      <c r="S3001"/>
      <c r="T3001"/>
    </row>
    <row r="3002" spans="19:20" s="10" customFormat="1">
      <c r="S3002"/>
      <c r="T3002"/>
    </row>
    <row r="3003" spans="19:20" s="10" customFormat="1">
      <c r="S3003"/>
      <c r="T3003"/>
    </row>
    <row r="3004" spans="19:20" s="10" customFormat="1">
      <c r="S3004"/>
      <c r="T3004"/>
    </row>
    <row r="3005" spans="19:20" s="10" customFormat="1">
      <c r="S3005"/>
      <c r="T3005"/>
    </row>
    <row r="3006" spans="19:20" s="10" customFormat="1">
      <c r="S3006"/>
      <c r="T3006"/>
    </row>
    <row r="3007" spans="19:20" s="10" customFormat="1">
      <c r="S3007"/>
      <c r="T3007"/>
    </row>
    <row r="3008" spans="19:20" s="10" customFormat="1">
      <c r="S3008"/>
      <c r="T3008"/>
    </row>
    <row r="3009" spans="19:20" s="10" customFormat="1">
      <c r="S3009"/>
      <c r="T3009"/>
    </row>
    <row r="3010" spans="19:20" s="10" customFormat="1">
      <c r="S3010"/>
      <c r="T3010"/>
    </row>
    <row r="3011" spans="19:20" s="10" customFormat="1">
      <c r="S3011"/>
      <c r="T3011"/>
    </row>
    <row r="3012" spans="19:20" s="10" customFormat="1">
      <c r="S3012"/>
      <c r="T3012"/>
    </row>
    <row r="3013" spans="19:20" s="10" customFormat="1">
      <c r="S3013"/>
      <c r="T3013"/>
    </row>
    <row r="3014" spans="19:20" s="10" customFormat="1">
      <c r="S3014"/>
      <c r="T3014"/>
    </row>
    <row r="3015" spans="19:20" s="10" customFormat="1">
      <c r="S3015"/>
      <c r="T3015"/>
    </row>
    <row r="3016" spans="19:20" s="10" customFormat="1">
      <c r="S3016"/>
      <c r="T3016"/>
    </row>
    <row r="3017" spans="19:20" s="10" customFormat="1">
      <c r="S3017"/>
      <c r="T3017"/>
    </row>
    <row r="3018" spans="19:20" s="10" customFormat="1">
      <c r="S3018"/>
      <c r="T3018"/>
    </row>
    <row r="3019" spans="19:20" s="10" customFormat="1">
      <c r="S3019"/>
      <c r="T3019"/>
    </row>
    <row r="3020" spans="19:20" s="10" customFormat="1">
      <c r="S3020"/>
      <c r="T3020"/>
    </row>
    <row r="3021" spans="19:20" s="10" customFormat="1">
      <c r="S3021"/>
      <c r="T3021"/>
    </row>
    <row r="3022" spans="19:20" s="10" customFormat="1">
      <c r="S3022"/>
      <c r="T3022"/>
    </row>
    <row r="3023" spans="19:20" s="10" customFormat="1">
      <c r="S3023"/>
      <c r="T3023"/>
    </row>
    <row r="3024" spans="19:20" s="10" customFormat="1">
      <c r="S3024"/>
      <c r="T3024"/>
    </row>
    <row r="3025" spans="19:20" s="10" customFormat="1">
      <c r="S3025"/>
      <c r="T3025"/>
    </row>
    <row r="3026" spans="19:20" s="10" customFormat="1">
      <c r="S3026"/>
      <c r="T3026"/>
    </row>
    <row r="3027" spans="19:20" s="10" customFormat="1">
      <c r="S3027"/>
      <c r="T3027"/>
    </row>
    <row r="3028" spans="19:20" s="10" customFormat="1">
      <c r="S3028"/>
      <c r="T3028"/>
    </row>
    <row r="3029" spans="19:20" s="10" customFormat="1">
      <c r="S3029"/>
      <c r="T3029"/>
    </row>
    <row r="3030" spans="19:20" s="10" customFormat="1">
      <c r="S3030"/>
      <c r="T3030"/>
    </row>
    <row r="3031" spans="19:20" s="10" customFormat="1">
      <c r="S3031"/>
      <c r="T3031"/>
    </row>
    <row r="3032" spans="19:20" s="10" customFormat="1">
      <c r="S3032"/>
      <c r="T3032"/>
    </row>
    <row r="3033" spans="19:20" s="10" customFormat="1">
      <c r="S3033"/>
      <c r="T3033"/>
    </row>
    <row r="3034" spans="19:20" s="10" customFormat="1">
      <c r="S3034"/>
      <c r="T3034"/>
    </row>
    <row r="3035" spans="19:20" s="10" customFormat="1">
      <c r="S3035"/>
      <c r="T3035"/>
    </row>
    <row r="3036" spans="19:20" s="10" customFormat="1">
      <c r="S3036"/>
      <c r="T3036"/>
    </row>
    <row r="3037" spans="19:20" s="10" customFormat="1">
      <c r="S3037"/>
      <c r="T3037"/>
    </row>
    <row r="3038" spans="19:20" s="10" customFormat="1">
      <c r="S3038"/>
      <c r="T3038"/>
    </row>
    <row r="3039" spans="19:20" s="10" customFormat="1">
      <c r="S3039"/>
      <c r="T3039"/>
    </row>
    <row r="3040" spans="19:20" s="10" customFormat="1">
      <c r="S3040"/>
      <c r="T3040"/>
    </row>
    <row r="3041" spans="19:20" s="10" customFormat="1">
      <c r="S3041"/>
      <c r="T3041"/>
    </row>
    <row r="3042" spans="19:20" s="10" customFormat="1">
      <c r="S3042"/>
      <c r="T3042"/>
    </row>
    <row r="3043" spans="19:20" s="10" customFormat="1">
      <c r="S3043"/>
      <c r="T3043"/>
    </row>
    <row r="3044" spans="19:20" s="10" customFormat="1">
      <c r="S3044"/>
      <c r="T3044"/>
    </row>
    <row r="3045" spans="19:20" s="10" customFormat="1">
      <c r="S3045"/>
      <c r="T3045"/>
    </row>
    <row r="3046" spans="19:20" s="10" customFormat="1">
      <c r="S3046"/>
      <c r="T3046"/>
    </row>
    <row r="3047" spans="19:20" s="10" customFormat="1">
      <c r="S3047"/>
      <c r="T3047"/>
    </row>
    <row r="3048" spans="19:20" s="10" customFormat="1">
      <c r="S3048"/>
      <c r="T3048"/>
    </row>
    <row r="3049" spans="19:20" s="10" customFormat="1">
      <c r="S3049"/>
      <c r="T3049"/>
    </row>
    <row r="3050" spans="19:20" s="10" customFormat="1">
      <c r="S3050"/>
      <c r="T3050"/>
    </row>
    <row r="3051" spans="19:20" s="10" customFormat="1">
      <c r="S3051"/>
      <c r="T3051"/>
    </row>
    <row r="3052" spans="19:20" s="10" customFormat="1">
      <c r="S3052"/>
      <c r="T3052"/>
    </row>
    <row r="3053" spans="19:20" s="10" customFormat="1">
      <c r="S3053"/>
      <c r="T3053"/>
    </row>
    <row r="3054" spans="19:20" s="10" customFormat="1">
      <c r="S3054"/>
      <c r="T3054"/>
    </row>
    <row r="3055" spans="19:20" s="10" customFormat="1">
      <c r="S3055"/>
      <c r="T3055"/>
    </row>
    <row r="3056" spans="19:20" s="10" customFormat="1">
      <c r="S3056"/>
      <c r="T3056"/>
    </row>
    <row r="3057" spans="19:20" s="10" customFormat="1">
      <c r="S3057"/>
      <c r="T3057"/>
    </row>
    <row r="3058" spans="19:20" s="10" customFormat="1">
      <c r="S3058"/>
      <c r="T3058"/>
    </row>
    <row r="3059" spans="19:20" s="10" customFormat="1">
      <c r="S3059"/>
      <c r="T3059"/>
    </row>
    <row r="3060" spans="19:20" s="10" customFormat="1">
      <c r="S3060"/>
      <c r="T3060"/>
    </row>
    <row r="3061" spans="19:20" s="10" customFormat="1">
      <c r="S3061"/>
      <c r="T3061"/>
    </row>
    <row r="3062" spans="19:20" s="10" customFormat="1">
      <c r="S3062"/>
      <c r="T3062"/>
    </row>
    <row r="3063" spans="19:20" s="10" customFormat="1">
      <c r="S3063"/>
      <c r="T3063"/>
    </row>
    <row r="3064" spans="19:20" s="10" customFormat="1">
      <c r="S3064"/>
      <c r="T3064"/>
    </row>
    <row r="3065" spans="19:20" s="10" customFormat="1">
      <c r="S3065"/>
      <c r="T3065"/>
    </row>
    <row r="3066" spans="19:20" s="10" customFormat="1">
      <c r="S3066"/>
      <c r="T3066"/>
    </row>
    <row r="3067" spans="19:20" s="10" customFormat="1">
      <c r="S3067"/>
      <c r="T3067"/>
    </row>
    <row r="3068" spans="19:20" s="10" customFormat="1">
      <c r="S3068"/>
      <c r="T3068"/>
    </row>
    <row r="3069" spans="19:20" s="10" customFormat="1">
      <c r="S3069"/>
      <c r="T3069"/>
    </row>
    <row r="3070" spans="19:20" s="10" customFormat="1">
      <c r="S3070"/>
      <c r="T3070"/>
    </row>
    <row r="3071" spans="19:20" s="10" customFormat="1">
      <c r="S3071"/>
      <c r="T3071"/>
    </row>
    <row r="3072" spans="19:20" s="10" customFormat="1">
      <c r="S3072"/>
      <c r="T3072"/>
    </row>
    <row r="3073" spans="19:20" s="10" customFormat="1">
      <c r="S3073"/>
      <c r="T3073"/>
    </row>
    <row r="3074" spans="19:20" s="10" customFormat="1">
      <c r="S3074"/>
      <c r="T3074"/>
    </row>
    <row r="3075" spans="19:20" s="10" customFormat="1">
      <c r="S3075"/>
      <c r="T3075"/>
    </row>
    <row r="3076" spans="19:20" s="10" customFormat="1">
      <c r="S3076"/>
      <c r="T3076"/>
    </row>
    <row r="3077" spans="19:20" s="10" customFormat="1">
      <c r="S3077"/>
      <c r="T3077"/>
    </row>
    <row r="3078" spans="19:20" s="10" customFormat="1">
      <c r="S3078"/>
      <c r="T3078"/>
    </row>
    <row r="3079" spans="19:20" s="10" customFormat="1">
      <c r="S3079"/>
      <c r="T3079"/>
    </row>
    <row r="3080" spans="19:20" s="10" customFormat="1">
      <c r="S3080"/>
      <c r="T3080"/>
    </row>
    <row r="3081" spans="19:20" s="10" customFormat="1">
      <c r="S3081"/>
      <c r="T3081"/>
    </row>
    <row r="3082" spans="19:20" s="10" customFormat="1">
      <c r="S3082"/>
      <c r="T3082"/>
    </row>
    <row r="3083" spans="19:20" s="10" customFormat="1">
      <c r="S3083"/>
      <c r="T3083"/>
    </row>
    <row r="3084" spans="19:20" s="10" customFormat="1">
      <c r="S3084"/>
      <c r="T3084"/>
    </row>
    <row r="3085" spans="19:20" s="10" customFormat="1">
      <c r="S3085"/>
      <c r="T3085"/>
    </row>
    <row r="3086" spans="19:20" s="10" customFormat="1">
      <c r="S3086"/>
      <c r="T3086"/>
    </row>
    <row r="3087" spans="19:20" s="10" customFormat="1">
      <c r="S3087"/>
      <c r="T3087"/>
    </row>
    <row r="3088" spans="19:20" s="10" customFormat="1">
      <c r="S3088"/>
      <c r="T3088"/>
    </row>
    <row r="3089" spans="19:20" s="10" customFormat="1">
      <c r="S3089"/>
      <c r="T3089"/>
    </row>
    <row r="3090" spans="19:20" s="10" customFormat="1">
      <c r="S3090"/>
      <c r="T3090"/>
    </row>
    <row r="3091" spans="19:20" s="10" customFormat="1">
      <c r="S3091"/>
      <c r="T3091"/>
    </row>
    <row r="3092" spans="19:20" s="10" customFormat="1">
      <c r="S3092"/>
      <c r="T3092"/>
    </row>
    <row r="3093" spans="19:20" s="10" customFormat="1">
      <c r="S3093"/>
      <c r="T3093"/>
    </row>
    <row r="3094" spans="19:20" s="10" customFormat="1">
      <c r="S3094"/>
      <c r="T3094"/>
    </row>
    <row r="3095" spans="19:20" s="10" customFormat="1">
      <c r="S3095"/>
      <c r="T3095"/>
    </row>
    <row r="3096" spans="19:20" s="10" customFormat="1">
      <c r="S3096"/>
      <c r="T3096"/>
    </row>
    <row r="3097" spans="19:20" s="10" customFormat="1">
      <c r="S3097"/>
      <c r="T3097"/>
    </row>
    <row r="3098" spans="19:20" s="10" customFormat="1">
      <c r="S3098"/>
      <c r="T3098"/>
    </row>
    <row r="3099" spans="19:20" s="10" customFormat="1">
      <c r="S3099"/>
      <c r="T3099"/>
    </row>
    <row r="3100" spans="19:20" s="10" customFormat="1">
      <c r="S3100"/>
      <c r="T3100"/>
    </row>
    <row r="3101" spans="19:20" s="10" customFormat="1">
      <c r="S3101"/>
      <c r="T3101"/>
    </row>
    <row r="3102" spans="19:20" s="10" customFormat="1">
      <c r="S3102"/>
      <c r="T3102"/>
    </row>
    <row r="3103" spans="19:20" s="10" customFormat="1">
      <c r="S3103"/>
      <c r="T3103"/>
    </row>
    <row r="3104" spans="19:20" s="10" customFormat="1">
      <c r="S3104"/>
      <c r="T3104"/>
    </row>
    <row r="3105" spans="19:20" s="10" customFormat="1">
      <c r="S3105"/>
      <c r="T3105"/>
    </row>
    <row r="3106" spans="19:20" s="10" customFormat="1">
      <c r="S3106"/>
      <c r="T3106"/>
    </row>
    <row r="3107" spans="19:20" s="10" customFormat="1">
      <c r="S3107"/>
      <c r="T3107"/>
    </row>
    <row r="3108" spans="19:20" s="10" customFormat="1">
      <c r="S3108"/>
      <c r="T3108"/>
    </row>
    <row r="3109" spans="19:20" s="10" customFormat="1">
      <c r="S3109"/>
      <c r="T3109"/>
    </row>
    <row r="3110" spans="19:20" s="10" customFormat="1">
      <c r="S3110"/>
      <c r="T3110"/>
    </row>
    <row r="3111" spans="19:20" s="10" customFormat="1">
      <c r="S3111"/>
      <c r="T3111"/>
    </row>
    <row r="3112" spans="19:20" s="10" customFormat="1">
      <c r="S3112"/>
      <c r="T3112"/>
    </row>
    <row r="3113" spans="19:20" s="10" customFormat="1">
      <c r="S3113"/>
      <c r="T3113"/>
    </row>
    <row r="3114" spans="19:20" s="10" customFormat="1">
      <c r="S3114"/>
      <c r="T3114"/>
    </row>
    <row r="3115" spans="19:20" s="10" customFormat="1">
      <c r="S3115"/>
      <c r="T3115"/>
    </row>
    <row r="3116" spans="19:20" s="10" customFormat="1">
      <c r="S3116"/>
      <c r="T3116"/>
    </row>
    <row r="3117" spans="19:20" s="10" customFormat="1">
      <c r="S3117"/>
      <c r="T3117"/>
    </row>
    <row r="3118" spans="19:20" s="10" customFormat="1">
      <c r="S3118"/>
      <c r="T3118"/>
    </row>
    <row r="3119" spans="19:20" s="10" customFormat="1">
      <c r="S3119"/>
      <c r="T3119"/>
    </row>
    <row r="3120" spans="19:20" s="10" customFormat="1">
      <c r="S3120"/>
      <c r="T3120"/>
    </row>
    <row r="3121" spans="19:20" s="10" customFormat="1">
      <c r="S3121"/>
      <c r="T3121"/>
    </row>
    <row r="3122" spans="19:20" s="10" customFormat="1">
      <c r="S3122"/>
      <c r="T3122"/>
    </row>
    <row r="3123" spans="19:20" s="10" customFormat="1">
      <c r="S3123"/>
      <c r="T3123"/>
    </row>
    <row r="3124" spans="19:20" s="10" customFormat="1">
      <c r="S3124"/>
      <c r="T3124"/>
    </row>
    <row r="3125" spans="19:20" s="10" customFormat="1">
      <c r="S3125"/>
      <c r="T3125"/>
    </row>
    <row r="3126" spans="19:20" s="10" customFormat="1">
      <c r="S3126"/>
      <c r="T3126"/>
    </row>
    <row r="3127" spans="19:20" s="10" customFormat="1">
      <c r="S3127"/>
      <c r="T3127"/>
    </row>
    <row r="3128" spans="19:20" s="10" customFormat="1">
      <c r="S3128"/>
      <c r="T3128"/>
    </row>
    <row r="3129" spans="19:20" s="10" customFormat="1">
      <c r="S3129"/>
      <c r="T3129"/>
    </row>
    <row r="3130" spans="19:20" s="10" customFormat="1">
      <c r="S3130"/>
      <c r="T3130"/>
    </row>
    <row r="3131" spans="19:20" s="10" customFormat="1">
      <c r="S3131"/>
      <c r="T3131"/>
    </row>
    <row r="3132" spans="19:20" s="10" customFormat="1">
      <c r="S3132"/>
      <c r="T3132"/>
    </row>
    <row r="3133" spans="19:20" s="10" customFormat="1">
      <c r="S3133"/>
      <c r="T3133"/>
    </row>
    <row r="3134" spans="19:20" s="10" customFormat="1">
      <c r="S3134"/>
      <c r="T3134"/>
    </row>
    <row r="3135" spans="19:20" s="10" customFormat="1">
      <c r="S3135"/>
      <c r="T3135"/>
    </row>
    <row r="3136" spans="19:20" s="10" customFormat="1">
      <c r="S3136"/>
      <c r="T3136"/>
    </row>
    <row r="3137" spans="19:20" s="10" customFormat="1">
      <c r="S3137"/>
      <c r="T3137"/>
    </row>
    <row r="3138" spans="19:20" s="10" customFormat="1">
      <c r="S3138"/>
      <c r="T3138"/>
    </row>
    <row r="3139" spans="19:20" s="10" customFormat="1">
      <c r="S3139"/>
      <c r="T3139"/>
    </row>
    <row r="3140" spans="19:20" s="10" customFormat="1">
      <c r="S3140"/>
      <c r="T3140"/>
    </row>
    <row r="3141" spans="19:20" s="10" customFormat="1">
      <c r="S3141"/>
      <c r="T3141"/>
    </row>
    <row r="3142" spans="19:20" s="10" customFormat="1">
      <c r="S3142"/>
      <c r="T3142"/>
    </row>
    <row r="3143" spans="19:20" s="10" customFormat="1">
      <c r="S3143"/>
      <c r="T3143"/>
    </row>
    <row r="3144" spans="19:20" s="10" customFormat="1">
      <c r="S3144"/>
      <c r="T3144"/>
    </row>
    <row r="3145" spans="19:20" s="10" customFormat="1">
      <c r="S3145"/>
      <c r="T3145"/>
    </row>
    <row r="3146" spans="19:20" s="10" customFormat="1">
      <c r="S3146"/>
      <c r="T3146"/>
    </row>
    <row r="3147" spans="19:20" s="10" customFormat="1">
      <c r="S3147"/>
      <c r="T3147"/>
    </row>
    <row r="3148" spans="19:20" s="10" customFormat="1">
      <c r="S3148"/>
      <c r="T3148"/>
    </row>
    <row r="3149" spans="19:20" s="10" customFormat="1">
      <c r="S3149"/>
      <c r="T3149"/>
    </row>
    <row r="3150" spans="19:20" s="10" customFormat="1">
      <c r="S3150"/>
      <c r="T3150"/>
    </row>
    <row r="3151" spans="19:20" s="10" customFormat="1">
      <c r="S3151"/>
      <c r="T3151"/>
    </row>
    <row r="3152" spans="19:20" s="10" customFormat="1">
      <c r="S3152"/>
      <c r="T3152"/>
    </row>
    <row r="3153" spans="19:20" s="10" customFormat="1">
      <c r="S3153"/>
      <c r="T3153"/>
    </row>
    <row r="3154" spans="19:20" s="10" customFormat="1">
      <c r="S3154"/>
      <c r="T3154"/>
    </row>
    <row r="3155" spans="19:20" s="10" customFormat="1">
      <c r="S3155"/>
      <c r="T3155"/>
    </row>
    <row r="3156" spans="19:20" s="10" customFormat="1">
      <c r="S3156"/>
      <c r="T3156"/>
    </row>
    <row r="3157" spans="19:20" s="10" customFormat="1">
      <c r="S3157"/>
      <c r="T3157"/>
    </row>
    <row r="3158" spans="19:20" s="10" customFormat="1">
      <c r="S3158"/>
      <c r="T3158"/>
    </row>
    <row r="3159" spans="19:20" s="10" customFormat="1">
      <c r="S3159"/>
      <c r="T3159"/>
    </row>
    <row r="3160" spans="19:20" s="10" customFormat="1">
      <c r="S3160"/>
      <c r="T3160"/>
    </row>
    <row r="3161" spans="19:20" s="10" customFormat="1">
      <c r="S3161"/>
      <c r="T3161"/>
    </row>
    <row r="3162" spans="19:20" s="10" customFormat="1">
      <c r="S3162"/>
      <c r="T3162"/>
    </row>
    <row r="3163" spans="19:20" s="10" customFormat="1">
      <c r="S3163"/>
      <c r="T3163"/>
    </row>
    <row r="3164" spans="19:20" s="10" customFormat="1">
      <c r="S3164"/>
      <c r="T3164"/>
    </row>
    <row r="3165" spans="19:20" s="10" customFormat="1">
      <c r="S3165"/>
      <c r="T3165"/>
    </row>
    <row r="3166" spans="19:20" s="10" customFormat="1">
      <c r="S3166"/>
      <c r="T3166"/>
    </row>
    <row r="3167" spans="19:20" s="10" customFormat="1">
      <c r="S3167"/>
      <c r="T3167"/>
    </row>
    <row r="3168" spans="19:20" s="10" customFormat="1">
      <c r="S3168"/>
      <c r="T3168"/>
    </row>
    <row r="3169" spans="19:20" s="10" customFormat="1">
      <c r="S3169"/>
      <c r="T3169"/>
    </row>
    <row r="3170" spans="19:20" s="10" customFormat="1">
      <c r="S3170"/>
      <c r="T3170"/>
    </row>
    <row r="3171" spans="19:20" s="10" customFormat="1">
      <c r="S3171"/>
      <c r="T3171"/>
    </row>
    <row r="3172" spans="19:20" s="10" customFormat="1">
      <c r="S3172"/>
      <c r="T3172"/>
    </row>
    <row r="3173" spans="19:20" s="10" customFormat="1">
      <c r="S3173"/>
      <c r="T3173"/>
    </row>
    <row r="3174" spans="19:20" s="10" customFormat="1">
      <c r="S3174"/>
      <c r="T3174"/>
    </row>
    <row r="3175" spans="19:20" s="10" customFormat="1">
      <c r="S3175"/>
      <c r="T3175"/>
    </row>
    <row r="3176" spans="19:20" s="10" customFormat="1">
      <c r="S3176"/>
      <c r="T3176"/>
    </row>
    <row r="3177" spans="19:20" s="10" customFormat="1">
      <c r="S3177"/>
      <c r="T3177"/>
    </row>
    <row r="3178" spans="19:20" s="10" customFormat="1">
      <c r="S3178"/>
      <c r="T3178"/>
    </row>
    <row r="3179" spans="19:20" s="10" customFormat="1">
      <c r="S3179"/>
      <c r="T3179"/>
    </row>
    <row r="3180" spans="19:20" s="10" customFormat="1">
      <c r="S3180"/>
      <c r="T3180"/>
    </row>
    <row r="3181" spans="19:20" s="10" customFormat="1">
      <c r="S3181"/>
      <c r="T3181"/>
    </row>
    <row r="3182" spans="19:20" s="10" customFormat="1">
      <c r="S3182"/>
      <c r="T3182"/>
    </row>
    <row r="3183" spans="19:20" s="10" customFormat="1">
      <c r="S3183"/>
      <c r="T3183"/>
    </row>
    <row r="3184" spans="19:20" s="10" customFormat="1">
      <c r="S3184"/>
      <c r="T3184"/>
    </row>
    <row r="3185" spans="19:20" s="10" customFormat="1">
      <c r="S3185"/>
      <c r="T3185"/>
    </row>
    <row r="3186" spans="19:20" s="10" customFormat="1">
      <c r="S3186"/>
      <c r="T3186"/>
    </row>
    <row r="3187" spans="19:20" s="10" customFormat="1">
      <c r="S3187"/>
      <c r="T3187"/>
    </row>
    <row r="3188" spans="19:20" s="10" customFormat="1">
      <c r="S3188"/>
      <c r="T3188"/>
    </row>
    <row r="3189" spans="19:20" s="10" customFormat="1">
      <c r="S3189"/>
      <c r="T3189"/>
    </row>
    <row r="3190" spans="19:20" s="10" customFormat="1">
      <c r="S3190"/>
      <c r="T3190"/>
    </row>
    <row r="3191" spans="19:20" s="10" customFormat="1">
      <c r="S3191"/>
      <c r="T3191"/>
    </row>
    <row r="3192" spans="19:20" s="10" customFormat="1">
      <c r="S3192"/>
      <c r="T3192"/>
    </row>
    <row r="3193" spans="19:20" s="10" customFormat="1">
      <c r="S3193"/>
      <c r="T3193"/>
    </row>
    <row r="3194" spans="19:20" s="10" customFormat="1">
      <c r="S3194"/>
      <c r="T3194"/>
    </row>
    <row r="3195" spans="19:20" s="10" customFormat="1">
      <c r="S3195"/>
      <c r="T3195"/>
    </row>
    <row r="3196" spans="19:20" s="10" customFormat="1">
      <c r="S3196"/>
      <c r="T3196"/>
    </row>
    <row r="3197" spans="19:20" s="10" customFormat="1">
      <c r="S3197"/>
      <c r="T3197"/>
    </row>
    <row r="3198" spans="19:20" s="10" customFormat="1">
      <c r="S3198"/>
      <c r="T3198"/>
    </row>
    <row r="3199" spans="19:20" s="10" customFormat="1">
      <c r="S3199"/>
      <c r="T3199"/>
    </row>
    <row r="3200" spans="19:20" s="10" customFormat="1">
      <c r="S3200"/>
      <c r="T3200"/>
    </row>
    <row r="3201" spans="19:20" s="10" customFormat="1">
      <c r="S3201"/>
      <c r="T3201"/>
    </row>
    <row r="3202" spans="19:20" s="10" customFormat="1">
      <c r="S3202"/>
      <c r="T3202"/>
    </row>
    <row r="3203" spans="19:20" s="10" customFormat="1">
      <c r="S3203"/>
      <c r="T3203"/>
    </row>
    <row r="3204" spans="19:20" s="10" customFormat="1">
      <c r="S3204"/>
      <c r="T3204"/>
    </row>
    <row r="3205" spans="19:20" s="10" customFormat="1">
      <c r="S3205"/>
      <c r="T3205"/>
    </row>
    <row r="3206" spans="19:20" s="10" customFormat="1">
      <c r="S3206"/>
      <c r="T3206"/>
    </row>
    <row r="3207" spans="19:20" s="10" customFormat="1">
      <c r="S3207"/>
      <c r="T3207"/>
    </row>
    <row r="3208" spans="19:20" s="10" customFormat="1">
      <c r="S3208"/>
      <c r="T3208"/>
    </row>
    <row r="3209" spans="19:20" s="10" customFormat="1">
      <c r="S3209"/>
      <c r="T3209"/>
    </row>
    <row r="3210" spans="19:20" s="10" customFormat="1">
      <c r="S3210"/>
      <c r="T3210"/>
    </row>
    <row r="3211" spans="19:20" s="10" customFormat="1">
      <c r="S3211"/>
      <c r="T3211"/>
    </row>
    <row r="3212" spans="19:20" s="10" customFormat="1">
      <c r="S3212"/>
      <c r="T3212"/>
    </row>
    <row r="3213" spans="19:20" s="10" customFormat="1">
      <c r="S3213"/>
      <c r="T3213"/>
    </row>
    <row r="3214" spans="19:20" s="10" customFormat="1">
      <c r="S3214"/>
      <c r="T3214"/>
    </row>
    <row r="3215" spans="19:20" s="10" customFormat="1">
      <c r="S3215"/>
      <c r="T3215"/>
    </row>
    <row r="3216" spans="19:20" s="10" customFormat="1">
      <c r="S3216"/>
      <c r="T3216"/>
    </row>
    <row r="3217" spans="19:20" s="10" customFormat="1">
      <c r="S3217"/>
      <c r="T3217"/>
    </row>
    <row r="3218" spans="19:20" s="10" customFormat="1">
      <c r="S3218"/>
      <c r="T3218"/>
    </row>
    <row r="3219" spans="19:20" s="10" customFormat="1">
      <c r="S3219"/>
      <c r="T3219"/>
    </row>
    <row r="3220" spans="19:20" s="10" customFormat="1">
      <c r="S3220"/>
      <c r="T3220"/>
    </row>
    <row r="3221" spans="19:20" s="10" customFormat="1">
      <c r="S3221"/>
      <c r="T3221"/>
    </row>
    <row r="3222" spans="19:20" s="10" customFormat="1">
      <c r="S3222"/>
      <c r="T3222"/>
    </row>
    <row r="3223" spans="19:20" s="10" customFormat="1">
      <c r="S3223"/>
      <c r="T3223"/>
    </row>
    <row r="3224" spans="19:20" s="10" customFormat="1">
      <c r="S3224"/>
      <c r="T3224"/>
    </row>
    <row r="3225" spans="19:20" s="10" customFormat="1">
      <c r="S3225"/>
      <c r="T3225"/>
    </row>
    <row r="3226" spans="19:20" s="10" customFormat="1">
      <c r="S3226"/>
      <c r="T3226"/>
    </row>
    <row r="3227" spans="19:20" s="10" customFormat="1">
      <c r="S3227"/>
      <c r="T3227"/>
    </row>
    <row r="3228" spans="19:20" s="10" customFormat="1">
      <c r="S3228"/>
      <c r="T3228"/>
    </row>
    <row r="3229" spans="19:20" s="10" customFormat="1">
      <c r="S3229"/>
      <c r="T3229"/>
    </row>
    <row r="3230" spans="19:20" s="10" customFormat="1">
      <c r="S3230"/>
      <c r="T3230"/>
    </row>
    <row r="3231" spans="19:20" s="10" customFormat="1">
      <c r="S3231"/>
      <c r="T3231"/>
    </row>
    <row r="3232" spans="19:20" s="10" customFormat="1">
      <c r="S3232"/>
      <c r="T3232"/>
    </row>
    <row r="3233" spans="19:20" s="10" customFormat="1">
      <c r="S3233"/>
      <c r="T3233"/>
    </row>
    <row r="3234" spans="19:20" s="10" customFormat="1">
      <c r="S3234"/>
      <c r="T3234"/>
    </row>
    <row r="3235" spans="19:20" s="10" customFormat="1">
      <c r="S3235"/>
      <c r="T3235"/>
    </row>
    <row r="3236" spans="19:20" s="10" customFormat="1">
      <c r="S3236"/>
      <c r="T3236"/>
    </row>
    <row r="3237" spans="19:20" s="10" customFormat="1">
      <c r="S3237"/>
      <c r="T3237"/>
    </row>
    <row r="3238" spans="19:20" s="10" customFormat="1">
      <c r="S3238"/>
      <c r="T3238"/>
    </row>
    <row r="3239" spans="19:20" s="10" customFormat="1">
      <c r="S3239"/>
      <c r="T3239"/>
    </row>
    <row r="3240" spans="19:20" s="10" customFormat="1">
      <c r="S3240"/>
      <c r="T3240"/>
    </row>
    <row r="3241" spans="19:20" s="10" customFormat="1">
      <c r="S3241"/>
      <c r="T3241"/>
    </row>
    <row r="3242" spans="19:20" s="10" customFormat="1">
      <c r="S3242"/>
      <c r="T3242"/>
    </row>
    <row r="3243" spans="19:20" s="10" customFormat="1">
      <c r="S3243"/>
      <c r="T3243"/>
    </row>
    <row r="3244" spans="19:20" s="10" customFormat="1">
      <c r="S3244"/>
      <c r="T3244"/>
    </row>
    <row r="3245" spans="19:20" s="10" customFormat="1">
      <c r="S3245"/>
      <c r="T3245"/>
    </row>
    <row r="3246" spans="19:20" s="10" customFormat="1">
      <c r="S3246"/>
      <c r="T3246"/>
    </row>
    <row r="3247" spans="19:20" s="10" customFormat="1">
      <c r="S3247"/>
      <c r="T3247"/>
    </row>
    <row r="3248" spans="19:20" s="10" customFormat="1">
      <c r="S3248"/>
      <c r="T3248"/>
    </row>
    <row r="3249" spans="19:20" s="10" customFormat="1">
      <c r="S3249"/>
      <c r="T3249"/>
    </row>
    <row r="3250" spans="19:20" s="10" customFormat="1">
      <c r="S3250"/>
      <c r="T3250"/>
    </row>
    <row r="3251" spans="19:20" s="10" customFormat="1">
      <c r="S3251"/>
      <c r="T3251"/>
    </row>
    <row r="3252" spans="19:20" s="10" customFormat="1">
      <c r="S3252"/>
      <c r="T3252"/>
    </row>
    <row r="3253" spans="19:20" s="10" customFormat="1">
      <c r="S3253"/>
      <c r="T3253"/>
    </row>
    <row r="3254" spans="19:20" s="10" customFormat="1">
      <c r="S3254"/>
      <c r="T3254"/>
    </row>
    <row r="3255" spans="19:20" s="10" customFormat="1">
      <c r="S3255"/>
      <c r="T3255"/>
    </row>
    <row r="3256" spans="19:20" s="10" customFormat="1">
      <c r="S3256"/>
      <c r="T3256"/>
    </row>
    <row r="3257" spans="19:20" s="10" customFormat="1">
      <c r="S3257"/>
      <c r="T3257"/>
    </row>
    <row r="3258" spans="19:20" s="10" customFormat="1">
      <c r="S3258"/>
      <c r="T3258"/>
    </row>
    <row r="3259" spans="19:20" s="10" customFormat="1">
      <c r="S3259"/>
      <c r="T3259"/>
    </row>
    <row r="3260" spans="19:20" s="10" customFormat="1">
      <c r="S3260"/>
      <c r="T3260"/>
    </row>
    <row r="3261" spans="19:20" s="10" customFormat="1">
      <c r="S3261"/>
      <c r="T3261"/>
    </row>
    <row r="3262" spans="19:20" s="10" customFormat="1">
      <c r="S3262"/>
      <c r="T3262"/>
    </row>
    <row r="3263" spans="19:20" s="10" customFormat="1">
      <c r="S3263"/>
      <c r="T3263"/>
    </row>
    <row r="3264" spans="19:20" s="10" customFormat="1">
      <c r="S3264"/>
      <c r="T3264"/>
    </row>
    <row r="3265" spans="19:20" s="10" customFormat="1">
      <c r="S3265"/>
      <c r="T3265"/>
    </row>
    <row r="3266" spans="19:20" s="10" customFormat="1">
      <c r="S3266"/>
      <c r="T3266"/>
    </row>
    <row r="3267" spans="19:20" s="10" customFormat="1">
      <c r="S3267"/>
      <c r="T3267"/>
    </row>
    <row r="3268" spans="19:20" s="10" customFormat="1">
      <c r="S3268"/>
      <c r="T3268"/>
    </row>
    <row r="3269" spans="19:20" s="10" customFormat="1">
      <c r="S3269"/>
      <c r="T3269"/>
    </row>
    <row r="3270" spans="19:20" s="10" customFormat="1">
      <c r="S3270"/>
      <c r="T3270"/>
    </row>
    <row r="3271" spans="19:20" s="10" customFormat="1">
      <c r="S3271"/>
      <c r="T3271"/>
    </row>
    <row r="3272" spans="19:20" s="10" customFormat="1">
      <c r="S3272"/>
      <c r="T3272"/>
    </row>
    <row r="3273" spans="19:20" s="10" customFormat="1">
      <c r="S3273"/>
      <c r="T3273"/>
    </row>
    <row r="3274" spans="19:20" s="10" customFormat="1">
      <c r="S3274"/>
      <c r="T3274"/>
    </row>
    <row r="3275" spans="19:20" s="10" customFormat="1">
      <c r="S3275"/>
      <c r="T3275"/>
    </row>
    <row r="3276" spans="19:20" s="10" customFormat="1">
      <c r="S3276"/>
      <c r="T3276"/>
    </row>
    <row r="3277" spans="19:20" s="10" customFormat="1">
      <c r="S3277"/>
      <c r="T3277"/>
    </row>
    <row r="3278" spans="19:20" s="10" customFormat="1">
      <c r="S3278"/>
      <c r="T3278"/>
    </row>
    <row r="3279" spans="19:20" s="10" customFormat="1">
      <c r="S3279"/>
      <c r="T3279"/>
    </row>
    <row r="3280" spans="19:20" s="10" customFormat="1">
      <c r="S3280"/>
      <c r="T3280"/>
    </row>
    <row r="3281" spans="19:20" s="10" customFormat="1">
      <c r="S3281"/>
      <c r="T3281"/>
    </row>
    <row r="3282" spans="19:20" s="10" customFormat="1">
      <c r="S3282"/>
      <c r="T3282"/>
    </row>
    <row r="3283" spans="19:20" s="10" customFormat="1">
      <c r="S3283"/>
      <c r="T3283"/>
    </row>
    <row r="3284" spans="19:20" s="10" customFormat="1">
      <c r="S3284"/>
      <c r="T3284"/>
    </row>
    <row r="3285" spans="19:20" s="10" customFormat="1">
      <c r="S3285"/>
      <c r="T3285"/>
    </row>
    <row r="3286" spans="19:20" s="10" customFormat="1">
      <c r="S3286"/>
      <c r="T3286"/>
    </row>
    <row r="3287" spans="19:20" s="10" customFormat="1">
      <c r="S3287"/>
      <c r="T3287"/>
    </row>
    <row r="3288" spans="19:20" s="10" customFormat="1">
      <c r="S3288"/>
      <c r="T3288"/>
    </row>
    <row r="3289" spans="19:20" s="10" customFormat="1">
      <c r="S3289"/>
      <c r="T3289"/>
    </row>
    <row r="3290" spans="19:20" s="10" customFormat="1">
      <c r="S3290"/>
      <c r="T3290"/>
    </row>
    <row r="3291" spans="19:20" s="10" customFormat="1">
      <c r="S3291"/>
      <c r="T3291"/>
    </row>
    <row r="3292" spans="19:20" s="10" customFormat="1">
      <c r="S3292"/>
      <c r="T3292"/>
    </row>
    <row r="3293" spans="19:20" s="10" customFormat="1">
      <c r="S3293"/>
      <c r="T3293"/>
    </row>
    <row r="3294" spans="19:20" s="10" customFormat="1">
      <c r="S3294"/>
      <c r="T3294"/>
    </row>
    <row r="3295" spans="19:20" s="10" customFormat="1">
      <c r="S3295"/>
      <c r="T3295"/>
    </row>
    <row r="3296" spans="19:20" s="10" customFormat="1">
      <c r="S3296"/>
      <c r="T3296"/>
    </row>
    <row r="3297" spans="19:20" s="10" customFormat="1">
      <c r="S3297"/>
      <c r="T3297"/>
    </row>
    <row r="3298" spans="19:20" s="10" customFormat="1">
      <c r="S3298"/>
      <c r="T3298"/>
    </row>
    <row r="3299" spans="19:20" s="10" customFormat="1">
      <c r="S3299"/>
      <c r="T3299"/>
    </row>
    <row r="3300" spans="19:20" s="10" customFormat="1">
      <c r="S3300"/>
      <c r="T3300"/>
    </row>
    <row r="3301" spans="19:20" s="10" customFormat="1">
      <c r="S3301"/>
      <c r="T3301"/>
    </row>
    <row r="3302" spans="19:20" s="10" customFormat="1">
      <c r="S3302"/>
      <c r="T3302"/>
    </row>
    <row r="3303" spans="19:20" s="10" customFormat="1">
      <c r="S3303"/>
      <c r="T3303"/>
    </row>
    <row r="3304" spans="19:20" s="10" customFormat="1">
      <c r="S3304"/>
      <c r="T3304"/>
    </row>
    <row r="3305" spans="19:20" s="10" customFormat="1">
      <c r="S3305"/>
      <c r="T3305"/>
    </row>
    <row r="3306" spans="19:20" s="10" customFormat="1">
      <c r="S3306"/>
      <c r="T3306"/>
    </row>
    <row r="3307" spans="19:20" s="10" customFormat="1">
      <c r="S3307"/>
      <c r="T3307"/>
    </row>
    <row r="3308" spans="19:20" s="10" customFormat="1">
      <c r="S3308"/>
      <c r="T3308"/>
    </row>
    <row r="3309" spans="19:20" s="10" customFormat="1">
      <c r="S3309"/>
      <c r="T3309"/>
    </row>
    <row r="3310" spans="19:20" s="10" customFormat="1">
      <c r="S3310"/>
      <c r="T3310"/>
    </row>
    <row r="3311" spans="19:20" s="10" customFormat="1">
      <c r="S3311"/>
      <c r="T3311"/>
    </row>
    <row r="3312" spans="19:20" s="10" customFormat="1">
      <c r="S3312"/>
      <c r="T3312"/>
    </row>
    <row r="3313" spans="19:20" s="10" customFormat="1">
      <c r="S3313"/>
      <c r="T3313"/>
    </row>
    <row r="3314" spans="19:20" s="10" customFormat="1">
      <c r="S3314"/>
      <c r="T3314"/>
    </row>
    <row r="3315" spans="19:20" s="10" customFormat="1">
      <c r="S3315"/>
      <c r="T3315"/>
    </row>
    <row r="3316" spans="19:20" s="10" customFormat="1">
      <c r="S3316"/>
      <c r="T3316"/>
    </row>
    <row r="3317" spans="19:20" s="10" customFormat="1">
      <c r="S3317"/>
      <c r="T3317"/>
    </row>
    <row r="3318" spans="19:20" s="10" customFormat="1">
      <c r="S3318"/>
      <c r="T3318"/>
    </row>
    <row r="3319" spans="19:20" s="10" customFormat="1">
      <c r="S3319"/>
      <c r="T3319"/>
    </row>
    <row r="3320" spans="19:20" s="10" customFormat="1">
      <c r="S3320"/>
      <c r="T3320"/>
    </row>
    <row r="3321" spans="19:20" s="10" customFormat="1">
      <c r="S3321"/>
      <c r="T3321"/>
    </row>
    <row r="3322" spans="19:20" s="10" customFormat="1">
      <c r="S3322"/>
      <c r="T3322"/>
    </row>
    <row r="3323" spans="19:20" s="10" customFormat="1">
      <c r="S3323"/>
      <c r="T3323"/>
    </row>
    <row r="3324" spans="19:20" s="10" customFormat="1">
      <c r="S3324"/>
      <c r="T3324"/>
    </row>
    <row r="3325" spans="19:20" s="10" customFormat="1">
      <c r="S3325"/>
      <c r="T3325"/>
    </row>
    <row r="3326" spans="19:20" s="10" customFormat="1">
      <c r="S3326"/>
      <c r="T3326"/>
    </row>
    <row r="3327" spans="19:20" s="10" customFormat="1">
      <c r="S3327"/>
      <c r="T3327"/>
    </row>
    <row r="3328" spans="19:20" s="10" customFormat="1">
      <c r="S3328"/>
      <c r="T3328"/>
    </row>
    <row r="3329" spans="19:20" s="10" customFormat="1">
      <c r="S3329"/>
      <c r="T3329"/>
    </row>
    <row r="3330" spans="19:20" s="10" customFormat="1">
      <c r="S3330"/>
      <c r="T3330"/>
    </row>
    <row r="3331" spans="19:20" s="10" customFormat="1">
      <c r="S3331"/>
      <c r="T3331"/>
    </row>
    <row r="3332" spans="19:20" s="10" customFormat="1">
      <c r="S3332"/>
      <c r="T3332"/>
    </row>
    <row r="3333" spans="19:20" s="10" customFormat="1">
      <c r="S3333"/>
      <c r="T3333"/>
    </row>
    <row r="3334" spans="19:20" s="10" customFormat="1">
      <c r="S3334"/>
      <c r="T3334"/>
    </row>
    <row r="3335" spans="19:20" s="10" customFormat="1">
      <c r="S3335"/>
      <c r="T3335"/>
    </row>
    <row r="3336" spans="19:20" s="10" customFormat="1">
      <c r="S3336"/>
      <c r="T3336"/>
    </row>
    <row r="3337" spans="19:20" s="10" customFormat="1">
      <c r="S3337"/>
      <c r="T3337"/>
    </row>
    <row r="3338" spans="19:20" s="10" customFormat="1">
      <c r="S3338"/>
      <c r="T3338"/>
    </row>
    <row r="3339" spans="19:20" s="10" customFormat="1">
      <c r="S3339"/>
      <c r="T3339"/>
    </row>
    <row r="3340" spans="19:20" s="10" customFormat="1">
      <c r="S3340"/>
      <c r="T3340"/>
    </row>
    <row r="3341" spans="19:20" s="10" customFormat="1">
      <c r="S3341"/>
      <c r="T3341"/>
    </row>
    <row r="3342" spans="19:20" s="10" customFormat="1">
      <c r="S3342"/>
      <c r="T3342"/>
    </row>
    <row r="3343" spans="19:20" s="10" customFormat="1">
      <c r="S3343"/>
      <c r="T3343"/>
    </row>
    <row r="3344" spans="19:20" s="10" customFormat="1">
      <c r="S3344"/>
      <c r="T3344"/>
    </row>
    <row r="3345" spans="19:20" s="10" customFormat="1">
      <c r="S3345"/>
      <c r="T3345"/>
    </row>
    <row r="3346" spans="19:20" s="10" customFormat="1">
      <c r="S3346"/>
      <c r="T3346"/>
    </row>
    <row r="3347" spans="19:20" s="10" customFormat="1">
      <c r="S3347"/>
      <c r="T3347"/>
    </row>
    <row r="3348" spans="19:20" s="10" customFormat="1">
      <c r="S3348"/>
      <c r="T3348"/>
    </row>
    <row r="3349" spans="19:20" s="10" customFormat="1">
      <c r="S3349"/>
      <c r="T3349"/>
    </row>
    <row r="3350" spans="19:20" s="10" customFormat="1">
      <c r="S3350"/>
      <c r="T3350"/>
    </row>
    <row r="3351" spans="19:20" s="10" customFormat="1">
      <c r="S3351"/>
      <c r="T3351"/>
    </row>
    <row r="3352" spans="19:20" s="10" customFormat="1">
      <c r="S3352"/>
      <c r="T3352"/>
    </row>
    <row r="3353" spans="19:20" s="10" customFormat="1">
      <c r="S3353"/>
      <c r="T3353"/>
    </row>
    <row r="3354" spans="19:20" s="10" customFormat="1">
      <c r="S3354"/>
      <c r="T3354"/>
    </row>
    <row r="3355" spans="19:20" s="10" customFormat="1">
      <c r="S3355"/>
      <c r="T3355"/>
    </row>
    <row r="3356" spans="19:20" s="10" customFormat="1">
      <c r="S3356"/>
      <c r="T3356"/>
    </row>
    <row r="3357" spans="19:20" s="10" customFormat="1">
      <c r="S3357"/>
      <c r="T3357"/>
    </row>
    <row r="3358" spans="19:20" s="10" customFormat="1">
      <c r="S3358"/>
      <c r="T3358"/>
    </row>
    <row r="3359" spans="19:20" s="10" customFormat="1">
      <c r="S3359"/>
      <c r="T3359"/>
    </row>
    <row r="3360" spans="19:20" s="10" customFormat="1">
      <c r="S3360"/>
      <c r="T3360"/>
    </row>
    <row r="3361" spans="19:20" s="10" customFormat="1">
      <c r="S3361"/>
      <c r="T3361"/>
    </row>
    <row r="3362" spans="19:20" s="10" customFormat="1">
      <c r="S3362"/>
      <c r="T3362"/>
    </row>
    <row r="3363" spans="19:20" s="10" customFormat="1">
      <c r="S3363"/>
      <c r="T3363"/>
    </row>
    <row r="3364" spans="19:20" s="10" customFormat="1">
      <c r="S3364"/>
      <c r="T3364"/>
    </row>
    <row r="3365" spans="19:20" s="10" customFormat="1">
      <c r="S3365"/>
      <c r="T3365"/>
    </row>
    <row r="3366" spans="19:20" s="10" customFormat="1">
      <c r="S3366"/>
      <c r="T3366"/>
    </row>
    <row r="3367" spans="19:20" s="10" customFormat="1">
      <c r="S3367"/>
      <c r="T3367"/>
    </row>
    <row r="3368" spans="19:20" s="10" customFormat="1">
      <c r="S3368"/>
      <c r="T3368"/>
    </row>
    <row r="3369" spans="19:20" s="10" customFormat="1">
      <c r="S3369"/>
      <c r="T3369"/>
    </row>
    <row r="3370" spans="19:20" s="10" customFormat="1">
      <c r="S3370"/>
      <c r="T3370"/>
    </row>
    <row r="3371" spans="19:20" s="10" customFormat="1">
      <c r="S3371"/>
      <c r="T3371"/>
    </row>
    <row r="3372" spans="19:20" s="10" customFormat="1">
      <c r="S3372"/>
      <c r="T3372"/>
    </row>
    <row r="3373" spans="19:20" s="10" customFormat="1">
      <c r="S3373"/>
      <c r="T3373"/>
    </row>
    <row r="3374" spans="19:20" s="10" customFormat="1">
      <c r="S3374"/>
      <c r="T3374"/>
    </row>
    <row r="3375" spans="19:20" s="10" customFormat="1">
      <c r="S3375"/>
      <c r="T3375"/>
    </row>
    <row r="3376" spans="19:20" s="10" customFormat="1">
      <c r="S3376"/>
      <c r="T3376"/>
    </row>
    <row r="3377" spans="19:20" s="10" customFormat="1">
      <c r="S3377"/>
      <c r="T3377"/>
    </row>
    <row r="3378" spans="19:20" s="10" customFormat="1">
      <c r="S3378"/>
      <c r="T3378"/>
    </row>
    <row r="3379" spans="19:20" s="10" customFormat="1">
      <c r="S3379"/>
      <c r="T3379"/>
    </row>
    <row r="3380" spans="19:20" s="10" customFormat="1">
      <c r="S3380"/>
      <c r="T3380"/>
    </row>
    <row r="3381" spans="19:20" s="10" customFormat="1">
      <c r="S3381"/>
      <c r="T3381"/>
    </row>
    <row r="3382" spans="19:20" s="10" customFormat="1">
      <c r="S3382"/>
      <c r="T3382"/>
    </row>
    <row r="3383" spans="19:20" s="10" customFormat="1">
      <c r="S3383"/>
      <c r="T3383"/>
    </row>
    <row r="3384" spans="19:20" s="10" customFormat="1">
      <c r="S3384"/>
      <c r="T3384"/>
    </row>
    <row r="3385" spans="19:20" s="10" customFormat="1">
      <c r="S3385"/>
      <c r="T3385"/>
    </row>
    <row r="3386" spans="19:20" s="10" customFormat="1">
      <c r="S3386"/>
      <c r="T3386"/>
    </row>
    <row r="3387" spans="19:20" s="10" customFormat="1">
      <c r="S3387"/>
      <c r="T3387"/>
    </row>
    <row r="3388" spans="19:20" s="10" customFormat="1">
      <c r="S3388"/>
      <c r="T3388"/>
    </row>
    <row r="3389" spans="19:20" s="10" customFormat="1">
      <c r="S3389"/>
      <c r="T3389"/>
    </row>
    <row r="3390" spans="19:20" s="10" customFormat="1">
      <c r="S3390"/>
      <c r="T3390"/>
    </row>
    <row r="3391" spans="19:20" s="10" customFormat="1">
      <c r="S3391"/>
      <c r="T3391"/>
    </row>
    <row r="3392" spans="19:20" s="10" customFormat="1">
      <c r="S3392"/>
      <c r="T3392"/>
    </row>
    <row r="3393" spans="19:20" s="10" customFormat="1">
      <c r="S3393"/>
      <c r="T3393"/>
    </row>
    <row r="3394" spans="19:20" s="10" customFormat="1">
      <c r="S3394"/>
      <c r="T3394"/>
    </row>
    <row r="3395" spans="19:20" s="10" customFormat="1">
      <c r="S3395"/>
      <c r="T3395"/>
    </row>
    <row r="3396" spans="19:20" s="10" customFormat="1">
      <c r="S3396"/>
      <c r="T3396"/>
    </row>
    <row r="3397" spans="19:20" s="10" customFormat="1">
      <c r="S3397"/>
      <c r="T3397"/>
    </row>
    <row r="3398" spans="19:20" s="10" customFormat="1">
      <c r="S3398"/>
      <c r="T3398"/>
    </row>
    <row r="3399" spans="19:20" s="10" customFormat="1">
      <c r="S3399"/>
      <c r="T3399"/>
    </row>
    <row r="3400" spans="19:20" s="10" customFormat="1">
      <c r="S3400"/>
      <c r="T3400"/>
    </row>
    <row r="3401" spans="19:20" s="10" customFormat="1">
      <c r="S3401"/>
      <c r="T3401"/>
    </row>
    <row r="3402" spans="19:20" s="10" customFormat="1">
      <c r="S3402"/>
      <c r="T3402"/>
    </row>
    <row r="3403" spans="19:20" s="10" customFormat="1">
      <c r="S3403"/>
      <c r="T3403"/>
    </row>
    <row r="3404" spans="19:20" s="10" customFormat="1">
      <c r="S3404"/>
      <c r="T3404"/>
    </row>
    <row r="3405" spans="19:20" s="10" customFormat="1">
      <c r="S3405"/>
      <c r="T3405"/>
    </row>
    <row r="3406" spans="19:20" s="10" customFormat="1">
      <c r="S3406"/>
      <c r="T3406"/>
    </row>
    <row r="3407" spans="19:20" s="10" customFormat="1">
      <c r="S3407"/>
      <c r="T3407"/>
    </row>
    <row r="3408" spans="19:20" s="10" customFormat="1">
      <c r="S3408"/>
      <c r="T3408"/>
    </row>
    <row r="3409" spans="19:20" s="10" customFormat="1">
      <c r="S3409"/>
      <c r="T3409"/>
    </row>
    <row r="3410" spans="19:20" s="10" customFormat="1">
      <c r="S3410"/>
      <c r="T3410"/>
    </row>
    <row r="3411" spans="19:20" s="10" customFormat="1">
      <c r="S3411"/>
      <c r="T3411"/>
    </row>
    <row r="3412" spans="19:20" s="10" customFormat="1">
      <c r="S3412"/>
      <c r="T3412"/>
    </row>
    <row r="3413" spans="19:20" s="10" customFormat="1">
      <c r="S3413"/>
      <c r="T3413"/>
    </row>
    <row r="3414" spans="19:20" s="10" customFormat="1">
      <c r="S3414"/>
      <c r="T3414"/>
    </row>
    <row r="3415" spans="19:20" s="10" customFormat="1">
      <c r="S3415"/>
      <c r="T3415"/>
    </row>
    <row r="3416" spans="19:20" s="10" customFormat="1">
      <c r="S3416"/>
      <c r="T3416"/>
    </row>
    <row r="3417" spans="19:20" s="10" customFormat="1">
      <c r="S3417"/>
      <c r="T3417"/>
    </row>
    <row r="3418" spans="19:20" s="10" customFormat="1">
      <c r="S3418"/>
      <c r="T3418"/>
    </row>
    <row r="3419" spans="19:20" s="10" customFormat="1">
      <c r="S3419"/>
      <c r="T3419"/>
    </row>
    <row r="3420" spans="19:20" s="10" customFormat="1">
      <c r="S3420"/>
      <c r="T3420"/>
    </row>
    <row r="3421" spans="19:20" s="10" customFormat="1">
      <c r="S3421"/>
      <c r="T3421"/>
    </row>
    <row r="3422" spans="19:20" s="10" customFormat="1">
      <c r="S3422"/>
      <c r="T3422"/>
    </row>
    <row r="3423" spans="19:20" s="10" customFormat="1">
      <c r="S3423"/>
      <c r="T3423"/>
    </row>
    <row r="3424" spans="19:20" s="10" customFormat="1">
      <c r="S3424"/>
      <c r="T3424"/>
    </row>
    <row r="3425" spans="19:20" s="10" customFormat="1">
      <c r="S3425"/>
      <c r="T3425"/>
    </row>
    <row r="3426" spans="19:20" s="10" customFormat="1">
      <c r="S3426"/>
      <c r="T3426"/>
    </row>
    <row r="3427" spans="19:20" s="10" customFormat="1">
      <c r="S3427"/>
      <c r="T3427"/>
    </row>
    <row r="3428" spans="19:20" s="10" customFormat="1">
      <c r="S3428"/>
      <c r="T3428"/>
    </row>
    <row r="3429" spans="19:20" s="10" customFormat="1">
      <c r="S3429"/>
      <c r="T3429"/>
    </row>
    <row r="3430" spans="19:20" s="10" customFormat="1">
      <c r="S3430"/>
      <c r="T3430"/>
    </row>
    <row r="3431" spans="19:20" s="10" customFormat="1">
      <c r="S3431"/>
      <c r="T3431"/>
    </row>
    <row r="3432" spans="19:20" s="10" customFormat="1">
      <c r="S3432"/>
      <c r="T3432"/>
    </row>
    <row r="3433" spans="19:20" s="10" customFormat="1">
      <c r="S3433"/>
      <c r="T3433"/>
    </row>
    <row r="3434" spans="19:20" s="10" customFormat="1">
      <c r="S3434"/>
      <c r="T3434"/>
    </row>
    <row r="3435" spans="19:20" s="10" customFormat="1">
      <c r="S3435"/>
      <c r="T3435"/>
    </row>
    <row r="3436" spans="19:20" s="10" customFormat="1">
      <c r="S3436"/>
      <c r="T3436"/>
    </row>
    <row r="3437" spans="19:20" s="10" customFormat="1">
      <c r="S3437"/>
      <c r="T3437"/>
    </row>
    <row r="3438" spans="19:20" s="10" customFormat="1">
      <c r="S3438"/>
      <c r="T3438"/>
    </row>
    <row r="3439" spans="19:20" s="10" customFormat="1">
      <c r="S3439"/>
      <c r="T3439"/>
    </row>
    <row r="3440" spans="19:20" s="10" customFormat="1">
      <c r="S3440"/>
      <c r="T3440"/>
    </row>
    <row r="3441" spans="19:20" s="10" customFormat="1">
      <c r="S3441"/>
      <c r="T3441"/>
    </row>
    <row r="3442" spans="19:20" s="10" customFormat="1">
      <c r="S3442"/>
      <c r="T3442"/>
    </row>
    <row r="3443" spans="19:20" s="10" customFormat="1">
      <c r="S3443"/>
      <c r="T3443"/>
    </row>
    <row r="3444" spans="19:20" s="10" customFormat="1">
      <c r="S3444"/>
      <c r="T3444"/>
    </row>
    <row r="3445" spans="19:20" s="10" customFormat="1">
      <c r="S3445"/>
      <c r="T3445"/>
    </row>
    <row r="3446" spans="19:20" s="10" customFormat="1">
      <c r="S3446"/>
      <c r="T3446"/>
    </row>
    <row r="3447" spans="19:20" s="10" customFormat="1">
      <c r="S3447"/>
      <c r="T3447"/>
    </row>
    <row r="3448" spans="19:20" s="10" customFormat="1">
      <c r="S3448"/>
      <c r="T3448"/>
    </row>
    <row r="3449" spans="19:20" s="10" customFormat="1">
      <c r="S3449"/>
      <c r="T3449"/>
    </row>
    <row r="3450" spans="19:20" s="10" customFormat="1">
      <c r="S3450"/>
      <c r="T3450"/>
    </row>
    <row r="3451" spans="19:20" s="10" customFormat="1">
      <c r="S3451"/>
      <c r="T3451"/>
    </row>
    <row r="3452" spans="19:20" s="10" customFormat="1">
      <c r="S3452"/>
      <c r="T3452"/>
    </row>
    <row r="3453" spans="19:20" s="10" customFormat="1">
      <c r="S3453"/>
      <c r="T3453"/>
    </row>
    <row r="3454" spans="19:20" s="10" customFormat="1">
      <c r="S3454"/>
      <c r="T3454"/>
    </row>
    <row r="3455" spans="19:20" s="10" customFormat="1">
      <c r="S3455"/>
      <c r="T3455"/>
    </row>
    <row r="3456" spans="19:20" s="10" customFormat="1">
      <c r="S3456"/>
      <c r="T3456"/>
    </row>
    <row r="3457" spans="19:20" s="10" customFormat="1">
      <c r="S3457"/>
      <c r="T3457"/>
    </row>
    <row r="3458" spans="19:20" s="10" customFormat="1">
      <c r="S3458"/>
      <c r="T3458"/>
    </row>
    <row r="3459" spans="19:20" s="10" customFormat="1">
      <c r="S3459"/>
      <c r="T3459"/>
    </row>
    <row r="3460" spans="19:20" s="10" customFormat="1">
      <c r="S3460"/>
      <c r="T3460"/>
    </row>
    <row r="3461" spans="19:20" s="10" customFormat="1">
      <c r="S3461"/>
      <c r="T3461"/>
    </row>
    <row r="3462" spans="19:20" s="10" customFormat="1">
      <c r="S3462"/>
      <c r="T3462"/>
    </row>
    <row r="3463" spans="19:20" s="10" customFormat="1">
      <c r="S3463"/>
      <c r="T3463"/>
    </row>
    <row r="3464" spans="19:20" s="10" customFormat="1">
      <c r="S3464"/>
      <c r="T3464"/>
    </row>
    <row r="3465" spans="19:20" s="10" customFormat="1">
      <c r="S3465"/>
      <c r="T3465"/>
    </row>
    <row r="3466" spans="19:20" s="10" customFormat="1">
      <c r="S3466"/>
      <c r="T3466"/>
    </row>
    <row r="3467" spans="19:20" s="10" customFormat="1">
      <c r="S3467"/>
      <c r="T3467"/>
    </row>
    <row r="3468" spans="19:20" s="10" customFormat="1">
      <c r="S3468"/>
      <c r="T3468"/>
    </row>
    <row r="3469" spans="19:20" s="10" customFormat="1">
      <c r="S3469"/>
      <c r="T3469"/>
    </row>
    <row r="3470" spans="19:20" s="10" customFormat="1">
      <c r="S3470"/>
      <c r="T3470"/>
    </row>
    <row r="3471" spans="19:20" s="10" customFormat="1">
      <c r="S3471"/>
      <c r="T3471"/>
    </row>
    <row r="3472" spans="19:20" s="10" customFormat="1">
      <c r="S3472"/>
      <c r="T3472"/>
    </row>
    <row r="3473" spans="19:20" s="10" customFormat="1">
      <c r="S3473"/>
      <c r="T3473"/>
    </row>
    <row r="3474" spans="19:20" s="10" customFormat="1">
      <c r="S3474"/>
      <c r="T3474"/>
    </row>
    <row r="3475" spans="19:20" s="10" customFormat="1">
      <c r="S3475"/>
      <c r="T3475"/>
    </row>
    <row r="3476" spans="19:20" s="10" customFormat="1">
      <c r="S3476"/>
      <c r="T3476"/>
    </row>
    <row r="3477" spans="19:20" s="10" customFormat="1">
      <c r="S3477"/>
      <c r="T3477"/>
    </row>
    <row r="3478" spans="19:20" s="10" customFormat="1">
      <c r="S3478"/>
      <c r="T3478"/>
    </row>
    <row r="3479" spans="19:20" s="10" customFormat="1">
      <c r="S3479"/>
      <c r="T3479"/>
    </row>
    <row r="3480" spans="19:20" s="10" customFormat="1">
      <c r="S3480"/>
      <c r="T3480"/>
    </row>
    <row r="3481" spans="19:20" s="10" customFormat="1">
      <c r="S3481"/>
      <c r="T3481"/>
    </row>
    <row r="3482" spans="19:20" s="10" customFormat="1">
      <c r="S3482"/>
      <c r="T3482"/>
    </row>
    <row r="3483" spans="19:20" s="10" customFormat="1">
      <c r="S3483"/>
      <c r="T3483"/>
    </row>
    <row r="3484" spans="19:20" s="10" customFormat="1">
      <c r="S3484"/>
      <c r="T3484"/>
    </row>
    <row r="3485" spans="19:20" s="10" customFormat="1">
      <c r="S3485"/>
      <c r="T3485"/>
    </row>
    <row r="3486" spans="19:20" s="10" customFormat="1">
      <c r="S3486"/>
      <c r="T3486"/>
    </row>
    <row r="3487" spans="19:20" s="10" customFormat="1">
      <c r="S3487"/>
      <c r="T3487"/>
    </row>
    <row r="3488" spans="19:20" s="10" customFormat="1">
      <c r="S3488"/>
      <c r="T3488"/>
    </row>
    <row r="3489" spans="19:20" s="10" customFormat="1">
      <c r="S3489"/>
      <c r="T3489"/>
    </row>
    <row r="3490" spans="19:20" s="10" customFormat="1">
      <c r="S3490"/>
      <c r="T3490"/>
    </row>
    <row r="3491" spans="19:20" s="10" customFormat="1">
      <c r="S3491"/>
      <c r="T3491"/>
    </row>
    <row r="3492" spans="19:20" s="10" customFormat="1">
      <c r="S3492"/>
      <c r="T3492"/>
    </row>
    <row r="3493" spans="19:20" s="10" customFormat="1">
      <c r="S3493"/>
      <c r="T3493"/>
    </row>
    <row r="3494" spans="19:20" s="10" customFormat="1">
      <c r="S3494"/>
      <c r="T3494"/>
    </row>
    <row r="3495" spans="19:20" s="10" customFormat="1">
      <c r="S3495"/>
      <c r="T3495"/>
    </row>
    <row r="3496" spans="19:20" s="10" customFormat="1">
      <c r="S3496"/>
      <c r="T3496"/>
    </row>
    <row r="3497" spans="19:20" s="10" customFormat="1">
      <c r="S3497"/>
      <c r="T3497"/>
    </row>
    <row r="3498" spans="19:20" s="10" customFormat="1">
      <c r="S3498"/>
      <c r="T3498"/>
    </row>
    <row r="3499" spans="19:20" s="10" customFormat="1">
      <c r="S3499"/>
      <c r="T3499"/>
    </row>
    <row r="3500" spans="19:20" s="10" customFormat="1">
      <c r="S3500"/>
      <c r="T3500"/>
    </row>
    <row r="3501" spans="19:20" s="10" customFormat="1">
      <c r="S3501"/>
      <c r="T3501"/>
    </row>
    <row r="3502" spans="19:20" s="10" customFormat="1">
      <c r="S3502"/>
      <c r="T3502"/>
    </row>
    <row r="3503" spans="19:20" s="10" customFormat="1">
      <c r="S3503"/>
      <c r="T3503"/>
    </row>
    <row r="3504" spans="19:20" s="10" customFormat="1">
      <c r="S3504"/>
      <c r="T3504"/>
    </row>
    <row r="3505" spans="19:20" s="10" customFormat="1">
      <c r="S3505"/>
      <c r="T3505"/>
    </row>
    <row r="3506" spans="19:20" s="10" customFormat="1">
      <c r="S3506"/>
      <c r="T3506"/>
    </row>
    <row r="3507" spans="19:20" s="10" customFormat="1">
      <c r="S3507"/>
      <c r="T3507"/>
    </row>
    <row r="3508" spans="19:20" s="10" customFormat="1">
      <c r="S3508"/>
      <c r="T3508"/>
    </row>
    <row r="3509" spans="19:20" s="10" customFormat="1">
      <c r="S3509"/>
      <c r="T3509"/>
    </row>
    <row r="3510" spans="19:20" s="10" customFormat="1">
      <c r="S3510"/>
      <c r="T3510"/>
    </row>
    <row r="3511" spans="19:20" s="10" customFormat="1">
      <c r="S3511"/>
      <c r="T3511"/>
    </row>
    <row r="3512" spans="19:20" s="10" customFormat="1">
      <c r="S3512"/>
      <c r="T3512"/>
    </row>
    <row r="3513" spans="19:20" s="10" customFormat="1">
      <c r="S3513"/>
      <c r="T3513"/>
    </row>
    <row r="3514" spans="19:20" s="10" customFormat="1">
      <c r="S3514"/>
      <c r="T3514"/>
    </row>
    <row r="3515" spans="19:20" s="10" customFormat="1">
      <c r="S3515"/>
      <c r="T3515"/>
    </row>
    <row r="3516" spans="19:20" s="10" customFormat="1">
      <c r="S3516"/>
      <c r="T3516"/>
    </row>
    <row r="3517" spans="19:20" s="10" customFormat="1">
      <c r="S3517"/>
      <c r="T3517"/>
    </row>
    <row r="3518" spans="19:20" s="10" customFormat="1">
      <c r="S3518"/>
      <c r="T3518"/>
    </row>
    <row r="3519" spans="19:20" s="10" customFormat="1">
      <c r="S3519"/>
      <c r="T3519"/>
    </row>
    <row r="3520" spans="19:20" s="10" customFormat="1">
      <c r="S3520"/>
      <c r="T3520"/>
    </row>
    <row r="3521" spans="19:20" s="10" customFormat="1">
      <c r="S3521"/>
      <c r="T3521"/>
    </row>
    <row r="3522" spans="19:20" s="10" customFormat="1">
      <c r="S3522"/>
      <c r="T3522"/>
    </row>
    <row r="3523" spans="19:20" s="10" customFormat="1">
      <c r="S3523"/>
      <c r="T3523"/>
    </row>
    <row r="3524" spans="19:20" s="10" customFormat="1">
      <c r="S3524"/>
      <c r="T3524"/>
    </row>
    <row r="3525" spans="19:20" s="10" customFormat="1">
      <c r="S3525"/>
      <c r="T3525"/>
    </row>
    <row r="3526" spans="19:20" s="10" customFormat="1">
      <c r="S3526"/>
      <c r="T3526"/>
    </row>
    <row r="3527" spans="19:20" s="10" customFormat="1">
      <c r="S3527"/>
      <c r="T3527"/>
    </row>
    <row r="3528" spans="19:20" s="10" customFormat="1">
      <c r="S3528"/>
      <c r="T3528"/>
    </row>
    <row r="3529" spans="19:20" s="10" customFormat="1">
      <c r="S3529"/>
      <c r="T3529"/>
    </row>
    <row r="3530" spans="19:20" s="10" customFormat="1">
      <c r="S3530"/>
      <c r="T3530"/>
    </row>
    <row r="3531" spans="19:20" s="10" customFormat="1">
      <c r="S3531"/>
      <c r="T3531"/>
    </row>
    <row r="3532" spans="19:20" s="10" customFormat="1">
      <c r="S3532"/>
      <c r="T3532"/>
    </row>
    <row r="3533" spans="19:20" s="10" customFormat="1">
      <c r="S3533"/>
      <c r="T3533"/>
    </row>
    <row r="3534" spans="19:20" s="10" customFormat="1">
      <c r="S3534"/>
      <c r="T3534"/>
    </row>
    <row r="3535" spans="19:20" s="10" customFormat="1">
      <c r="S3535"/>
      <c r="T3535"/>
    </row>
    <row r="3536" spans="19:20" s="10" customFormat="1">
      <c r="S3536"/>
      <c r="T3536"/>
    </row>
    <row r="3537" spans="19:20" s="10" customFormat="1">
      <c r="S3537"/>
      <c r="T3537"/>
    </row>
    <row r="3538" spans="19:20" s="10" customFormat="1">
      <c r="S3538"/>
      <c r="T3538"/>
    </row>
    <row r="3539" spans="19:20" s="10" customFormat="1">
      <c r="S3539"/>
      <c r="T3539"/>
    </row>
    <row r="3540" spans="19:20" s="10" customFormat="1">
      <c r="S3540"/>
      <c r="T3540"/>
    </row>
    <row r="3541" spans="19:20" s="10" customFormat="1">
      <c r="S3541"/>
      <c r="T3541"/>
    </row>
    <row r="3542" spans="19:20" s="10" customFormat="1">
      <c r="S3542"/>
      <c r="T3542"/>
    </row>
    <row r="3543" spans="19:20" s="10" customFormat="1">
      <c r="S3543"/>
      <c r="T3543"/>
    </row>
    <row r="3544" spans="19:20" s="10" customFormat="1">
      <c r="S3544"/>
      <c r="T3544"/>
    </row>
    <row r="3545" spans="19:20" s="10" customFormat="1">
      <c r="S3545"/>
      <c r="T3545"/>
    </row>
    <row r="3546" spans="19:20" s="10" customFormat="1">
      <c r="S3546"/>
      <c r="T3546"/>
    </row>
    <row r="3547" spans="19:20" s="10" customFormat="1">
      <c r="S3547"/>
      <c r="T3547"/>
    </row>
    <row r="3548" spans="19:20" s="10" customFormat="1">
      <c r="S3548"/>
      <c r="T3548"/>
    </row>
    <row r="3549" spans="19:20" s="10" customFormat="1">
      <c r="S3549"/>
      <c r="T3549"/>
    </row>
    <row r="3550" spans="19:20" s="10" customFormat="1">
      <c r="S3550"/>
      <c r="T3550"/>
    </row>
    <row r="3551" spans="19:20" s="10" customFormat="1">
      <c r="S3551"/>
      <c r="T3551"/>
    </row>
    <row r="3552" spans="19:20" s="10" customFormat="1">
      <c r="S3552"/>
      <c r="T3552"/>
    </row>
    <row r="3553" spans="19:20" s="10" customFormat="1">
      <c r="S3553"/>
      <c r="T3553"/>
    </row>
    <row r="3554" spans="19:20" s="10" customFormat="1">
      <c r="S3554"/>
      <c r="T3554"/>
    </row>
    <row r="3555" spans="19:20" s="10" customFormat="1">
      <c r="S3555"/>
      <c r="T3555"/>
    </row>
    <row r="3556" spans="19:20" s="10" customFormat="1">
      <c r="S3556"/>
      <c r="T3556"/>
    </row>
    <row r="3557" spans="19:20" s="10" customFormat="1">
      <c r="S3557"/>
      <c r="T3557"/>
    </row>
    <row r="3558" spans="19:20" s="10" customFormat="1">
      <c r="S3558"/>
      <c r="T3558"/>
    </row>
    <row r="3559" spans="19:20" s="10" customFormat="1">
      <c r="S3559"/>
      <c r="T3559"/>
    </row>
    <row r="3560" spans="19:20" s="10" customFormat="1">
      <c r="S3560"/>
      <c r="T3560"/>
    </row>
    <row r="3561" spans="19:20" s="10" customFormat="1">
      <c r="S3561"/>
      <c r="T3561"/>
    </row>
    <row r="3562" spans="19:20" s="10" customFormat="1">
      <c r="S3562"/>
      <c r="T3562"/>
    </row>
    <row r="3563" spans="19:20" s="10" customFormat="1">
      <c r="S3563"/>
      <c r="T3563"/>
    </row>
    <row r="3564" spans="19:20" s="10" customFormat="1">
      <c r="S3564"/>
      <c r="T3564"/>
    </row>
    <row r="3565" spans="19:20" s="10" customFormat="1">
      <c r="S3565"/>
      <c r="T3565"/>
    </row>
    <row r="3566" spans="19:20" s="10" customFormat="1">
      <c r="S3566"/>
      <c r="T3566"/>
    </row>
    <row r="3567" spans="19:20" s="10" customFormat="1">
      <c r="S3567"/>
      <c r="T3567"/>
    </row>
    <row r="3568" spans="19:20" s="10" customFormat="1">
      <c r="S3568"/>
      <c r="T3568"/>
    </row>
    <row r="3569" spans="19:20" s="10" customFormat="1">
      <c r="S3569"/>
      <c r="T3569"/>
    </row>
    <row r="3570" spans="19:20" s="10" customFormat="1">
      <c r="S3570"/>
      <c r="T3570"/>
    </row>
    <row r="3571" spans="19:20" s="10" customFormat="1">
      <c r="S3571"/>
      <c r="T3571"/>
    </row>
    <row r="3572" spans="19:20" s="10" customFormat="1">
      <c r="S3572"/>
      <c r="T3572"/>
    </row>
    <row r="3573" spans="19:20" s="10" customFormat="1">
      <c r="S3573"/>
      <c r="T3573"/>
    </row>
    <row r="3574" spans="19:20" s="10" customFormat="1">
      <c r="S3574"/>
      <c r="T3574"/>
    </row>
    <row r="3575" spans="19:20" s="10" customFormat="1">
      <c r="S3575"/>
      <c r="T3575"/>
    </row>
    <row r="3576" spans="19:20" s="10" customFormat="1">
      <c r="S3576"/>
      <c r="T3576"/>
    </row>
    <row r="3577" spans="19:20" s="10" customFormat="1">
      <c r="S3577"/>
      <c r="T3577"/>
    </row>
    <row r="3578" spans="19:20" s="10" customFormat="1">
      <c r="S3578"/>
      <c r="T3578"/>
    </row>
    <row r="3579" spans="19:20" s="10" customFormat="1">
      <c r="S3579"/>
      <c r="T3579"/>
    </row>
    <row r="3580" spans="19:20" s="10" customFormat="1">
      <c r="S3580"/>
      <c r="T3580"/>
    </row>
    <row r="3581" spans="19:20" s="10" customFormat="1">
      <c r="S3581"/>
      <c r="T3581"/>
    </row>
    <row r="3582" spans="19:20" s="10" customFormat="1">
      <c r="S3582"/>
      <c r="T3582"/>
    </row>
    <row r="3583" spans="19:20" s="10" customFormat="1">
      <c r="S3583"/>
      <c r="T3583"/>
    </row>
    <row r="3584" spans="19:20" s="10" customFormat="1">
      <c r="S3584"/>
      <c r="T3584"/>
    </row>
    <row r="3585" spans="19:20" s="10" customFormat="1">
      <c r="S3585"/>
      <c r="T3585"/>
    </row>
    <row r="3586" spans="19:20" s="10" customFormat="1">
      <c r="S3586"/>
      <c r="T3586"/>
    </row>
    <row r="3587" spans="19:20" s="10" customFormat="1">
      <c r="S3587"/>
      <c r="T3587"/>
    </row>
    <row r="3588" spans="19:20" s="10" customFormat="1">
      <c r="S3588"/>
      <c r="T3588"/>
    </row>
    <row r="3589" spans="19:20" s="10" customFormat="1">
      <c r="S3589"/>
      <c r="T3589"/>
    </row>
    <row r="3590" spans="19:20" s="10" customFormat="1">
      <c r="S3590"/>
      <c r="T3590"/>
    </row>
    <row r="3591" spans="19:20" s="10" customFormat="1">
      <c r="S3591"/>
      <c r="T3591"/>
    </row>
    <row r="3592" spans="19:20" s="10" customFormat="1">
      <c r="S3592"/>
      <c r="T3592"/>
    </row>
    <row r="3593" spans="19:20" s="10" customFormat="1">
      <c r="S3593"/>
      <c r="T3593"/>
    </row>
    <row r="3594" spans="19:20" s="10" customFormat="1">
      <c r="S3594"/>
      <c r="T3594"/>
    </row>
    <row r="3595" spans="19:20" s="10" customFormat="1">
      <c r="S3595"/>
      <c r="T3595"/>
    </row>
    <row r="3596" spans="19:20" s="10" customFormat="1">
      <c r="S3596"/>
      <c r="T3596"/>
    </row>
    <row r="3597" spans="19:20" s="10" customFormat="1">
      <c r="S3597"/>
      <c r="T3597"/>
    </row>
    <row r="3598" spans="19:20" s="10" customFormat="1">
      <c r="S3598"/>
      <c r="T3598"/>
    </row>
    <row r="3599" spans="19:20" s="10" customFormat="1">
      <c r="S3599"/>
      <c r="T3599"/>
    </row>
    <row r="3600" spans="19:20" s="10" customFormat="1">
      <c r="S3600"/>
      <c r="T3600"/>
    </row>
    <row r="3601" spans="19:20" s="10" customFormat="1">
      <c r="S3601"/>
      <c r="T3601"/>
    </row>
    <row r="3602" spans="19:20" s="10" customFormat="1">
      <c r="S3602"/>
      <c r="T3602"/>
    </row>
    <row r="3603" spans="19:20" s="10" customFormat="1">
      <c r="S3603"/>
      <c r="T3603"/>
    </row>
    <row r="3604" spans="19:20" s="10" customFormat="1">
      <c r="S3604"/>
      <c r="T3604"/>
    </row>
    <row r="3605" spans="19:20" s="10" customFormat="1">
      <c r="S3605"/>
      <c r="T3605"/>
    </row>
    <row r="3606" spans="19:20" s="10" customFormat="1">
      <c r="S3606"/>
      <c r="T3606"/>
    </row>
    <row r="3607" spans="19:20" s="10" customFormat="1">
      <c r="S3607"/>
      <c r="T3607"/>
    </row>
    <row r="3608" spans="19:20" s="10" customFormat="1">
      <c r="S3608"/>
      <c r="T3608"/>
    </row>
    <row r="3609" spans="19:20" s="10" customFormat="1">
      <c r="S3609"/>
      <c r="T3609"/>
    </row>
    <row r="3610" spans="19:20" s="10" customFormat="1">
      <c r="S3610"/>
      <c r="T3610"/>
    </row>
    <row r="3611" spans="19:20" s="10" customFormat="1">
      <c r="S3611"/>
      <c r="T3611"/>
    </row>
    <row r="3612" spans="19:20" s="10" customFormat="1">
      <c r="S3612"/>
      <c r="T3612"/>
    </row>
    <row r="3613" spans="19:20" s="10" customFormat="1">
      <c r="S3613"/>
      <c r="T3613"/>
    </row>
    <row r="3614" spans="19:20" s="10" customFormat="1">
      <c r="S3614"/>
      <c r="T3614"/>
    </row>
    <row r="3615" spans="19:20" s="10" customFormat="1">
      <c r="S3615"/>
      <c r="T3615"/>
    </row>
    <row r="3616" spans="19:20" s="10" customFormat="1">
      <c r="S3616"/>
      <c r="T3616"/>
    </row>
    <row r="3617" spans="19:20" s="10" customFormat="1">
      <c r="S3617"/>
      <c r="T3617"/>
    </row>
    <row r="3618" spans="19:20" s="10" customFormat="1">
      <c r="S3618"/>
      <c r="T3618"/>
    </row>
    <row r="3619" spans="19:20" s="10" customFormat="1">
      <c r="S3619"/>
      <c r="T3619"/>
    </row>
    <row r="3620" spans="19:20" s="10" customFormat="1">
      <c r="S3620"/>
      <c r="T3620"/>
    </row>
    <row r="3621" spans="19:20" s="10" customFormat="1">
      <c r="S3621"/>
      <c r="T3621"/>
    </row>
    <row r="3622" spans="19:20" s="10" customFormat="1">
      <c r="S3622"/>
      <c r="T3622"/>
    </row>
    <row r="3623" spans="19:20" s="10" customFormat="1">
      <c r="S3623"/>
      <c r="T3623"/>
    </row>
    <row r="3624" spans="19:20" s="10" customFormat="1">
      <c r="S3624"/>
      <c r="T3624"/>
    </row>
    <row r="3625" spans="19:20" s="10" customFormat="1">
      <c r="S3625"/>
      <c r="T3625"/>
    </row>
    <row r="3626" spans="19:20" s="10" customFormat="1">
      <c r="S3626"/>
      <c r="T3626"/>
    </row>
    <row r="3627" spans="19:20" s="10" customFormat="1">
      <c r="S3627"/>
      <c r="T3627"/>
    </row>
    <row r="3628" spans="19:20" s="10" customFormat="1">
      <c r="S3628"/>
      <c r="T3628"/>
    </row>
    <row r="3629" spans="19:20" s="10" customFormat="1">
      <c r="S3629"/>
      <c r="T3629"/>
    </row>
    <row r="3630" spans="19:20" s="10" customFormat="1">
      <c r="S3630"/>
      <c r="T3630"/>
    </row>
    <row r="3631" spans="19:20" s="10" customFormat="1">
      <c r="S3631"/>
      <c r="T3631"/>
    </row>
    <row r="3632" spans="19:20" s="10" customFormat="1">
      <c r="S3632"/>
      <c r="T3632"/>
    </row>
    <row r="3633" spans="19:20" s="10" customFormat="1">
      <c r="S3633"/>
      <c r="T3633"/>
    </row>
    <row r="3634" spans="19:20" s="10" customFormat="1">
      <c r="S3634"/>
      <c r="T3634"/>
    </row>
    <row r="3635" spans="19:20" s="10" customFormat="1">
      <c r="S3635"/>
      <c r="T3635"/>
    </row>
    <row r="3636" spans="19:20" s="10" customFormat="1">
      <c r="S3636"/>
      <c r="T3636"/>
    </row>
    <row r="3637" spans="19:20" s="10" customFormat="1">
      <c r="S3637"/>
      <c r="T3637"/>
    </row>
    <row r="3638" spans="19:20" s="10" customFormat="1">
      <c r="S3638"/>
      <c r="T3638"/>
    </row>
    <row r="3639" spans="19:20" s="10" customFormat="1">
      <c r="S3639"/>
      <c r="T3639"/>
    </row>
    <row r="3640" spans="19:20" s="10" customFormat="1">
      <c r="S3640"/>
      <c r="T3640"/>
    </row>
    <row r="3641" spans="19:20" s="10" customFormat="1">
      <c r="S3641"/>
      <c r="T3641"/>
    </row>
    <row r="3642" spans="19:20" s="10" customFormat="1">
      <c r="S3642"/>
      <c r="T3642"/>
    </row>
    <row r="3643" spans="19:20" s="10" customFormat="1">
      <c r="S3643"/>
      <c r="T3643"/>
    </row>
    <row r="3644" spans="19:20" s="10" customFormat="1">
      <c r="S3644"/>
      <c r="T3644"/>
    </row>
    <row r="3645" spans="19:20" s="10" customFormat="1">
      <c r="S3645"/>
      <c r="T3645"/>
    </row>
    <row r="3646" spans="19:20" s="10" customFormat="1">
      <c r="S3646"/>
      <c r="T3646"/>
    </row>
    <row r="3647" spans="19:20" s="10" customFormat="1">
      <c r="S3647"/>
      <c r="T3647"/>
    </row>
    <row r="3648" spans="19:20" s="10" customFormat="1">
      <c r="S3648"/>
      <c r="T3648"/>
    </row>
    <row r="3649" spans="19:20" s="10" customFormat="1">
      <c r="S3649"/>
      <c r="T3649"/>
    </row>
    <row r="3650" spans="19:20" s="10" customFormat="1">
      <c r="S3650"/>
      <c r="T3650"/>
    </row>
    <row r="3651" spans="19:20" s="10" customFormat="1">
      <c r="S3651"/>
      <c r="T3651"/>
    </row>
    <row r="3652" spans="19:20" s="10" customFormat="1">
      <c r="S3652"/>
      <c r="T3652"/>
    </row>
    <row r="3653" spans="19:20" s="10" customFormat="1">
      <c r="S3653"/>
      <c r="T3653"/>
    </row>
    <row r="3654" spans="19:20" s="10" customFormat="1">
      <c r="S3654"/>
      <c r="T3654"/>
    </row>
    <row r="3655" spans="19:20" s="10" customFormat="1">
      <c r="S3655"/>
      <c r="T3655"/>
    </row>
    <row r="3656" spans="19:20" s="10" customFormat="1">
      <c r="S3656"/>
      <c r="T3656"/>
    </row>
    <row r="3657" spans="19:20" s="10" customFormat="1">
      <c r="S3657"/>
      <c r="T3657"/>
    </row>
    <row r="3658" spans="19:20" s="10" customFormat="1">
      <c r="S3658"/>
      <c r="T3658"/>
    </row>
    <row r="3659" spans="19:20" s="10" customFormat="1">
      <c r="S3659"/>
      <c r="T3659"/>
    </row>
    <row r="3660" spans="19:20" s="10" customFormat="1">
      <c r="S3660"/>
      <c r="T3660"/>
    </row>
    <row r="3661" spans="19:20" s="10" customFormat="1">
      <c r="S3661"/>
      <c r="T3661"/>
    </row>
    <row r="3662" spans="19:20" s="10" customFormat="1">
      <c r="S3662"/>
      <c r="T3662"/>
    </row>
    <row r="3663" spans="19:20" s="10" customFormat="1">
      <c r="S3663"/>
      <c r="T3663"/>
    </row>
    <row r="3664" spans="19:20" s="10" customFormat="1">
      <c r="S3664"/>
      <c r="T3664"/>
    </row>
    <row r="3665" spans="19:20" s="10" customFormat="1">
      <c r="S3665"/>
      <c r="T3665"/>
    </row>
    <row r="3666" spans="19:20" s="10" customFormat="1">
      <c r="S3666"/>
      <c r="T3666"/>
    </row>
    <row r="3667" spans="19:20" s="10" customFormat="1">
      <c r="S3667"/>
      <c r="T3667"/>
    </row>
    <row r="3668" spans="19:20" s="10" customFormat="1">
      <c r="S3668"/>
      <c r="T3668"/>
    </row>
    <row r="3669" spans="19:20" s="10" customFormat="1">
      <c r="S3669"/>
      <c r="T3669"/>
    </row>
    <row r="3670" spans="19:20" s="10" customFormat="1">
      <c r="S3670"/>
      <c r="T3670"/>
    </row>
    <row r="3671" spans="19:20" s="10" customFormat="1">
      <c r="S3671"/>
      <c r="T3671"/>
    </row>
    <row r="3672" spans="19:20" s="10" customFormat="1">
      <c r="S3672"/>
      <c r="T3672"/>
    </row>
    <row r="3673" spans="19:20" s="10" customFormat="1">
      <c r="S3673"/>
      <c r="T3673"/>
    </row>
    <row r="3674" spans="19:20" s="10" customFormat="1">
      <c r="S3674"/>
      <c r="T3674"/>
    </row>
    <row r="3675" spans="19:20" s="10" customFormat="1">
      <c r="S3675"/>
      <c r="T3675"/>
    </row>
    <row r="3676" spans="19:20" s="10" customFormat="1">
      <c r="S3676"/>
      <c r="T3676"/>
    </row>
    <row r="3677" spans="19:20" s="10" customFormat="1">
      <c r="S3677"/>
      <c r="T3677"/>
    </row>
    <row r="3678" spans="19:20" s="10" customFormat="1">
      <c r="S3678"/>
      <c r="T3678"/>
    </row>
    <row r="3679" spans="19:20" s="10" customFormat="1">
      <c r="S3679"/>
      <c r="T3679"/>
    </row>
    <row r="3680" spans="19:20" s="10" customFormat="1">
      <c r="S3680"/>
      <c r="T3680"/>
    </row>
    <row r="3681" spans="19:20" s="10" customFormat="1">
      <c r="S3681"/>
      <c r="T3681"/>
    </row>
    <row r="3682" spans="19:20" s="10" customFormat="1">
      <c r="S3682"/>
      <c r="T3682"/>
    </row>
    <row r="3683" spans="19:20" s="10" customFormat="1">
      <c r="S3683"/>
      <c r="T3683"/>
    </row>
    <row r="3684" spans="19:20" s="10" customFormat="1">
      <c r="S3684"/>
      <c r="T3684"/>
    </row>
    <row r="3685" spans="19:20" s="10" customFormat="1">
      <c r="S3685"/>
      <c r="T3685"/>
    </row>
    <row r="3686" spans="19:20" s="10" customFormat="1">
      <c r="S3686"/>
      <c r="T3686"/>
    </row>
    <row r="3687" spans="19:20" s="10" customFormat="1">
      <c r="S3687"/>
      <c r="T3687"/>
    </row>
    <row r="3688" spans="19:20" s="10" customFormat="1">
      <c r="S3688"/>
      <c r="T3688"/>
    </row>
    <row r="3689" spans="19:20" s="10" customFormat="1">
      <c r="S3689"/>
      <c r="T3689"/>
    </row>
    <row r="3690" spans="19:20" s="10" customFormat="1">
      <c r="S3690"/>
      <c r="T3690"/>
    </row>
    <row r="3691" spans="19:20" s="10" customFormat="1">
      <c r="S3691"/>
      <c r="T3691"/>
    </row>
    <row r="3692" spans="19:20" s="10" customFormat="1">
      <c r="S3692"/>
      <c r="T3692"/>
    </row>
    <row r="3693" spans="19:20" s="10" customFormat="1">
      <c r="S3693"/>
      <c r="T3693"/>
    </row>
    <row r="3694" spans="19:20" s="10" customFormat="1">
      <c r="S3694"/>
      <c r="T3694"/>
    </row>
    <row r="3695" spans="19:20" s="10" customFormat="1">
      <c r="S3695"/>
      <c r="T3695"/>
    </row>
    <row r="3696" spans="19:20" s="10" customFormat="1">
      <c r="S3696"/>
      <c r="T3696"/>
    </row>
    <row r="3697" spans="19:20" s="10" customFormat="1">
      <c r="S3697"/>
      <c r="T3697"/>
    </row>
    <row r="3698" spans="19:20" s="10" customFormat="1">
      <c r="S3698"/>
      <c r="T3698"/>
    </row>
    <row r="3699" spans="19:20" s="10" customFormat="1">
      <c r="S3699"/>
      <c r="T3699"/>
    </row>
    <row r="3700" spans="19:20" s="10" customFormat="1">
      <c r="S3700"/>
      <c r="T3700"/>
    </row>
    <row r="3701" spans="19:20" s="10" customFormat="1">
      <c r="S3701"/>
      <c r="T3701"/>
    </row>
    <row r="3702" spans="19:20" s="10" customFormat="1">
      <c r="S3702"/>
      <c r="T3702"/>
    </row>
    <row r="3703" spans="19:20" s="10" customFormat="1">
      <c r="S3703"/>
      <c r="T3703"/>
    </row>
    <row r="3704" spans="19:20" s="10" customFormat="1">
      <c r="S3704"/>
      <c r="T3704"/>
    </row>
    <row r="3705" spans="19:20" s="10" customFormat="1">
      <c r="S3705"/>
      <c r="T3705"/>
    </row>
    <row r="3706" spans="19:20" s="10" customFormat="1">
      <c r="S3706"/>
      <c r="T3706"/>
    </row>
    <row r="3707" spans="19:20" s="10" customFormat="1">
      <c r="S3707"/>
      <c r="T3707"/>
    </row>
    <row r="3708" spans="19:20" s="10" customFormat="1">
      <c r="S3708"/>
      <c r="T3708"/>
    </row>
    <row r="3709" spans="19:20" s="10" customFormat="1">
      <c r="S3709"/>
      <c r="T3709"/>
    </row>
    <row r="3710" spans="19:20" s="10" customFormat="1">
      <c r="S3710"/>
      <c r="T3710"/>
    </row>
    <row r="3711" spans="19:20" s="10" customFormat="1">
      <c r="S3711"/>
      <c r="T3711"/>
    </row>
    <row r="3712" spans="19:20" s="10" customFormat="1">
      <c r="S3712"/>
      <c r="T3712"/>
    </row>
    <row r="3713" spans="19:20" s="10" customFormat="1">
      <c r="S3713"/>
      <c r="T3713"/>
    </row>
    <row r="3714" spans="19:20" s="10" customFormat="1">
      <c r="S3714"/>
      <c r="T3714"/>
    </row>
    <row r="3715" spans="19:20" s="10" customFormat="1">
      <c r="S3715"/>
      <c r="T3715"/>
    </row>
    <row r="3716" spans="19:20" s="10" customFormat="1">
      <c r="S3716"/>
      <c r="T3716"/>
    </row>
    <row r="3717" spans="19:20" s="10" customFormat="1">
      <c r="S3717"/>
      <c r="T3717"/>
    </row>
    <row r="3718" spans="19:20" s="10" customFormat="1">
      <c r="S3718"/>
      <c r="T3718"/>
    </row>
    <row r="3719" spans="19:20" s="10" customFormat="1">
      <c r="S3719"/>
      <c r="T3719"/>
    </row>
    <row r="3720" spans="19:20" s="10" customFormat="1">
      <c r="S3720"/>
      <c r="T3720"/>
    </row>
    <row r="3721" spans="19:20" s="10" customFormat="1">
      <c r="S3721"/>
      <c r="T3721"/>
    </row>
    <row r="3722" spans="19:20" s="10" customFormat="1">
      <c r="S3722"/>
      <c r="T3722"/>
    </row>
    <row r="3723" spans="19:20" s="10" customFormat="1">
      <c r="S3723"/>
      <c r="T3723"/>
    </row>
    <row r="3724" spans="19:20" s="10" customFormat="1">
      <c r="S3724"/>
      <c r="T3724"/>
    </row>
    <row r="3725" spans="19:20" s="10" customFormat="1">
      <c r="S3725"/>
      <c r="T3725"/>
    </row>
    <row r="3726" spans="19:20" s="10" customFormat="1">
      <c r="S3726"/>
      <c r="T3726"/>
    </row>
    <row r="3727" spans="19:20" s="10" customFormat="1">
      <c r="S3727"/>
      <c r="T3727"/>
    </row>
    <row r="3728" spans="19:20" s="10" customFormat="1">
      <c r="S3728"/>
      <c r="T3728"/>
    </row>
    <row r="3729" spans="19:20" s="10" customFormat="1">
      <c r="S3729"/>
      <c r="T3729"/>
    </row>
    <row r="3730" spans="19:20" s="10" customFormat="1">
      <c r="S3730"/>
      <c r="T3730"/>
    </row>
    <row r="3731" spans="19:20" s="10" customFormat="1">
      <c r="S3731"/>
      <c r="T3731"/>
    </row>
    <row r="3732" spans="19:20" s="10" customFormat="1">
      <c r="S3732"/>
      <c r="T3732"/>
    </row>
    <row r="3733" spans="19:20" s="10" customFormat="1">
      <c r="S3733"/>
      <c r="T3733"/>
    </row>
    <row r="3734" spans="19:20" s="10" customFormat="1">
      <c r="S3734"/>
      <c r="T3734"/>
    </row>
    <row r="3735" spans="19:20" s="10" customFormat="1">
      <c r="S3735"/>
      <c r="T3735"/>
    </row>
    <row r="3736" spans="19:20" s="10" customFormat="1">
      <c r="S3736"/>
      <c r="T3736"/>
    </row>
    <row r="3737" spans="19:20" s="10" customFormat="1">
      <c r="S3737"/>
      <c r="T3737"/>
    </row>
    <row r="3738" spans="19:20" s="10" customFormat="1">
      <c r="S3738"/>
      <c r="T3738"/>
    </row>
    <row r="3739" spans="19:20" s="10" customFormat="1">
      <c r="S3739"/>
      <c r="T3739"/>
    </row>
    <row r="3740" spans="19:20" s="10" customFormat="1">
      <c r="S3740"/>
      <c r="T3740"/>
    </row>
    <row r="3741" spans="19:20" s="10" customFormat="1">
      <c r="S3741"/>
      <c r="T3741"/>
    </row>
    <row r="3742" spans="19:20" s="10" customFormat="1">
      <c r="S3742"/>
      <c r="T3742"/>
    </row>
    <row r="3743" spans="19:20" s="10" customFormat="1">
      <c r="S3743"/>
      <c r="T3743"/>
    </row>
    <row r="3744" spans="19:20" s="10" customFormat="1">
      <c r="S3744"/>
      <c r="T3744"/>
    </row>
    <row r="3745" spans="19:20" s="10" customFormat="1">
      <c r="S3745"/>
      <c r="T3745"/>
    </row>
    <row r="3746" spans="19:20" s="10" customFormat="1">
      <c r="S3746"/>
      <c r="T3746"/>
    </row>
    <row r="3747" spans="19:20" s="10" customFormat="1">
      <c r="S3747"/>
      <c r="T3747"/>
    </row>
    <row r="3748" spans="19:20" s="10" customFormat="1">
      <c r="S3748"/>
      <c r="T3748"/>
    </row>
    <row r="3749" spans="19:20" s="10" customFormat="1">
      <c r="S3749"/>
      <c r="T3749"/>
    </row>
    <row r="3750" spans="19:20" s="10" customFormat="1">
      <c r="S3750"/>
      <c r="T3750"/>
    </row>
    <row r="3751" spans="19:20" s="10" customFormat="1">
      <c r="S3751"/>
      <c r="T3751"/>
    </row>
    <row r="3752" spans="19:20" s="10" customFormat="1">
      <c r="S3752"/>
      <c r="T3752"/>
    </row>
    <row r="3753" spans="19:20" s="10" customFormat="1">
      <c r="S3753"/>
      <c r="T3753"/>
    </row>
    <row r="3754" spans="19:20" s="10" customFormat="1">
      <c r="S3754"/>
      <c r="T3754"/>
    </row>
    <row r="3755" spans="19:20" s="10" customFormat="1">
      <c r="S3755"/>
      <c r="T3755"/>
    </row>
    <row r="3756" spans="19:20" s="10" customFormat="1">
      <c r="S3756"/>
      <c r="T3756"/>
    </row>
    <row r="3757" spans="19:20" s="10" customFormat="1">
      <c r="S3757"/>
      <c r="T3757"/>
    </row>
    <row r="3758" spans="19:20" s="10" customFormat="1">
      <c r="S3758"/>
      <c r="T3758"/>
    </row>
    <row r="3759" spans="19:20" s="10" customFormat="1">
      <c r="S3759"/>
      <c r="T3759"/>
    </row>
    <row r="3760" spans="19:20" s="10" customFormat="1">
      <c r="S3760"/>
      <c r="T3760"/>
    </row>
    <row r="3761" spans="19:20" s="10" customFormat="1">
      <c r="S3761"/>
      <c r="T3761"/>
    </row>
    <row r="3762" spans="19:20" s="10" customFormat="1">
      <c r="S3762"/>
      <c r="T3762"/>
    </row>
    <row r="3763" spans="19:20" s="10" customFormat="1">
      <c r="S3763"/>
      <c r="T3763"/>
    </row>
    <row r="3764" spans="19:20" s="10" customFormat="1">
      <c r="S3764"/>
      <c r="T3764"/>
    </row>
    <row r="3765" spans="19:20" s="10" customFormat="1">
      <c r="S3765"/>
      <c r="T3765"/>
    </row>
    <row r="3766" spans="19:20" s="10" customFormat="1">
      <c r="S3766"/>
      <c r="T3766"/>
    </row>
    <row r="3767" spans="19:20" s="10" customFormat="1">
      <c r="S3767"/>
      <c r="T3767"/>
    </row>
    <row r="3768" spans="19:20" s="10" customFormat="1">
      <c r="S3768"/>
      <c r="T3768"/>
    </row>
    <row r="3769" spans="19:20" s="10" customFormat="1">
      <c r="S3769"/>
      <c r="T3769"/>
    </row>
    <row r="3770" spans="19:20" s="10" customFormat="1">
      <c r="S3770"/>
      <c r="T3770"/>
    </row>
    <row r="3771" spans="19:20" s="10" customFormat="1">
      <c r="S3771"/>
      <c r="T3771"/>
    </row>
    <row r="3772" spans="19:20" s="10" customFormat="1">
      <c r="S3772"/>
      <c r="T3772"/>
    </row>
    <row r="3773" spans="19:20" s="10" customFormat="1">
      <c r="S3773"/>
      <c r="T3773"/>
    </row>
    <row r="3774" spans="19:20" s="10" customFormat="1">
      <c r="S3774"/>
      <c r="T3774"/>
    </row>
    <row r="3775" spans="19:20" s="10" customFormat="1">
      <c r="S3775"/>
      <c r="T3775"/>
    </row>
    <row r="3776" spans="19:20" s="10" customFormat="1">
      <c r="S3776"/>
      <c r="T3776"/>
    </row>
    <row r="3777" spans="19:20" s="10" customFormat="1">
      <c r="S3777"/>
      <c r="T3777"/>
    </row>
    <row r="3778" spans="19:20" s="10" customFormat="1">
      <c r="S3778"/>
      <c r="T3778"/>
    </row>
    <row r="3779" spans="19:20" s="10" customFormat="1">
      <c r="S3779"/>
      <c r="T3779"/>
    </row>
    <row r="3780" spans="19:20" s="10" customFormat="1">
      <c r="S3780"/>
      <c r="T3780"/>
    </row>
    <row r="3781" spans="19:20" s="10" customFormat="1">
      <c r="S3781"/>
      <c r="T3781"/>
    </row>
    <row r="3782" spans="19:20" s="10" customFormat="1">
      <c r="S3782"/>
      <c r="T3782"/>
    </row>
    <row r="3783" spans="19:20" s="10" customFormat="1">
      <c r="S3783"/>
      <c r="T3783"/>
    </row>
    <row r="3784" spans="19:20" s="10" customFormat="1">
      <c r="S3784"/>
      <c r="T3784"/>
    </row>
    <row r="3785" spans="19:20" s="10" customFormat="1">
      <c r="S3785"/>
      <c r="T3785"/>
    </row>
    <row r="3786" spans="19:20" s="10" customFormat="1">
      <c r="S3786"/>
      <c r="T3786"/>
    </row>
    <row r="3787" spans="19:20" s="10" customFormat="1">
      <c r="S3787"/>
      <c r="T3787"/>
    </row>
    <row r="3788" spans="19:20" s="10" customFormat="1">
      <c r="S3788"/>
      <c r="T3788"/>
    </row>
    <row r="3789" spans="19:20" s="10" customFormat="1">
      <c r="S3789"/>
      <c r="T3789"/>
    </row>
    <row r="3790" spans="19:20" s="10" customFormat="1">
      <c r="S3790"/>
      <c r="T3790"/>
    </row>
    <row r="3791" spans="19:20" s="10" customFormat="1">
      <c r="S3791"/>
      <c r="T3791"/>
    </row>
    <row r="3792" spans="19:20" s="10" customFormat="1">
      <c r="S3792"/>
      <c r="T3792"/>
    </row>
    <row r="3793" spans="19:20" s="10" customFormat="1">
      <c r="S3793"/>
      <c r="T3793"/>
    </row>
    <row r="3794" spans="19:20" s="10" customFormat="1">
      <c r="S3794"/>
      <c r="T3794"/>
    </row>
    <row r="3795" spans="19:20" s="10" customFormat="1">
      <c r="S3795"/>
      <c r="T3795"/>
    </row>
    <row r="3796" spans="19:20" s="10" customFormat="1">
      <c r="S3796"/>
      <c r="T3796"/>
    </row>
    <row r="3797" spans="19:20" s="10" customFormat="1">
      <c r="S3797"/>
      <c r="T3797"/>
    </row>
    <row r="3798" spans="19:20" s="10" customFormat="1">
      <c r="S3798"/>
      <c r="T3798"/>
    </row>
    <row r="3799" spans="19:20" s="10" customFormat="1">
      <c r="S3799"/>
      <c r="T3799"/>
    </row>
    <row r="3800" spans="19:20" s="10" customFormat="1">
      <c r="S3800"/>
      <c r="T3800"/>
    </row>
    <row r="3801" spans="19:20" s="10" customFormat="1">
      <c r="S3801"/>
      <c r="T3801"/>
    </row>
    <row r="3802" spans="19:20" s="10" customFormat="1">
      <c r="S3802"/>
      <c r="T3802"/>
    </row>
    <row r="3803" spans="19:20" s="10" customFormat="1">
      <c r="S3803"/>
      <c r="T3803"/>
    </row>
    <row r="3804" spans="19:20" s="10" customFormat="1">
      <c r="S3804"/>
      <c r="T3804"/>
    </row>
    <row r="3805" spans="19:20" s="10" customFormat="1">
      <c r="S3805"/>
      <c r="T3805"/>
    </row>
    <row r="3806" spans="19:20" s="10" customFormat="1">
      <c r="S3806"/>
      <c r="T3806"/>
    </row>
    <row r="3807" spans="19:20" s="10" customFormat="1">
      <c r="S3807"/>
      <c r="T3807"/>
    </row>
    <row r="3808" spans="19:20" s="10" customFormat="1">
      <c r="S3808"/>
      <c r="T3808"/>
    </row>
    <row r="3809" spans="19:20" s="10" customFormat="1">
      <c r="S3809"/>
      <c r="T3809"/>
    </row>
    <row r="3810" spans="19:20" s="10" customFormat="1">
      <c r="S3810"/>
      <c r="T3810"/>
    </row>
    <row r="3811" spans="19:20" s="10" customFormat="1">
      <c r="S3811"/>
      <c r="T3811"/>
    </row>
    <row r="3812" spans="19:20" s="10" customFormat="1">
      <c r="S3812"/>
      <c r="T3812"/>
    </row>
    <row r="3813" spans="19:20" s="10" customFormat="1">
      <c r="S3813"/>
      <c r="T3813"/>
    </row>
    <row r="3814" spans="19:20" s="10" customFormat="1">
      <c r="S3814"/>
      <c r="T3814"/>
    </row>
    <row r="3815" spans="19:20" s="10" customFormat="1">
      <c r="S3815"/>
      <c r="T3815"/>
    </row>
    <row r="3816" spans="19:20" s="10" customFormat="1">
      <c r="S3816"/>
      <c r="T3816"/>
    </row>
    <row r="3817" spans="19:20" s="10" customFormat="1">
      <c r="S3817"/>
      <c r="T3817"/>
    </row>
    <row r="3818" spans="19:20" s="10" customFormat="1">
      <c r="S3818"/>
      <c r="T3818"/>
    </row>
    <row r="3819" spans="19:20" s="10" customFormat="1">
      <c r="S3819"/>
      <c r="T3819"/>
    </row>
    <row r="3820" spans="19:20" s="10" customFormat="1">
      <c r="S3820"/>
      <c r="T3820"/>
    </row>
    <row r="3821" spans="19:20" s="10" customFormat="1">
      <c r="S3821"/>
      <c r="T3821"/>
    </row>
    <row r="3822" spans="19:20" s="10" customFormat="1">
      <c r="S3822"/>
      <c r="T3822"/>
    </row>
    <row r="3823" spans="19:20" s="10" customFormat="1">
      <c r="S3823"/>
      <c r="T3823"/>
    </row>
    <row r="3824" spans="19:20" s="10" customFormat="1">
      <c r="S3824"/>
      <c r="T3824"/>
    </row>
    <row r="3825" spans="19:20" s="10" customFormat="1">
      <c r="S3825"/>
      <c r="T3825"/>
    </row>
    <row r="3826" spans="19:20" s="10" customFormat="1">
      <c r="S3826"/>
      <c r="T3826"/>
    </row>
    <row r="3827" spans="19:20" s="10" customFormat="1">
      <c r="S3827"/>
      <c r="T3827"/>
    </row>
    <row r="3828" spans="19:20" s="10" customFormat="1">
      <c r="S3828"/>
      <c r="T3828"/>
    </row>
    <row r="3829" spans="19:20" s="10" customFormat="1">
      <c r="S3829"/>
      <c r="T3829"/>
    </row>
    <row r="3830" spans="19:20" s="10" customFormat="1">
      <c r="S3830"/>
      <c r="T3830"/>
    </row>
    <row r="3831" spans="19:20" s="10" customFormat="1">
      <c r="S3831"/>
      <c r="T3831"/>
    </row>
    <row r="3832" spans="19:20" s="10" customFormat="1">
      <c r="S3832"/>
      <c r="T3832"/>
    </row>
    <row r="3833" spans="19:20" s="10" customFormat="1">
      <c r="S3833"/>
      <c r="T3833"/>
    </row>
    <row r="3834" spans="19:20" s="10" customFormat="1">
      <c r="S3834"/>
      <c r="T3834"/>
    </row>
    <row r="3835" spans="19:20" s="10" customFormat="1">
      <c r="S3835"/>
      <c r="T3835"/>
    </row>
    <row r="3836" spans="19:20" s="10" customFormat="1">
      <c r="S3836"/>
      <c r="T3836"/>
    </row>
    <row r="3837" spans="19:20" s="10" customFormat="1">
      <c r="S3837"/>
      <c r="T3837"/>
    </row>
    <row r="3838" spans="19:20" s="10" customFormat="1">
      <c r="S3838"/>
      <c r="T3838"/>
    </row>
    <row r="3839" spans="19:20" s="10" customFormat="1">
      <c r="S3839"/>
      <c r="T3839"/>
    </row>
    <row r="3840" spans="19:20" s="10" customFormat="1">
      <c r="S3840"/>
      <c r="T3840"/>
    </row>
    <row r="3841" spans="19:20" s="10" customFormat="1">
      <c r="S3841"/>
      <c r="T3841"/>
    </row>
    <row r="3842" spans="19:20" s="10" customFormat="1">
      <c r="S3842"/>
      <c r="T3842"/>
    </row>
    <row r="3843" spans="19:20" s="10" customFormat="1">
      <c r="S3843"/>
      <c r="T3843"/>
    </row>
    <row r="3844" spans="19:20" s="10" customFormat="1">
      <c r="S3844"/>
      <c r="T3844"/>
    </row>
    <row r="3845" spans="19:20" s="10" customFormat="1">
      <c r="S3845"/>
      <c r="T3845"/>
    </row>
    <row r="3846" spans="19:20" s="10" customFormat="1">
      <c r="S3846"/>
      <c r="T3846"/>
    </row>
    <row r="3847" spans="19:20" s="10" customFormat="1">
      <c r="S3847"/>
      <c r="T3847"/>
    </row>
    <row r="3848" spans="19:20" s="10" customFormat="1">
      <c r="S3848"/>
      <c r="T3848"/>
    </row>
    <row r="3849" spans="19:20" s="10" customFormat="1">
      <c r="S3849"/>
      <c r="T3849"/>
    </row>
    <row r="3850" spans="19:20" s="10" customFormat="1">
      <c r="S3850"/>
      <c r="T3850"/>
    </row>
    <row r="3851" spans="19:20" s="10" customFormat="1">
      <c r="S3851"/>
      <c r="T3851"/>
    </row>
    <row r="3852" spans="19:20" s="10" customFormat="1">
      <c r="S3852"/>
      <c r="T3852"/>
    </row>
    <row r="3853" spans="19:20" s="10" customFormat="1">
      <c r="S3853"/>
      <c r="T3853"/>
    </row>
    <row r="3854" spans="19:20" s="10" customFormat="1">
      <c r="S3854"/>
      <c r="T3854"/>
    </row>
    <row r="3855" spans="19:20" s="10" customFormat="1">
      <c r="S3855"/>
      <c r="T3855"/>
    </row>
    <row r="3856" spans="19:20" s="10" customFormat="1">
      <c r="S3856"/>
      <c r="T3856"/>
    </row>
    <row r="3857" spans="19:20" s="10" customFormat="1">
      <c r="S3857"/>
      <c r="T3857"/>
    </row>
    <row r="3858" spans="19:20" s="10" customFormat="1">
      <c r="S3858"/>
      <c r="T3858"/>
    </row>
    <row r="3859" spans="19:20" s="10" customFormat="1">
      <c r="S3859"/>
      <c r="T3859"/>
    </row>
    <row r="3860" spans="19:20" s="10" customFormat="1">
      <c r="S3860"/>
      <c r="T3860"/>
    </row>
    <row r="3861" spans="19:20" s="10" customFormat="1">
      <c r="S3861"/>
      <c r="T3861"/>
    </row>
    <row r="3862" spans="19:20" s="10" customFormat="1">
      <c r="S3862"/>
      <c r="T3862"/>
    </row>
    <row r="3863" spans="19:20" s="10" customFormat="1">
      <c r="S3863"/>
      <c r="T3863"/>
    </row>
    <row r="3864" spans="19:20" s="10" customFormat="1">
      <c r="S3864"/>
      <c r="T3864"/>
    </row>
    <row r="3865" spans="19:20" s="10" customFormat="1">
      <c r="S3865"/>
      <c r="T3865"/>
    </row>
    <row r="3866" spans="19:20" s="10" customFormat="1">
      <c r="S3866"/>
      <c r="T3866"/>
    </row>
    <row r="3867" spans="19:20" s="10" customFormat="1">
      <c r="S3867"/>
      <c r="T3867"/>
    </row>
    <row r="3868" spans="19:20" s="10" customFormat="1">
      <c r="S3868"/>
      <c r="T3868"/>
    </row>
    <row r="3869" spans="19:20" s="10" customFormat="1">
      <c r="S3869"/>
      <c r="T3869"/>
    </row>
    <row r="3870" spans="19:20" s="10" customFormat="1">
      <c r="S3870"/>
      <c r="T3870"/>
    </row>
    <row r="3871" spans="19:20" s="10" customFormat="1">
      <c r="S3871"/>
      <c r="T3871"/>
    </row>
    <row r="3872" spans="19:20" s="10" customFormat="1">
      <c r="S3872"/>
      <c r="T3872"/>
    </row>
    <row r="3873" spans="19:20" s="10" customFormat="1">
      <c r="S3873"/>
      <c r="T3873"/>
    </row>
    <row r="3874" spans="19:20" s="10" customFormat="1">
      <c r="S3874"/>
      <c r="T3874"/>
    </row>
    <row r="3875" spans="19:20" s="10" customFormat="1">
      <c r="S3875"/>
      <c r="T3875"/>
    </row>
    <row r="3876" spans="19:20" s="10" customFormat="1">
      <c r="S3876"/>
      <c r="T3876"/>
    </row>
    <row r="3877" spans="19:20" s="10" customFormat="1">
      <c r="S3877"/>
      <c r="T3877"/>
    </row>
    <row r="3878" spans="19:20" s="10" customFormat="1">
      <c r="S3878"/>
      <c r="T3878"/>
    </row>
    <row r="3879" spans="19:20" s="10" customFormat="1">
      <c r="S3879"/>
      <c r="T3879"/>
    </row>
    <row r="3880" spans="19:20" s="10" customFormat="1">
      <c r="S3880"/>
      <c r="T3880"/>
    </row>
    <row r="3881" spans="19:20" s="10" customFormat="1">
      <c r="S3881"/>
      <c r="T3881"/>
    </row>
    <row r="3882" spans="19:20" s="10" customFormat="1">
      <c r="S3882"/>
      <c r="T3882"/>
    </row>
    <row r="3883" spans="19:20" s="10" customFormat="1">
      <c r="S3883"/>
      <c r="T3883"/>
    </row>
    <row r="3884" spans="19:20" s="10" customFormat="1">
      <c r="S3884"/>
      <c r="T3884"/>
    </row>
    <row r="3885" spans="19:20" s="10" customFormat="1">
      <c r="S3885"/>
      <c r="T3885"/>
    </row>
    <row r="3886" spans="19:20" s="10" customFormat="1">
      <c r="S3886"/>
      <c r="T3886"/>
    </row>
    <row r="3887" spans="19:20" s="10" customFormat="1">
      <c r="S3887"/>
      <c r="T3887"/>
    </row>
    <row r="3888" spans="19:20" s="10" customFormat="1">
      <c r="S3888"/>
      <c r="T3888"/>
    </row>
    <row r="3889" spans="19:20" s="10" customFormat="1">
      <c r="S3889"/>
      <c r="T3889"/>
    </row>
    <row r="3890" spans="19:20" s="10" customFormat="1">
      <c r="S3890"/>
      <c r="T3890"/>
    </row>
    <row r="3891" spans="19:20" s="10" customFormat="1">
      <c r="S3891"/>
      <c r="T3891"/>
    </row>
    <row r="3892" spans="19:20" s="10" customFormat="1">
      <c r="S3892"/>
      <c r="T3892"/>
    </row>
    <row r="3893" spans="19:20" s="10" customFormat="1">
      <c r="S3893"/>
      <c r="T3893"/>
    </row>
    <row r="3894" spans="19:20" s="10" customFormat="1">
      <c r="S3894"/>
      <c r="T3894"/>
    </row>
    <row r="3895" spans="19:20" s="10" customFormat="1">
      <c r="S3895"/>
      <c r="T3895"/>
    </row>
    <row r="3896" spans="19:20" s="10" customFormat="1">
      <c r="S3896"/>
      <c r="T3896"/>
    </row>
    <row r="3897" spans="19:20" s="10" customFormat="1">
      <c r="S3897"/>
      <c r="T3897"/>
    </row>
    <row r="3898" spans="19:20" s="10" customFormat="1">
      <c r="S3898"/>
      <c r="T3898"/>
    </row>
    <row r="3899" spans="19:20" s="10" customFormat="1">
      <c r="S3899"/>
      <c r="T3899"/>
    </row>
    <row r="3900" spans="19:20" s="10" customFormat="1">
      <c r="S3900"/>
      <c r="T3900"/>
    </row>
    <row r="3901" spans="19:20" s="10" customFormat="1">
      <c r="S3901"/>
      <c r="T3901"/>
    </row>
    <row r="3902" spans="19:20" s="10" customFormat="1">
      <c r="S3902"/>
      <c r="T3902"/>
    </row>
    <row r="3903" spans="19:20" s="10" customFormat="1">
      <c r="S3903"/>
      <c r="T3903"/>
    </row>
    <row r="3904" spans="19:20" s="10" customFormat="1">
      <c r="S3904"/>
      <c r="T3904"/>
    </row>
    <row r="3905" spans="19:20" s="10" customFormat="1">
      <c r="S3905"/>
      <c r="T3905"/>
    </row>
    <row r="3906" spans="19:20" s="10" customFormat="1">
      <c r="S3906"/>
      <c r="T3906"/>
    </row>
    <row r="3907" spans="19:20" s="10" customFormat="1">
      <c r="S3907"/>
      <c r="T3907"/>
    </row>
    <row r="3908" spans="19:20" s="10" customFormat="1">
      <c r="S3908"/>
      <c r="T3908"/>
    </row>
    <row r="3909" spans="19:20" s="10" customFormat="1">
      <c r="S3909"/>
      <c r="T3909"/>
    </row>
    <row r="3910" spans="19:20" s="10" customFormat="1">
      <c r="S3910"/>
      <c r="T3910"/>
    </row>
    <row r="3911" spans="19:20" s="10" customFormat="1">
      <c r="S3911"/>
      <c r="T3911"/>
    </row>
    <row r="3912" spans="19:20" s="10" customFormat="1">
      <c r="S3912"/>
      <c r="T3912"/>
    </row>
    <row r="3913" spans="19:20" s="10" customFormat="1">
      <c r="S3913"/>
      <c r="T3913"/>
    </row>
    <row r="3914" spans="19:20" s="10" customFormat="1">
      <c r="S3914"/>
      <c r="T3914"/>
    </row>
    <row r="3915" spans="19:20" s="10" customFormat="1">
      <c r="S3915"/>
      <c r="T3915"/>
    </row>
    <row r="3916" spans="19:20" s="10" customFormat="1">
      <c r="S3916"/>
      <c r="T3916"/>
    </row>
    <row r="3917" spans="19:20" s="10" customFormat="1">
      <c r="S3917"/>
      <c r="T3917"/>
    </row>
    <row r="3918" spans="19:20" s="10" customFormat="1">
      <c r="S3918"/>
      <c r="T3918"/>
    </row>
    <row r="3919" spans="19:20" s="10" customFormat="1">
      <c r="S3919"/>
      <c r="T3919"/>
    </row>
    <row r="3920" spans="19:20" s="10" customFormat="1">
      <c r="S3920"/>
      <c r="T3920"/>
    </row>
    <row r="3921" spans="19:20" s="10" customFormat="1">
      <c r="S3921"/>
      <c r="T3921"/>
    </row>
    <row r="3922" spans="19:20" s="10" customFormat="1">
      <c r="S3922"/>
      <c r="T3922"/>
    </row>
    <row r="3923" spans="19:20" s="10" customFormat="1">
      <c r="S3923"/>
      <c r="T3923"/>
    </row>
    <row r="3924" spans="19:20" s="10" customFormat="1">
      <c r="S3924"/>
      <c r="T3924"/>
    </row>
    <row r="3925" spans="19:20" s="10" customFormat="1">
      <c r="S3925"/>
      <c r="T3925"/>
    </row>
    <row r="3926" spans="19:20" s="10" customFormat="1">
      <c r="S3926"/>
      <c r="T3926"/>
    </row>
    <row r="3927" spans="19:20" s="10" customFormat="1">
      <c r="S3927"/>
      <c r="T3927"/>
    </row>
    <row r="3928" spans="19:20" s="10" customFormat="1">
      <c r="S3928"/>
      <c r="T3928"/>
    </row>
    <row r="3929" spans="19:20" s="10" customFormat="1">
      <c r="S3929"/>
      <c r="T3929"/>
    </row>
    <row r="3930" spans="19:20" s="10" customFormat="1">
      <c r="S3930"/>
      <c r="T3930"/>
    </row>
    <row r="3931" spans="19:20" s="10" customFormat="1">
      <c r="S3931"/>
      <c r="T3931"/>
    </row>
    <row r="3932" spans="19:20" s="10" customFormat="1">
      <c r="S3932"/>
      <c r="T3932"/>
    </row>
    <row r="3933" spans="19:20" s="10" customFormat="1">
      <c r="S3933"/>
      <c r="T3933"/>
    </row>
    <row r="3934" spans="19:20" s="10" customFormat="1">
      <c r="S3934"/>
      <c r="T3934"/>
    </row>
    <row r="3935" spans="19:20" s="10" customFormat="1">
      <c r="S3935"/>
      <c r="T3935"/>
    </row>
    <row r="3936" spans="19:20" s="10" customFormat="1">
      <c r="S3936"/>
      <c r="T3936"/>
    </row>
    <row r="3937" spans="19:20" s="10" customFormat="1">
      <c r="S3937"/>
      <c r="T3937"/>
    </row>
    <row r="3938" spans="19:20" s="10" customFormat="1">
      <c r="S3938"/>
      <c r="T3938"/>
    </row>
    <row r="3939" spans="19:20" s="10" customFormat="1">
      <c r="S3939"/>
      <c r="T3939"/>
    </row>
    <row r="3940" spans="19:20" s="10" customFormat="1">
      <c r="S3940"/>
      <c r="T3940"/>
    </row>
    <row r="3941" spans="19:20" s="10" customFormat="1">
      <c r="S3941"/>
      <c r="T3941"/>
    </row>
    <row r="3942" spans="19:20" s="10" customFormat="1">
      <c r="S3942"/>
      <c r="T3942"/>
    </row>
    <row r="3943" spans="19:20" s="10" customFormat="1">
      <c r="S3943"/>
      <c r="T3943"/>
    </row>
    <row r="3944" spans="19:20" s="10" customFormat="1">
      <c r="S3944"/>
      <c r="T3944"/>
    </row>
    <row r="3945" spans="19:20" s="10" customFormat="1">
      <c r="S3945"/>
      <c r="T3945"/>
    </row>
    <row r="3946" spans="19:20" s="10" customFormat="1">
      <c r="S3946"/>
      <c r="T3946"/>
    </row>
    <row r="3947" spans="19:20" s="10" customFormat="1">
      <c r="S3947"/>
      <c r="T3947"/>
    </row>
    <row r="3948" spans="19:20" s="10" customFormat="1">
      <c r="S3948"/>
      <c r="T3948"/>
    </row>
    <row r="3949" spans="19:20" s="10" customFormat="1">
      <c r="S3949"/>
      <c r="T3949"/>
    </row>
    <row r="3950" spans="19:20" s="10" customFormat="1">
      <c r="S3950"/>
      <c r="T3950"/>
    </row>
    <row r="3951" spans="19:20" s="10" customFormat="1">
      <c r="S3951"/>
      <c r="T3951"/>
    </row>
    <row r="3952" spans="19:20" s="10" customFormat="1">
      <c r="S3952"/>
      <c r="T3952"/>
    </row>
    <row r="3953" spans="19:20" s="10" customFormat="1">
      <c r="S3953"/>
      <c r="T3953"/>
    </row>
    <row r="3954" spans="19:20" s="10" customFormat="1">
      <c r="S3954"/>
      <c r="T3954"/>
    </row>
    <row r="3955" spans="19:20" s="10" customFormat="1">
      <c r="S3955"/>
      <c r="T3955"/>
    </row>
    <row r="3956" spans="19:20" s="10" customFormat="1">
      <c r="S3956"/>
      <c r="T3956"/>
    </row>
    <row r="3957" spans="19:20" s="10" customFormat="1">
      <c r="S3957"/>
      <c r="T3957"/>
    </row>
    <row r="3958" spans="19:20" s="10" customFormat="1">
      <c r="S3958"/>
      <c r="T3958"/>
    </row>
    <row r="3959" spans="19:20" s="10" customFormat="1">
      <c r="S3959"/>
      <c r="T3959"/>
    </row>
    <row r="3960" spans="19:20" s="10" customFormat="1">
      <c r="S3960"/>
      <c r="T3960"/>
    </row>
    <row r="3961" spans="19:20" s="10" customFormat="1">
      <c r="S3961"/>
      <c r="T3961"/>
    </row>
    <row r="3962" spans="19:20" s="10" customFormat="1">
      <c r="S3962"/>
      <c r="T3962"/>
    </row>
    <row r="3963" spans="19:20" s="10" customFormat="1">
      <c r="S3963"/>
      <c r="T3963"/>
    </row>
    <row r="3964" spans="19:20" s="10" customFormat="1">
      <c r="S3964"/>
      <c r="T3964"/>
    </row>
    <row r="3965" spans="19:20" s="10" customFormat="1">
      <c r="S3965"/>
      <c r="T3965"/>
    </row>
    <row r="3966" spans="19:20" s="10" customFormat="1">
      <c r="S3966"/>
      <c r="T3966"/>
    </row>
    <row r="3967" spans="19:20" s="10" customFormat="1">
      <c r="S3967"/>
      <c r="T3967"/>
    </row>
    <row r="3968" spans="19:20" s="10" customFormat="1">
      <c r="S3968"/>
      <c r="T3968"/>
    </row>
    <row r="3969" spans="19:20" s="10" customFormat="1">
      <c r="S3969"/>
      <c r="T3969"/>
    </row>
    <row r="3970" spans="19:20" s="10" customFormat="1">
      <c r="S3970"/>
      <c r="T3970"/>
    </row>
    <row r="3971" spans="19:20" s="10" customFormat="1">
      <c r="S3971"/>
      <c r="T3971"/>
    </row>
    <row r="3972" spans="19:20" s="10" customFormat="1">
      <c r="S3972"/>
      <c r="T3972"/>
    </row>
    <row r="3973" spans="19:20" s="10" customFormat="1">
      <c r="S3973"/>
      <c r="T3973"/>
    </row>
    <row r="3974" spans="19:20" s="10" customFormat="1">
      <c r="S3974"/>
      <c r="T3974"/>
    </row>
    <row r="3975" spans="19:20" s="10" customFormat="1">
      <c r="S3975"/>
      <c r="T3975"/>
    </row>
    <row r="3976" spans="19:20" s="10" customFormat="1">
      <c r="S3976"/>
      <c r="T3976"/>
    </row>
    <row r="3977" spans="19:20" s="10" customFormat="1">
      <c r="S3977"/>
      <c r="T3977"/>
    </row>
    <row r="3978" spans="19:20" s="10" customFormat="1">
      <c r="S3978"/>
      <c r="T3978"/>
    </row>
    <row r="3979" spans="19:20" s="10" customFormat="1">
      <c r="S3979"/>
      <c r="T3979"/>
    </row>
    <row r="3980" spans="19:20" s="10" customFormat="1">
      <c r="S3980"/>
      <c r="T3980"/>
    </row>
    <row r="3981" spans="19:20" s="10" customFormat="1">
      <c r="S3981"/>
      <c r="T3981"/>
    </row>
    <row r="3982" spans="19:20" s="10" customFormat="1">
      <c r="S3982"/>
      <c r="T3982"/>
    </row>
    <row r="3983" spans="19:20" s="10" customFormat="1">
      <c r="S3983"/>
      <c r="T3983"/>
    </row>
    <row r="3984" spans="19:20" s="10" customFormat="1">
      <c r="S3984"/>
      <c r="T3984"/>
    </row>
    <row r="3985" spans="19:20" s="10" customFormat="1">
      <c r="S3985"/>
      <c r="T3985"/>
    </row>
    <row r="3986" spans="19:20" s="10" customFormat="1">
      <c r="S3986"/>
      <c r="T3986"/>
    </row>
    <row r="3987" spans="19:20" s="10" customFormat="1">
      <c r="S3987"/>
      <c r="T3987"/>
    </row>
    <row r="3988" spans="19:20" s="10" customFormat="1">
      <c r="S3988"/>
      <c r="T3988"/>
    </row>
    <row r="3989" spans="19:20" s="10" customFormat="1">
      <c r="S3989"/>
      <c r="T3989"/>
    </row>
    <row r="3990" spans="19:20" s="10" customFormat="1">
      <c r="S3990"/>
      <c r="T3990"/>
    </row>
    <row r="3991" spans="19:20" s="10" customFormat="1">
      <c r="S3991"/>
      <c r="T3991"/>
    </row>
    <row r="3992" spans="19:20" s="10" customFormat="1">
      <c r="S3992"/>
      <c r="T3992"/>
    </row>
    <row r="3993" spans="19:20" s="10" customFormat="1">
      <c r="S3993"/>
      <c r="T3993"/>
    </row>
    <row r="3994" spans="19:20" s="10" customFormat="1">
      <c r="S3994"/>
      <c r="T3994"/>
    </row>
    <row r="3995" spans="19:20" s="10" customFormat="1">
      <c r="S3995"/>
      <c r="T3995"/>
    </row>
    <row r="3996" spans="19:20" s="10" customFormat="1">
      <c r="S3996"/>
      <c r="T3996"/>
    </row>
    <row r="3997" spans="19:20" s="10" customFormat="1">
      <c r="S3997"/>
      <c r="T3997"/>
    </row>
    <row r="3998" spans="19:20" s="10" customFormat="1">
      <c r="S3998"/>
      <c r="T3998"/>
    </row>
    <row r="3999" spans="19:20" s="10" customFormat="1">
      <c r="S3999"/>
      <c r="T3999"/>
    </row>
    <row r="4000" spans="19:20" s="10" customFormat="1">
      <c r="S4000"/>
      <c r="T4000"/>
    </row>
    <row r="4001" spans="19:20" s="10" customFormat="1">
      <c r="S4001"/>
      <c r="T4001"/>
    </row>
    <row r="4002" spans="19:20" s="10" customFormat="1">
      <c r="S4002"/>
      <c r="T4002"/>
    </row>
    <row r="4003" spans="19:20" s="10" customFormat="1">
      <c r="S4003"/>
      <c r="T4003"/>
    </row>
    <row r="4004" spans="19:20" s="10" customFormat="1">
      <c r="S4004"/>
      <c r="T4004"/>
    </row>
    <row r="4005" spans="19:20" s="10" customFormat="1">
      <c r="S4005"/>
      <c r="T4005"/>
    </row>
    <row r="4006" spans="19:20" s="10" customFormat="1">
      <c r="S4006"/>
      <c r="T4006"/>
    </row>
    <row r="4007" spans="19:20" s="10" customFormat="1">
      <c r="S4007"/>
      <c r="T4007"/>
    </row>
    <row r="4008" spans="19:20" s="10" customFormat="1">
      <c r="S4008"/>
      <c r="T4008"/>
    </row>
    <row r="4009" spans="19:20" s="10" customFormat="1">
      <c r="S4009"/>
      <c r="T4009"/>
    </row>
    <row r="4010" spans="19:20" s="10" customFormat="1">
      <c r="S4010"/>
      <c r="T4010"/>
    </row>
    <row r="4011" spans="19:20" s="10" customFormat="1">
      <c r="S4011"/>
      <c r="T4011"/>
    </row>
    <row r="4012" spans="19:20" s="10" customFormat="1">
      <c r="S4012"/>
      <c r="T4012"/>
    </row>
    <row r="4013" spans="19:20" s="10" customFormat="1">
      <c r="S4013"/>
      <c r="T4013"/>
    </row>
    <row r="4014" spans="19:20" s="10" customFormat="1">
      <c r="S4014"/>
      <c r="T4014"/>
    </row>
    <row r="4015" spans="19:20" s="10" customFormat="1">
      <c r="S4015"/>
      <c r="T4015"/>
    </row>
    <row r="4016" spans="19:20" s="10" customFormat="1">
      <c r="S4016"/>
      <c r="T4016"/>
    </row>
    <row r="4017" spans="19:20" s="10" customFormat="1">
      <c r="S4017"/>
      <c r="T4017"/>
    </row>
    <row r="4018" spans="19:20" s="10" customFormat="1">
      <c r="S4018"/>
      <c r="T4018"/>
    </row>
    <row r="4019" spans="19:20" s="10" customFormat="1">
      <c r="S4019"/>
      <c r="T4019"/>
    </row>
    <row r="4020" spans="19:20" s="10" customFormat="1">
      <c r="S4020"/>
      <c r="T4020"/>
    </row>
    <row r="4021" spans="19:20" s="10" customFormat="1">
      <c r="S4021"/>
      <c r="T4021"/>
    </row>
    <row r="4022" spans="19:20" s="10" customFormat="1">
      <c r="S4022"/>
      <c r="T4022"/>
    </row>
    <row r="4023" spans="19:20" s="10" customFormat="1">
      <c r="S4023"/>
      <c r="T4023"/>
    </row>
    <row r="4024" spans="19:20" s="10" customFormat="1">
      <c r="S4024"/>
      <c r="T4024"/>
    </row>
    <row r="4025" spans="19:20" s="10" customFormat="1">
      <c r="S4025"/>
      <c r="T4025"/>
    </row>
    <row r="4026" spans="19:20" s="10" customFormat="1">
      <c r="S4026"/>
      <c r="T4026"/>
    </row>
    <row r="4027" spans="19:20" s="10" customFormat="1">
      <c r="S4027"/>
      <c r="T4027"/>
    </row>
    <row r="4028" spans="19:20" s="10" customFormat="1">
      <c r="S4028"/>
      <c r="T4028"/>
    </row>
    <row r="4029" spans="19:20" s="10" customFormat="1">
      <c r="S4029"/>
      <c r="T4029"/>
    </row>
    <row r="4030" spans="19:20" s="10" customFormat="1">
      <c r="S4030"/>
      <c r="T4030"/>
    </row>
    <row r="4031" spans="19:20" s="10" customFormat="1">
      <c r="S4031"/>
      <c r="T4031"/>
    </row>
    <row r="4032" spans="19:20" s="10" customFormat="1">
      <c r="S4032"/>
      <c r="T4032"/>
    </row>
    <row r="4033" spans="19:20" s="10" customFormat="1">
      <c r="S4033"/>
      <c r="T4033"/>
    </row>
    <row r="4034" spans="19:20" s="10" customFormat="1">
      <c r="S4034"/>
      <c r="T4034"/>
    </row>
    <row r="4035" spans="19:20" s="10" customFormat="1">
      <c r="S4035"/>
      <c r="T4035"/>
    </row>
    <row r="4036" spans="19:20" s="10" customFormat="1">
      <c r="S4036"/>
      <c r="T4036"/>
    </row>
    <row r="4037" spans="19:20" s="10" customFormat="1">
      <c r="S4037"/>
      <c r="T4037"/>
    </row>
    <row r="4038" spans="19:20" s="10" customFormat="1">
      <c r="S4038"/>
      <c r="T4038"/>
    </row>
    <row r="4039" spans="19:20" s="10" customFormat="1">
      <c r="S4039"/>
      <c r="T4039"/>
    </row>
    <row r="4040" spans="19:20" s="10" customFormat="1">
      <c r="S4040"/>
      <c r="T4040"/>
    </row>
    <row r="4041" spans="19:20" s="10" customFormat="1">
      <c r="S4041"/>
      <c r="T4041"/>
    </row>
    <row r="4042" spans="19:20" s="10" customFormat="1">
      <c r="S4042"/>
      <c r="T4042"/>
    </row>
    <row r="4043" spans="19:20" s="10" customFormat="1">
      <c r="S4043"/>
      <c r="T4043"/>
    </row>
    <row r="4044" spans="19:20" s="10" customFormat="1">
      <c r="S4044"/>
      <c r="T4044"/>
    </row>
    <row r="4045" spans="19:20" s="10" customFormat="1">
      <c r="S4045"/>
      <c r="T4045"/>
    </row>
    <row r="4046" spans="19:20" s="10" customFormat="1">
      <c r="S4046"/>
      <c r="T4046"/>
    </row>
    <row r="4047" spans="19:20" s="10" customFormat="1">
      <c r="S4047"/>
      <c r="T4047"/>
    </row>
    <row r="4048" spans="19:20" s="10" customFormat="1">
      <c r="S4048"/>
      <c r="T4048"/>
    </row>
    <row r="4049" spans="19:20" s="10" customFormat="1">
      <c r="S4049"/>
      <c r="T4049"/>
    </row>
    <row r="4050" spans="19:20" s="10" customFormat="1">
      <c r="S4050"/>
      <c r="T4050"/>
    </row>
    <row r="4051" spans="19:20" s="10" customFormat="1">
      <c r="S4051"/>
      <c r="T4051"/>
    </row>
    <row r="4052" spans="19:20" s="10" customFormat="1">
      <c r="S4052"/>
      <c r="T4052"/>
    </row>
    <row r="4053" spans="19:20" s="10" customFormat="1">
      <c r="S4053"/>
      <c r="T4053"/>
    </row>
    <row r="4054" spans="19:20" s="10" customFormat="1">
      <c r="S4054"/>
      <c r="T4054"/>
    </row>
    <row r="4055" spans="19:20" s="10" customFormat="1">
      <c r="S4055"/>
      <c r="T4055"/>
    </row>
    <row r="4056" spans="19:20" s="10" customFormat="1">
      <c r="S4056"/>
      <c r="T4056"/>
    </row>
    <row r="4057" spans="19:20" s="10" customFormat="1">
      <c r="S4057"/>
      <c r="T4057"/>
    </row>
    <row r="4058" spans="19:20" s="10" customFormat="1">
      <c r="S4058"/>
      <c r="T4058"/>
    </row>
    <row r="4059" spans="19:20" s="10" customFormat="1">
      <c r="S4059"/>
      <c r="T4059"/>
    </row>
    <row r="4060" spans="19:20" s="10" customFormat="1">
      <c r="S4060"/>
      <c r="T4060"/>
    </row>
    <row r="4061" spans="19:20" s="10" customFormat="1">
      <c r="S4061"/>
      <c r="T4061"/>
    </row>
    <row r="4062" spans="19:20" s="10" customFormat="1">
      <c r="S4062"/>
      <c r="T4062"/>
    </row>
    <row r="4063" spans="19:20" s="10" customFormat="1">
      <c r="S4063"/>
      <c r="T4063"/>
    </row>
    <row r="4064" spans="19:20" s="10" customFormat="1">
      <c r="S4064"/>
      <c r="T4064"/>
    </row>
    <row r="4065" spans="19:20" s="10" customFormat="1">
      <c r="S4065"/>
      <c r="T4065"/>
    </row>
    <row r="4066" spans="19:20" s="10" customFormat="1">
      <c r="S4066"/>
      <c r="T4066"/>
    </row>
    <row r="4067" spans="19:20" s="10" customFormat="1">
      <c r="S4067"/>
      <c r="T4067"/>
    </row>
    <row r="4068" spans="19:20" s="10" customFormat="1">
      <c r="S4068"/>
      <c r="T4068"/>
    </row>
    <row r="4069" spans="19:20" s="10" customFormat="1">
      <c r="S4069"/>
      <c r="T4069"/>
    </row>
    <row r="4070" spans="19:20" s="10" customFormat="1">
      <c r="S4070"/>
      <c r="T4070"/>
    </row>
    <row r="4071" spans="19:20" s="10" customFormat="1">
      <c r="S4071"/>
      <c r="T4071"/>
    </row>
    <row r="4072" spans="19:20" s="10" customFormat="1">
      <c r="S4072"/>
      <c r="T4072"/>
    </row>
    <row r="4073" spans="19:20" s="10" customFormat="1">
      <c r="S4073"/>
      <c r="T4073"/>
    </row>
    <row r="4074" spans="19:20" s="10" customFormat="1">
      <c r="S4074"/>
      <c r="T4074"/>
    </row>
    <row r="4075" spans="19:20" s="10" customFormat="1">
      <c r="S4075"/>
      <c r="T4075"/>
    </row>
    <row r="4076" spans="19:20" s="10" customFormat="1">
      <c r="S4076"/>
      <c r="T4076"/>
    </row>
    <row r="4077" spans="19:20" s="10" customFormat="1">
      <c r="S4077"/>
      <c r="T4077"/>
    </row>
    <row r="4078" spans="19:20" s="10" customFormat="1">
      <c r="S4078"/>
      <c r="T4078"/>
    </row>
    <row r="4079" spans="19:20" s="10" customFormat="1">
      <c r="S4079"/>
      <c r="T4079"/>
    </row>
    <row r="4080" spans="19:20" s="10" customFormat="1">
      <c r="S4080"/>
      <c r="T4080"/>
    </row>
    <row r="4081" spans="19:20" s="10" customFormat="1">
      <c r="S4081"/>
      <c r="T4081"/>
    </row>
    <row r="4082" spans="19:20" s="10" customFormat="1">
      <c r="S4082"/>
      <c r="T4082"/>
    </row>
    <row r="4083" spans="19:20" s="10" customFormat="1">
      <c r="S4083"/>
      <c r="T4083"/>
    </row>
    <row r="4084" spans="19:20" s="10" customFormat="1">
      <c r="S4084"/>
      <c r="T4084"/>
    </row>
    <row r="4085" spans="19:20" s="10" customFormat="1">
      <c r="S4085"/>
      <c r="T4085"/>
    </row>
    <row r="4086" spans="19:20" s="10" customFormat="1">
      <c r="S4086"/>
      <c r="T4086"/>
    </row>
    <row r="4087" spans="19:20" s="10" customFormat="1">
      <c r="S4087"/>
      <c r="T4087"/>
    </row>
    <row r="4088" spans="19:20" s="10" customFormat="1">
      <c r="S4088"/>
      <c r="T4088"/>
    </row>
    <row r="4089" spans="19:20" s="10" customFormat="1">
      <c r="S4089"/>
      <c r="T4089"/>
    </row>
    <row r="4090" spans="19:20" s="10" customFormat="1">
      <c r="S4090"/>
      <c r="T4090"/>
    </row>
    <row r="4091" spans="19:20" s="10" customFormat="1">
      <c r="S4091"/>
      <c r="T4091"/>
    </row>
    <row r="4092" spans="19:20" s="10" customFormat="1">
      <c r="S4092"/>
      <c r="T4092"/>
    </row>
    <row r="4093" spans="19:20" s="10" customFormat="1">
      <c r="S4093"/>
      <c r="T4093"/>
    </row>
    <row r="4094" spans="19:20" s="10" customFormat="1">
      <c r="S4094"/>
      <c r="T4094"/>
    </row>
    <row r="4095" spans="19:20" s="10" customFormat="1">
      <c r="S4095"/>
      <c r="T4095"/>
    </row>
    <row r="4096" spans="19:20" s="10" customFormat="1">
      <c r="S4096"/>
      <c r="T4096"/>
    </row>
    <row r="4097" spans="19:20" s="10" customFormat="1">
      <c r="S4097"/>
      <c r="T4097"/>
    </row>
    <row r="4098" spans="19:20" s="10" customFormat="1">
      <c r="S4098"/>
      <c r="T4098"/>
    </row>
    <row r="4099" spans="19:20" s="10" customFormat="1">
      <c r="S4099"/>
      <c r="T4099"/>
    </row>
    <row r="4100" spans="19:20" s="10" customFormat="1">
      <c r="S4100"/>
      <c r="T4100"/>
    </row>
    <row r="4101" spans="19:20" s="10" customFormat="1">
      <c r="S4101"/>
      <c r="T4101"/>
    </row>
    <row r="4102" spans="19:20" s="10" customFormat="1">
      <c r="S4102"/>
      <c r="T4102"/>
    </row>
    <row r="4103" spans="19:20" s="10" customFormat="1">
      <c r="S4103"/>
      <c r="T4103"/>
    </row>
    <row r="4104" spans="19:20" s="10" customFormat="1">
      <c r="S4104"/>
      <c r="T4104"/>
    </row>
    <row r="4105" spans="19:20" s="10" customFormat="1">
      <c r="S4105"/>
      <c r="T4105"/>
    </row>
    <row r="4106" spans="19:20" s="10" customFormat="1">
      <c r="S4106"/>
      <c r="T4106"/>
    </row>
    <row r="4107" spans="19:20" s="10" customFormat="1">
      <c r="S4107"/>
      <c r="T4107"/>
    </row>
    <row r="4108" spans="19:20" s="10" customFormat="1">
      <c r="S4108"/>
      <c r="T4108"/>
    </row>
    <row r="4109" spans="19:20" s="10" customFormat="1">
      <c r="S4109"/>
      <c r="T4109"/>
    </row>
    <row r="4110" spans="19:20" s="10" customFormat="1">
      <c r="S4110"/>
      <c r="T4110"/>
    </row>
    <row r="4111" spans="19:20" s="10" customFormat="1">
      <c r="S4111"/>
      <c r="T4111"/>
    </row>
    <row r="4112" spans="19:20" s="10" customFormat="1">
      <c r="S4112"/>
      <c r="T4112"/>
    </row>
    <row r="4113" spans="19:20" s="10" customFormat="1">
      <c r="S4113"/>
      <c r="T4113"/>
    </row>
    <row r="4114" spans="19:20" s="10" customFormat="1">
      <c r="S4114"/>
      <c r="T4114"/>
    </row>
    <row r="4115" spans="19:20" s="10" customFormat="1">
      <c r="S4115"/>
      <c r="T4115"/>
    </row>
    <row r="4116" spans="19:20" s="10" customFormat="1">
      <c r="S4116"/>
      <c r="T4116"/>
    </row>
    <row r="4117" spans="19:20" s="10" customFormat="1">
      <c r="S4117"/>
      <c r="T4117"/>
    </row>
    <row r="4118" spans="19:20" s="10" customFormat="1">
      <c r="S4118"/>
      <c r="T4118"/>
    </row>
    <row r="4119" spans="19:20" s="10" customFormat="1">
      <c r="S4119"/>
      <c r="T4119"/>
    </row>
    <row r="4120" spans="19:20" s="10" customFormat="1">
      <c r="S4120"/>
      <c r="T4120"/>
    </row>
    <row r="4121" spans="19:20" s="10" customFormat="1">
      <c r="S4121"/>
      <c r="T4121"/>
    </row>
    <row r="4122" spans="19:20" s="10" customFormat="1">
      <c r="S4122"/>
      <c r="T4122"/>
    </row>
    <row r="4123" spans="19:20" s="10" customFormat="1">
      <c r="S4123"/>
      <c r="T4123"/>
    </row>
    <row r="4124" spans="19:20" s="10" customFormat="1">
      <c r="S4124"/>
      <c r="T4124"/>
    </row>
    <row r="4125" spans="19:20" s="10" customFormat="1">
      <c r="S4125"/>
      <c r="T4125"/>
    </row>
    <row r="4126" spans="19:20" s="10" customFormat="1">
      <c r="S4126"/>
      <c r="T4126"/>
    </row>
    <row r="4127" spans="19:20" s="10" customFormat="1">
      <c r="S4127"/>
      <c r="T4127"/>
    </row>
    <row r="4128" spans="19:20" s="10" customFormat="1">
      <c r="S4128"/>
      <c r="T4128"/>
    </row>
    <row r="4129" spans="19:20" s="10" customFormat="1">
      <c r="S4129"/>
      <c r="T4129"/>
    </row>
    <row r="4130" spans="19:20" s="10" customFormat="1">
      <c r="S4130"/>
      <c r="T4130"/>
    </row>
    <row r="4131" spans="19:20" s="10" customFormat="1">
      <c r="S4131"/>
      <c r="T4131"/>
    </row>
    <row r="4132" spans="19:20" s="10" customFormat="1">
      <c r="S4132"/>
      <c r="T4132"/>
    </row>
    <row r="4133" spans="19:20" s="10" customFormat="1">
      <c r="S4133"/>
      <c r="T4133"/>
    </row>
    <row r="4134" spans="19:20" s="10" customFormat="1">
      <c r="S4134"/>
      <c r="T4134"/>
    </row>
    <row r="4135" spans="19:20" s="10" customFormat="1">
      <c r="S4135"/>
      <c r="T4135"/>
    </row>
    <row r="4136" spans="19:20" s="10" customFormat="1">
      <c r="S4136"/>
      <c r="T4136"/>
    </row>
    <row r="4137" spans="19:20" s="10" customFormat="1">
      <c r="S4137"/>
      <c r="T4137"/>
    </row>
    <row r="4138" spans="19:20" s="10" customFormat="1">
      <c r="S4138"/>
      <c r="T4138"/>
    </row>
    <row r="4139" spans="19:20" s="10" customFormat="1">
      <c r="S4139"/>
      <c r="T4139"/>
    </row>
    <row r="4140" spans="19:20" s="10" customFormat="1">
      <c r="S4140"/>
      <c r="T4140"/>
    </row>
    <row r="4141" spans="19:20" s="10" customFormat="1">
      <c r="S4141"/>
      <c r="T4141"/>
    </row>
    <row r="4142" spans="19:20" s="10" customFormat="1">
      <c r="S4142"/>
      <c r="T4142"/>
    </row>
    <row r="4143" spans="19:20" s="10" customFormat="1">
      <c r="S4143"/>
      <c r="T4143"/>
    </row>
    <row r="4144" spans="19:20" s="10" customFormat="1">
      <c r="S4144"/>
      <c r="T4144"/>
    </row>
    <row r="4145" spans="19:20" s="10" customFormat="1">
      <c r="S4145"/>
      <c r="T4145"/>
    </row>
    <row r="4146" spans="19:20" s="10" customFormat="1">
      <c r="S4146"/>
      <c r="T4146"/>
    </row>
    <row r="4147" spans="19:20" s="10" customFormat="1">
      <c r="S4147"/>
      <c r="T4147"/>
    </row>
    <row r="4148" spans="19:20" s="10" customFormat="1">
      <c r="S4148"/>
      <c r="T4148"/>
    </row>
    <row r="4149" spans="19:20" s="10" customFormat="1">
      <c r="S4149"/>
      <c r="T4149"/>
    </row>
    <row r="4150" spans="19:20" s="10" customFormat="1">
      <c r="S4150"/>
      <c r="T4150"/>
    </row>
    <row r="4151" spans="19:20" s="10" customFormat="1">
      <c r="S4151"/>
      <c r="T4151"/>
    </row>
    <row r="4152" spans="19:20" s="10" customFormat="1">
      <c r="S4152"/>
      <c r="T4152"/>
    </row>
    <row r="4153" spans="19:20" s="10" customFormat="1">
      <c r="S4153"/>
      <c r="T4153"/>
    </row>
    <row r="4154" spans="19:20" s="10" customFormat="1">
      <c r="S4154"/>
      <c r="T4154"/>
    </row>
    <row r="4155" spans="19:20" s="10" customFormat="1">
      <c r="S4155"/>
      <c r="T4155"/>
    </row>
    <row r="4156" spans="19:20" s="10" customFormat="1">
      <c r="S4156"/>
      <c r="T4156"/>
    </row>
    <row r="4157" spans="19:20" s="10" customFormat="1">
      <c r="S4157"/>
      <c r="T4157"/>
    </row>
    <row r="4158" spans="19:20" s="10" customFormat="1">
      <c r="S4158"/>
      <c r="T4158"/>
    </row>
    <row r="4159" spans="19:20" s="10" customFormat="1">
      <c r="S4159"/>
      <c r="T4159"/>
    </row>
    <row r="4160" spans="19:20" s="10" customFormat="1">
      <c r="S4160"/>
      <c r="T4160"/>
    </row>
    <row r="4161" spans="19:20" s="10" customFormat="1">
      <c r="S4161"/>
      <c r="T4161"/>
    </row>
    <row r="4162" spans="19:20" s="10" customFormat="1">
      <c r="S4162"/>
      <c r="T4162"/>
    </row>
    <row r="4163" spans="19:20" s="10" customFormat="1">
      <c r="S4163"/>
      <c r="T4163"/>
    </row>
    <row r="4164" spans="19:20" s="10" customFormat="1">
      <c r="S4164"/>
      <c r="T4164"/>
    </row>
    <row r="4165" spans="19:20" s="10" customFormat="1">
      <c r="S4165"/>
      <c r="T4165"/>
    </row>
    <row r="4166" spans="19:20" s="10" customFormat="1">
      <c r="S4166"/>
      <c r="T4166"/>
    </row>
    <row r="4167" spans="19:20" s="10" customFormat="1">
      <c r="S4167"/>
      <c r="T4167"/>
    </row>
    <row r="4168" spans="19:20" s="10" customFormat="1">
      <c r="S4168"/>
      <c r="T4168"/>
    </row>
    <row r="4169" spans="19:20" s="10" customFormat="1">
      <c r="S4169"/>
      <c r="T4169"/>
    </row>
    <row r="4170" spans="19:20" s="10" customFormat="1">
      <c r="S4170"/>
      <c r="T4170"/>
    </row>
    <row r="4171" spans="19:20" s="10" customFormat="1">
      <c r="S4171"/>
      <c r="T4171"/>
    </row>
    <row r="4172" spans="19:20" s="10" customFormat="1">
      <c r="S4172"/>
      <c r="T4172"/>
    </row>
    <row r="4173" spans="19:20" s="10" customFormat="1">
      <c r="S4173"/>
      <c r="T4173"/>
    </row>
    <row r="4174" spans="19:20" s="10" customFormat="1">
      <c r="S4174"/>
      <c r="T4174"/>
    </row>
    <row r="4175" spans="19:20" s="10" customFormat="1">
      <c r="S4175"/>
      <c r="T4175"/>
    </row>
    <row r="4176" spans="19:20" s="10" customFormat="1">
      <c r="S4176"/>
      <c r="T4176"/>
    </row>
    <row r="4177" spans="19:20" s="10" customFormat="1">
      <c r="S4177"/>
      <c r="T4177"/>
    </row>
    <row r="4178" spans="19:20" s="10" customFormat="1">
      <c r="S4178"/>
      <c r="T4178"/>
    </row>
    <row r="4179" spans="19:20" s="10" customFormat="1">
      <c r="S4179"/>
      <c r="T4179"/>
    </row>
    <row r="4180" spans="19:20" s="10" customFormat="1">
      <c r="S4180"/>
      <c r="T4180"/>
    </row>
    <row r="4181" spans="19:20" s="10" customFormat="1">
      <c r="S4181"/>
      <c r="T4181"/>
    </row>
    <row r="4182" spans="19:20" s="10" customFormat="1">
      <c r="S4182"/>
      <c r="T4182"/>
    </row>
    <row r="4183" spans="19:20" s="10" customFormat="1">
      <c r="S4183"/>
      <c r="T4183"/>
    </row>
    <row r="4184" spans="19:20" s="10" customFormat="1">
      <c r="S4184"/>
      <c r="T4184"/>
    </row>
    <row r="4185" spans="19:20" s="10" customFormat="1">
      <c r="S4185"/>
      <c r="T4185"/>
    </row>
    <row r="4186" spans="19:20" s="10" customFormat="1">
      <c r="S4186"/>
      <c r="T4186"/>
    </row>
    <row r="4187" spans="19:20" s="10" customFormat="1">
      <c r="S4187"/>
      <c r="T4187"/>
    </row>
    <row r="4188" spans="19:20" s="10" customFormat="1">
      <c r="S4188"/>
      <c r="T4188"/>
    </row>
    <row r="4189" spans="19:20" s="10" customFormat="1">
      <c r="S4189"/>
      <c r="T4189"/>
    </row>
    <row r="4190" spans="19:20" s="10" customFormat="1">
      <c r="S4190"/>
      <c r="T4190"/>
    </row>
    <row r="4191" spans="19:20" s="10" customFormat="1">
      <c r="S4191"/>
      <c r="T4191"/>
    </row>
    <row r="4192" spans="19:20" s="10" customFormat="1">
      <c r="S4192"/>
      <c r="T4192"/>
    </row>
    <row r="4193" spans="19:20" s="10" customFormat="1">
      <c r="S4193"/>
      <c r="T4193"/>
    </row>
    <row r="4194" spans="19:20" s="10" customFormat="1">
      <c r="S4194"/>
      <c r="T4194"/>
    </row>
    <row r="4195" spans="19:20" s="10" customFormat="1">
      <c r="S4195"/>
      <c r="T4195"/>
    </row>
    <row r="4196" spans="19:20" s="10" customFormat="1">
      <c r="S4196"/>
      <c r="T4196"/>
    </row>
    <row r="4197" spans="19:20" s="10" customFormat="1">
      <c r="S4197"/>
      <c r="T4197"/>
    </row>
    <row r="4198" spans="19:20" s="10" customFormat="1">
      <c r="S4198"/>
      <c r="T4198"/>
    </row>
    <row r="4199" spans="19:20" s="10" customFormat="1">
      <c r="S4199"/>
      <c r="T4199"/>
    </row>
    <row r="4200" spans="19:20" s="10" customFormat="1">
      <c r="S4200"/>
      <c r="T4200"/>
    </row>
    <row r="4201" spans="19:20" s="10" customFormat="1">
      <c r="S4201"/>
      <c r="T4201"/>
    </row>
    <row r="4202" spans="19:20" s="10" customFormat="1">
      <c r="S4202"/>
      <c r="T4202"/>
    </row>
    <row r="4203" spans="19:20" s="10" customFormat="1">
      <c r="S4203"/>
      <c r="T4203"/>
    </row>
    <row r="4204" spans="19:20" s="10" customFormat="1">
      <c r="S4204"/>
      <c r="T4204"/>
    </row>
    <row r="4205" spans="19:20" s="10" customFormat="1">
      <c r="S4205"/>
      <c r="T4205"/>
    </row>
    <row r="4206" spans="19:20" s="10" customFormat="1">
      <c r="S4206"/>
      <c r="T4206"/>
    </row>
    <row r="4207" spans="19:20" s="10" customFormat="1">
      <c r="S4207"/>
      <c r="T4207"/>
    </row>
    <row r="4208" spans="19:20" s="10" customFormat="1">
      <c r="S4208"/>
      <c r="T4208"/>
    </row>
    <row r="4209" spans="19:20" s="10" customFormat="1">
      <c r="S4209"/>
      <c r="T4209"/>
    </row>
    <row r="4210" spans="19:20" s="10" customFormat="1">
      <c r="S4210"/>
      <c r="T4210"/>
    </row>
    <row r="4211" spans="19:20" s="10" customFormat="1">
      <c r="S4211"/>
      <c r="T4211"/>
    </row>
    <row r="4212" spans="19:20" s="10" customFormat="1">
      <c r="S4212"/>
      <c r="T4212"/>
    </row>
    <row r="4213" spans="19:20" s="10" customFormat="1">
      <c r="S4213"/>
      <c r="T4213"/>
    </row>
    <row r="4214" spans="19:20" s="10" customFormat="1">
      <c r="S4214"/>
      <c r="T4214"/>
    </row>
    <row r="4215" spans="19:20" s="10" customFormat="1">
      <c r="S4215"/>
      <c r="T4215"/>
    </row>
    <row r="4216" spans="19:20" s="10" customFormat="1">
      <c r="S4216"/>
      <c r="T4216"/>
    </row>
    <row r="4217" spans="19:20" s="10" customFormat="1">
      <c r="S4217"/>
      <c r="T4217"/>
    </row>
    <row r="4218" spans="19:20" s="10" customFormat="1">
      <c r="S4218"/>
      <c r="T4218"/>
    </row>
    <row r="4219" spans="19:20" s="10" customFormat="1">
      <c r="S4219"/>
      <c r="T4219"/>
    </row>
    <row r="4220" spans="19:20" s="10" customFormat="1">
      <c r="S4220"/>
      <c r="T4220"/>
    </row>
    <row r="4221" spans="19:20" s="10" customFormat="1">
      <c r="S4221"/>
      <c r="T4221"/>
    </row>
    <row r="4222" spans="19:20" s="10" customFormat="1">
      <c r="S4222"/>
      <c r="T4222"/>
    </row>
    <row r="4223" spans="19:20" s="10" customFormat="1">
      <c r="S4223"/>
      <c r="T4223"/>
    </row>
    <row r="4224" spans="19:20" s="10" customFormat="1">
      <c r="S4224"/>
      <c r="T4224"/>
    </row>
    <row r="4225" spans="19:20" s="10" customFormat="1">
      <c r="S4225"/>
      <c r="T4225"/>
    </row>
    <row r="4226" spans="19:20" s="10" customFormat="1">
      <c r="S4226"/>
      <c r="T4226"/>
    </row>
    <row r="4227" spans="19:20" s="10" customFormat="1">
      <c r="S4227"/>
      <c r="T4227"/>
    </row>
    <row r="4228" spans="19:20" s="10" customFormat="1">
      <c r="S4228"/>
      <c r="T4228"/>
    </row>
    <row r="4229" spans="19:20" s="10" customFormat="1">
      <c r="S4229"/>
      <c r="T4229"/>
    </row>
    <row r="4230" spans="19:20" s="10" customFormat="1">
      <c r="S4230"/>
      <c r="T4230"/>
    </row>
    <row r="4231" spans="19:20" s="10" customFormat="1">
      <c r="S4231"/>
      <c r="T4231"/>
    </row>
    <row r="4232" spans="19:20" s="10" customFormat="1">
      <c r="S4232"/>
      <c r="T4232"/>
    </row>
    <row r="4233" spans="19:20" s="10" customFormat="1">
      <c r="S4233"/>
      <c r="T4233"/>
    </row>
    <row r="4234" spans="19:20" s="10" customFormat="1">
      <c r="S4234"/>
      <c r="T4234"/>
    </row>
    <row r="4235" spans="19:20" s="10" customFormat="1">
      <c r="S4235"/>
      <c r="T4235"/>
    </row>
    <row r="4236" spans="19:20" s="10" customFormat="1">
      <c r="S4236"/>
      <c r="T4236"/>
    </row>
    <row r="4237" spans="19:20" s="10" customFormat="1">
      <c r="S4237"/>
      <c r="T4237"/>
    </row>
    <row r="4238" spans="19:20" s="10" customFormat="1">
      <c r="S4238"/>
      <c r="T4238"/>
    </row>
    <row r="4239" spans="19:20" s="10" customFormat="1">
      <c r="S4239"/>
      <c r="T4239"/>
    </row>
    <row r="4240" spans="19:20" s="10" customFormat="1">
      <c r="S4240"/>
      <c r="T4240"/>
    </row>
    <row r="4241" spans="19:20" s="10" customFormat="1">
      <c r="S4241"/>
      <c r="T4241"/>
    </row>
    <row r="4242" spans="19:20" s="10" customFormat="1">
      <c r="S4242"/>
      <c r="T4242"/>
    </row>
    <row r="4243" spans="19:20" s="10" customFormat="1">
      <c r="S4243"/>
      <c r="T4243"/>
    </row>
    <row r="4244" spans="19:20" s="10" customFormat="1">
      <c r="S4244"/>
      <c r="T4244"/>
    </row>
    <row r="4245" spans="19:20" s="10" customFormat="1">
      <c r="S4245"/>
      <c r="T4245"/>
    </row>
    <row r="4246" spans="19:20" s="10" customFormat="1">
      <c r="S4246"/>
      <c r="T4246"/>
    </row>
    <row r="4247" spans="19:20" s="10" customFormat="1">
      <c r="S4247"/>
      <c r="T4247"/>
    </row>
    <row r="4248" spans="19:20" s="10" customFormat="1">
      <c r="S4248"/>
      <c r="T4248"/>
    </row>
    <row r="4249" spans="19:20" s="10" customFormat="1">
      <c r="S4249"/>
      <c r="T4249"/>
    </row>
    <row r="4250" spans="19:20" s="10" customFormat="1">
      <c r="S4250"/>
      <c r="T4250"/>
    </row>
    <row r="4251" spans="19:20" s="10" customFormat="1">
      <c r="S4251"/>
      <c r="T4251"/>
    </row>
    <row r="4252" spans="19:20" s="10" customFormat="1">
      <c r="S4252"/>
      <c r="T4252"/>
    </row>
    <row r="4253" spans="19:20" s="10" customFormat="1">
      <c r="S4253"/>
      <c r="T4253"/>
    </row>
    <row r="4254" spans="19:20" s="10" customFormat="1">
      <c r="S4254"/>
      <c r="T4254"/>
    </row>
    <row r="4255" spans="19:20" s="10" customFormat="1">
      <c r="S4255"/>
      <c r="T4255"/>
    </row>
    <row r="4256" spans="19:20" s="10" customFormat="1">
      <c r="S4256"/>
      <c r="T4256"/>
    </row>
    <row r="4257" spans="19:20" s="10" customFormat="1">
      <c r="S4257"/>
      <c r="T4257"/>
    </row>
    <row r="4258" spans="19:20" s="10" customFormat="1">
      <c r="S4258"/>
      <c r="T4258"/>
    </row>
    <row r="4259" spans="19:20" s="10" customFormat="1">
      <c r="S4259"/>
      <c r="T4259"/>
    </row>
    <row r="4260" spans="19:20" s="10" customFormat="1">
      <c r="S4260"/>
      <c r="T4260"/>
    </row>
    <row r="4261" spans="19:20" s="10" customFormat="1">
      <c r="S4261"/>
      <c r="T4261"/>
    </row>
    <row r="4262" spans="19:20" s="10" customFormat="1">
      <c r="S4262"/>
      <c r="T4262"/>
    </row>
    <row r="4263" spans="19:20" s="10" customFormat="1">
      <c r="S4263"/>
      <c r="T4263"/>
    </row>
    <row r="4264" spans="19:20" s="10" customFormat="1">
      <c r="S4264"/>
      <c r="T4264"/>
    </row>
    <row r="4265" spans="19:20" s="10" customFormat="1">
      <c r="S4265"/>
      <c r="T4265"/>
    </row>
    <row r="4266" spans="19:20" s="10" customFormat="1">
      <c r="S4266"/>
      <c r="T4266"/>
    </row>
    <row r="4267" spans="19:20" s="10" customFormat="1">
      <c r="S4267"/>
      <c r="T4267"/>
    </row>
    <row r="4268" spans="19:20" s="10" customFormat="1">
      <c r="S4268"/>
      <c r="T4268"/>
    </row>
    <row r="4269" spans="19:20" s="10" customFormat="1">
      <c r="S4269"/>
      <c r="T4269"/>
    </row>
    <row r="4270" spans="19:20" s="10" customFormat="1">
      <c r="S4270"/>
      <c r="T4270"/>
    </row>
    <row r="4271" spans="19:20" s="10" customFormat="1">
      <c r="S4271"/>
      <c r="T4271"/>
    </row>
    <row r="4272" spans="19:20" s="10" customFormat="1">
      <c r="S4272"/>
      <c r="T4272"/>
    </row>
    <row r="4273" spans="19:20" s="10" customFormat="1">
      <c r="S4273"/>
      <c r="T4273"/>
    </row>
    <row r="4274" spans="19:20" s="10" customFormat="1">
      <c r="S4274"/>
      <c r="T4274"/>
    </row>
    <row r="4275" spans="19:20" s="10" customFormat="1">
      <c r="S4275"/>
      <c r="T4275"/>
    </row>
    <row r="4276" spans="19:20" s="10" customFormat="1">
      <c r="S4276"/>
      <c r="T4276"/>
    </row>
    <row r="4277" spans="19:20" s="10" customFormat="1">
      <c r="S4277"/>
      <c r="T4277"/>
    </row>
    <row r="4278" spans="19:20" s="10" customFormat="1">
      <c r="S4278"/>
      <c r="T4278"/>
    </row>
    <row r="4279" spans="19:20" s="10" customFormat="1">
      <c r="S4279"/>
      <c r="T4279"/>
    </row>
    <row r="4280" spans="19:20" s="10" customFormat="1">
      <c r="S4280"/>
      <c r="T4280"/>
    </row>
    <row r="4281" spans="19:20" s="10" customFormat="1">
      <c r="S4281"/>
      <c r="T4281"/>
    </row>
    <row r="4282" spans="19:20" s="10" customFormat="1">
      <c r="S4282"/>
      <c r="T4282"/>
    </row>
    <row r="4283" spans="19:20" s="10" customFormat="1">
      <c r="S4283"/>
      <c r="T4283"/>
    </row>
    <row r="4284" spans="19:20" s="10" customFormat="1">
      <c r="S4284"/>
      <c r="T4284"/>
    </row>
    <row r="4285" spans="19:20" s="10" customFormat="1">
      <c r="S4285"/>
      <c r="T4285"/>
    </row>
    <row r="4286" spans="19:20" s="10" customFormat="1">
      <c r="S4286"/>
      <c r="T4286"/>
    </row>
    <row r="4287" spans="19:20" s="10" customFormat="1">
      <c r="S4287"/>
      <c r="T4287"/>
    </row>
    <row r="4288" spans="19:20" s="10" customFormat="1">
      <c r="S4288"/>
      <c r="T4288"/>
    </row>
    <row r="4289" spans="19:20" s="10" customFormat="1">
      <c r="S4289"/>
      <c r="T4289"/>
    </row>
    <row r="4290" spans="19:20" s="10" customFormat="1">
      <c r="S4290"/>
      <c r="T4290"/>
    </row>
    <row r="4291" spans="19:20" s="10" customFormat="1">
      <c r="S4291"/>
      <c r="T4291"/>
    </row>
    <row r="4292" spans="19:20" s="10" customFormat="1">
      <c r="S4292"/>
      <c r="T4292"/>
    </row>
    <row r="4293" spans="19:20" s="10" customFormat="1">
      <c r="S4293"/>
      <c r="T4293"/>
    </row>
    <row r="4294" spans="19:20" s="10" customFormat="1">
      <c r="S4294"/>
      <c r="T4294"/>
    </row>
    <row r="4295" spans="19:20" s="10" customFormat="1">
      <c r="S4295"/>
      <c r="T4295"/>
    </row>
    <row r="4296" spans="19:20" s="10" customFormat="1">
      <c r="S4296"/>
      <c r="T4296"/>
    </row>
    <row r="4297" spans="19:20" s="10" customFormat="1">
      <c r="S4297"/>
      <c r="T4297"/>
    </row>
    <row r="4298" spans="19:20" s="10" customFormat="1">
      <c r="S4298"/>
      <c r="T4298"/>
    </row>
    <row r="4299" spans="19:20" s="10" customFormat="1">
      <c r="S4299"/>
      <c r="T4299"/>
    </row>
    <row r="4300" spans="19:20" s="10" customFormat="1">
      <c r="S4300"/>
      <c r="T4300"/>
    </row>
    <row r="4301" spans="19:20" s="10" customFormat="1">
      <c r="S4301"/>
      <c r="T4301"/>
    </row>
    <row r="4302" spans="19:20" s="10" customFormat="1">
      <c r="S4302"/>
      <c r="T4302"/>
    </row>
    <row r="4303" spans="19:20" s="10" customFormat="1">
      <c r="S4303"/>
      <c r="T4303"/>
    </row>
    <row r="4304" spans="19:20" s="10" customFormat="1">
      <c r="S4304"/>
      <c r="T4304"/>
    </row>
    <row r="4305" spans="19:20" s="10" customFormat="1">
      <c r="S4305"/>
      <c r="T4305"/>
    </row>
    <row r="4306" spans="19:20" s="10" customFormat="1">
      <c r="S4306"/>
      <c r="T4306"/>
    </row>
    <row r="4307" spans="19:20" s="10" customFormat="1">
      <c r="S4307"/>
      <c r="T4307"/>
    </row>
    <row r="4308" spans="19:20" s="10" customFormat="1">
      <c r="S4308"/>
      <c r="T4308"/>
    </row>
    <row r="4309" spans="19:20" s="10" customFormat="1">
      <c r="S4309"/>
      <c r="T4309"/>
    </row>
    <row r="4310" spans="19:20" s="10" customFormat="1">
      <c r="S4310"/>
      <c r="T4310"/>
    </row>
    <row r="4311" spans="19:20" s="10" customFormat="1">
      <c r="S4311"/>
      <c r="T4311"/>
    </row>
    <row r="4312" spans="19:20" s="10" customFormat="1">
      <c r="S4312"/>
      <c r="T4312"/>
    </row>
    <row r="4313" spans="19:20" s="10" customFormat="1">
      <c r="S4313"/>
      <c r="T4313"/>
    </row>
    <row r="4314" spans="19:20" s="10" customFormat="1">
      <c r="S4314"/>
      <c r="T4314"/>
    </row>
    <row r="4315" spans="19:20" s="10" customFormat="1">
      <c r="S4315"/>
      <c r="T4315"/>
    </row>
    <row r="4316" spans="19:20" s="10" customFormat="1">
      <c r="S4316"/>
      <c r="T4316"/>
    </row>
    <row r="4317" spans="19:20" s="10" customFormat="1">
      <c r="S4317"/>
      <c r="T4317"/>
    </row>
    <row r="4318" spans="19:20" s="10" customFormat="1">
      <c r="S4318"/>
      <c r="T4318"/>
    </row>
    <row r="4319" spans="19:20" s="10" customFormat="1">
      <c r="S4319"/>
      <c r="T4319"/>
    </row>
    <row r="4320" spans="19:20" s="10" customFormat="1">
      <c r="S4320"/>
      <c r="T4320"/>
    </row>
    <row r="4321" spans="19:20" s="10" customFormat="1">
      <c r="S4321"/>
      <c r="T4321"/>
    </row>
    <row r="4322" spans="19:20" s="10" customFormat="1">
      <c r="S4322"/>
      <c r="T4322"/>
    </row>
    <row r="4323" spans="19:20" s="10" customFormat="1">
      <c r="S4323"/>
      <c r="T4323"/>
    </row>
    <row r="4324" spans="19:20" s="10" customFormat="1">
      <c r="S4324"/>
      <c r="T4324"/>
    </row>
    <row r="4325" spans="19:20" s="10" customFormat="1">
      <c r="S4325"/>
      <c r="T4325"/>
    </row>
    <row r="4326" spans="19:20" s="10" customFormat="1">
      <c r="S4326"/>
      <c r="T4326"/>
    </row>
    <row r="4327" spans="19:20" s="10" customFormat="1">
      <c r="S4327"/>
      <c r="T4327"/>
    </row>
    <row r="4328" spans="19:20" s="10" customFormat="1">
      <c r="S4328"/>
      <c r="T4328"/>
    </row>
    <row r="4329" spans="19:20" s="10" customFormat="1">
      <c r="S4329"/>
      <c r="T4329"/>
    </row>
    <row r="4330" spans="19:20" s="10" customFormat="1">
      <c r="S4330"/>
      <c r="T4330"/>
    </row>
    <row r="4331" spans="19:20" s="10" customFormat="1">
      <c r="S4331"/>
      <c r="T4331"/>
    </row>
    <row r="4332" spans="19:20" s="10" customFormat="1">
      <c r="S4332"/>
      <c r="T4332"/>
    </row>
    <row r="4333" spans="19:20" s="10" customFormat="1">
      <c r="S4333"/>
      <c r="T4333"/>
    </row>
    <row r="4334" spans="19:20" s="10" customFormat="1">
      <c r="S4334"/>
      <c r="T4334"/>
    </row>
    <row r="4335" spans="19:20" s="10" customFormat="1">
      <c r="S4335"/>
      <c r="T4335"/>
    </row>
    <row r="4336" spans="19:20" s="10" customFormat="1">
      <c r="S4336"/>
      <c r="T4336"/>
    </row>
    <row r="4337" spans="19:20" s="10" customFormat="1">
      <c r="S4337"/>
      <c r="T4337"/>
    </row>
    <row r="4338" spans="19:20" s="10" customFormat="1">
      <c r="S4338"/>
      <c r="T4338"/>
    </row>
    <row r="4339" spans="19:20" s="10" customFormat="1">
      <c r="S4339"/>
      <c r="T4339"/>
    </row>
    <row r="4340" spans="19:20" s="10" customFormat="1">
      <c r="S4340"/>
      <c r="T4340"/>
    </row>
    <row r="4341" spans="19:20" s="10" customFormat="1">
      <c r="S4341"/>
      <c r="T4341"/>
    </row>
    <row r="4342" spans="19:20" s="10" customFormat="1">
      <c r="S4342"/>
      <c r="T4342"/>
    </row>
    <row r="4343" spans="19:20" s="10" customFormat="1">
      <c r="S4343"/>
      <c r="T4343"/>
    </row>
    <row r="4344" spans="19:20" s="10" customFormat="1">
      <c r="S4344"/>
      <c r="T4344"/>
    </row>
    <row r="4345" spans="19:20" s="10" customFormat="1">
      <c r="S4345"/>
      <c r="T4345"/>
    </row>
    <row r="4346" spans="19:20" s="10" customFormat="1">
      <c r="S4346"/>
      <c r="T4346"/>
    </row>
    <row r="4347" spans="19:20" s="10" customFormat="1">
      <c r="S4347"/>
      <c r="T4347"/>
    </row>
    <row r="4348" spans="19:20" s="10" customFormat="1">
      <c r="S4348"/>
      <c r="T4348"/>
    </row>
    <row r="4349" spans="19:20" s="10" customFormat="1">
      <c r="S4349"/>
      <c r="T4349"/>
    </row>
    <row r="4350" spans="19:20" s="10" customFormat="1">
      <c r="S4350"/>
      <c r="T4350"/>
    </row>
    <row r="4351" spans="19:20" s="10" customFormat="1">
      <c r="S4351"/>
      <c r="T4351"/>
    </row>
    <row r="4352" spans="19:20" s="10" customFormat="1">
      <c r="S4352"/>
      <c r="T4352"/>
    </row>
    <row r="4353" spans="19:20" s="10" customFormat="1">
      <c r="S4353"/>
      <c r="T4353"/>
    </row>
    <row r="4354" spans="19:20" s="10" customFormat="1">
      <c r="S4354"/>
      <c r="T4354"/>
    </row>
    <row r="4355" spans="19:20" s="10" customFormat="1">
      <c r="S4355"/>
      <c r="T4355"/>
    </row>
    <row r="4356" spans="19:20" s="10" customFormat="1">
      <c r="S4356"/>
      <c r="T4356"/>
    </row>
    <row r="4357" spans="19:20" s="10" customFormat="1">
      <c r="S4357"/>
      <c r="T4357"/>
    </row>
    <row r="4358" spans="19:20" s="10" customFormat="1">
      <c r="S4358"/>
      <c r="T4358"/>
    </row>
    <row r="4359" spans="19:20" s="10" customFormat="1">
      <c r="S4359"/>
      <c r="T4359"/>
    </row>
    <row r="4360" spans="19:20" s="10" customFormat="1">
      <c r="S4360"/>
      <c r="T4360"/>
    </row>
    <row r="4361" spans="19:20" s="10" customFormat="1">
      <c r="S4361"/>
      <c r="T4361"/>
    </row>
    <row r="4362" spans="19:20" s="10" customFormat="1">
      <c r="S4362"/>
      <c r="T4362"/>
    </row>
    <row r="4363" spans="19:20" s="10" customFormat="1">
      <c r="S4363"/>
      <c r="T4363"/>
    </row>
    <row r="4364" spans="19:20" s="10" customFormat="1">
      <c r="S4364"/>
      <c r="T4364"/>
    </row>
    <row r="4365" spans="19:20" s="10" customFormat="1">
      <c r="S4365"/>
      <c r="T4365"/>
    </row>
    <row r="4366" spans="19:20" s="10" customFormat="1">
      <c r="S4366"/>
      <c r="T4366"/>
    </row>
    <row r="4367" spans="19:20" s="10" customFormat="1">
      <c r="S4367"/>
      <c r="T4367"/>
    </row>
    <row r="4368" spans="19:20" s="10" customFormat="1">
      <c r="S4368"/>
      <c r="T4368"/>
    </row>
    <row r="4369" spans="19:20" s="10" customFormat="1">
      <c r="S4369"/>
      <c r="T4369"/>
    </row>
    <row r="4370" spans="19:20" s="10" customFormat="1">
      <c r="S4370"/>
      <c r="T4370"/>
    </row>
    <row r="4371" spans="19:20" s="10" customFormat="1">
      <c r="S4371"/>
      <c r="T4371"/>
    </row>
    <row r="4372" spans="19:20" s="10" customFormat="1">
      <c r="S4372"/>
      <c r="T4372"/>
    </row>
    <row r="4373" spans="19:20" s="10" customFormat="1">
      <c r="S4373"/>
      <c r="T4373"/>
    </row>
    <row r="4374" spans="19:20" s="10" customFormat="1">
      <c r="S4374"/>
      <c r="T4374"/>
    </row>
    <row r="4375" spans="19:20" s="10" customFormat="1">
      <c r="S4375"/>
      <c r="T4375"/>
    </row>
    <row r="4376" spans="19:20" s="10" customFormat="1">
      <c r="S4376"/>
      <c r="T4376"/>
    </row>
    <row r="4377" spans="19:20" s="10" customFormat="1">
      <c r="S4377"/>
      <c r="T4377"/>
    </row>
    <row r="4378" spans="19:20" s="10" customFormat="1">
      <c r="S4378"/>
      <c r="T4378"/>
    </row>
    <row r="4379" spans="19:20" s="10" customFormat="1">
      <c r="S4379"/>
      <c r="T4379"/>
    </row>
    <row r="4380" spans="19:20" s="10" customFormat="1">
      <c r="S4380"/>
      <c r="T4380"/>
    </row>
    <row r="4381" spans="19:20" s="10" customFormat="1">
      <c r="S4381"/>
      <c r="T4381"/>
    </row>
    <row r="4382" spans="19:20" s="10" customFormat="1">
      <c r="S4382"/>
      <c r="T4382"/>
    </row>
    <row r="4383" spans="19:20" s="10" customFormat="1">
      <c r="S4383"/>
      <c r="T4383"/>
    </row>
    <row r="4384" spans="19:20" s="10" customFormat="1">
      <c r="S4384"/>
      <c r="T4384"/>
    </row>
    <row r="4385" spans="19:20" s="10" customFormat="1">
      <c r="S4385"/>
      <c r="T4385"/>
    </row>
    <row r="4386" spans="19:20" s="10" customFormat="1">
      <c r="S4386"/>
      <c r="T4386"/>
    </row>
    <row r="4387" spans="19:20" s="10" customFormat="1">
      <c r="S4387"/>
      <c r="T4387"/>
    </row>
    <row r="4388" spans="19:20" s="10" customFormat="1">
      <c r="S4388"/>
      <c r="T4388"/>
    </row>
    <row r="4389" spans="19:20" s="10" customFormat="1">
      <c r="S4389"/>
      <c r="T4389"/>
    </row>
    <row r="4390" spans="19:20" s="10" customFormat="1">
      <c r="S4390"/>
      <c r="T4390"/>
    </row>
    <row r="4391" spans="19:20" s="10" customFormat="1">
      <c r="S4391"/>
      <c r="T4391"/>
    </row>
    <row r="4392" spans="19:20" s="10" customFormat="1">
      <c r="S4392"/>
      <c r="T4392"/>
    </row>
    <row r="4393" spans="19:20" s="10" customFormat="1">
      <c r="S4393"/>
      <c r="T4393"/>
    </row>
    <row r="4394" spans="19:20" s="10" customFormat="1">
      <c r="S4394"/>
      <c r="T4394"/>
    </row>
    <row r="4395" spans="19:20" s="10" customFormat="1">
      <c r="S4395"/>
      <c r="T4395"/>
    </row>
    <row r="4396" spans="19:20" s="10" customFormat="1">
      <c r="S4396"/>
      <c r="T4396"/>
    </row>
    <row r="4397" spans="19:20" s="10" customFormat="1">
      <c r="S4397"/>
      <c r="T4397"/>
    </row>
    <row r="4398" spans="19:20" s="10" customFormat="1">
      <c r="S4398"/>
      <c r="T4398"/>
    </row>
    <row r="4399" spans="19:20" s="10" customFormat="1">
      <c r="S4399"/>
      <c r="T4399"/>
    </row>
    <row r="4400" spans="19:20" s="10" customFormat="1">
      <c r="S4400"/>
      <c r="T4400"/>
    </row>
    <row r="4401" spans="19:20" s="10" customFormat="1">
      <c r="S4401"/>
      <c r="T4401"/>
    </row>
    <row r="4402" spans="19:20" s="10" customFormat="1">
      <c r="S4402"/>
      <c r="T4402"/>
    </row>
    <row r="4403" spans="19:20" s="10" customFormat="1">
      <c r="S4403"/>
      <c r="T4403"/>
    </row>
    <row r="4404" spans="19:20" s="10" customFormat="1">
      <c r="S4404"/>
      <c r="T4404"/>
    </row>
    <row r="4405" spans="19:20" s="10" customFormat="1">
      <c r="S4405"/>
      <c r="T4405"/>
    </row>
    <row r="4406" spans="19:20" s="10" customFormat="1">
      <c r="S4406"/>
      <c r="T4406"/>
    </row>
    <row r="4407" spans="19:20" s="10" customFormat="1">
      <c r="S4407"/>
      <c r="T4407"/>
    </row>
    <row r="4408" spans="19:20" s="10" customFormat="1">
      <c r="S4408"/>
      <c r="T4408"/>
    </row>
    <row r="4409" spans="19:20" s="10" customFormat="1">
      <c r="S4409"/>
      <c r="T4409"/>
    </row>
    <row r="4410" spans="19:20" s="10" customFormat="1">
      <c r="S4410"/>
      <c r="T4410"/>
    </row>
    <row r="4411" spans="19:20" s="10" customFormat="1">
      <c r="S4411"/>
      <c r="T4411"/>
    </row>
    <row r="4412" spans="19:20" s="10" customFormat="1">
      <c r="S4412"/>
      <c r="T4412"/>
    </row>
    <row r="4413" spans="19:20" s="10" customFormat="1">
      <c r="S4413"/>
      <c r="T4413"/>
    </row>
    <row r="4414" spans="19:20" s="10" customFormat="1">
      <c r="S4414"/>
      <c r="T4414"/>
    </row>
    <row r="4415" spans="19:20" s="10" customFormat="1">
      <c r="S4415"/>
      <c r="T4415"/>
    </row>
    <row r="4416" spans="19:20" s="10" customFormat="1">
      <c r="S4416"/>
      <c r="T4416"/>
    </row>
    <row r="4417" spans="19:20" s="10" customFormat="1">
      <c r="S4417"/>
      <c r="T4417"/>
    </row>
    <row r="4418" spans="19:20" s="10" customFormat="1">
      <c r="S4418"/>
      <c r="T4418"/>
    </row>
    <row r="4419" spans="19:20" s="10" customFormat="1">
      <c r="S4419"/>
      <c r="T4419"/>
    </row>
    <row r="4420" spans="19:20" s="10" customFormat="1">
      <c r="S4420"/>
      <c r="T4420"/>
    </row>
    <row r="4421" spans="19:20" s="10" customFormat="1">
      <c r="S4421"/>
      <c r="T4421"/>
    </row>
    <row r="4422" spans="19:20" s="10" customFormat="1">
      <c r="S4422"/>
      <c r="T4422"/>
    </row>
    <row r="4423" spans="19:20" s="10" customFormat="1">
      <c r="S4423"/>
      <c r="T4423"/>
    </row>
    <row r="4424" spans="19:20" s="10" customFormat="1">
      <c r="S4424"/>
      <c r="T4424"/>
    </row>
    <row r="4425" spans="19:20" s="10" customFormat="1">
      <c r="S4425"/>
      <c r="T4425"/>
    </row>
    <row r="4426" spans="19:20" s="10" customFormat="1">
      <c r="S4426"/>
      <c r="T4426"/>
    </row>
    <row r="4427" spans="19:20" s="10" customFormat="1">
      <c r="S4427"/>
      <c r="T4427"/>
    </row>
    <row r="4428" spans="19:20" s="10" customFormat="1">
      <c r="S4428"/>
      <c r="T4428"/>
    </row>
    <row r="4429" spans="19:20" s="10" customFormat="1">
      <c r="S4429"/>
      <c r="T4429"/>
    </row>
    <row r="4430" spans="19:20" s="10" customFormat="1">
      <c r="S4430"/>
      <c r="T4430"/>
    </row>
    <row r="4431" spans="19:20" s="10" customFormat="1">
      <c r="S4431"/>
      <c r="T4431"/>
    </row>
    <row r="4432" spans="19:20" s="10" customFormat="1">
      <c r="S4432"/>
      <c r="T4432"/>
    </row>
    <row r="4433" spans="19:20" s="10" customFormat="1">
      <c r="S4433"/>
      <c r="T4433"/>
    </row>
    <row r="4434" spans="19:20" s="10" customFormat="1">
      <c r="S4434"/>
      <c r="T4434"/>
    </row>
    <row r="4435" spans="19:20" s="10" customFormat="1">
      <c r="S4435"/>
      <c r="T4435"/>
    </row>
    <row r="4436" spans="19:20" s="10" customFormat="1">
      <c r="S4436"/>
      <c r="T4436"/>
    </row>
    <row r="4437" spans="19:20" s="10" customFormat="1">
      <c r="S4437"/>
      <c r="T4437"/>
    </row>
    <row r="4438" spans="19:20" s="10" customFormat="1">
      <c r="S4438"/>
      <c r="T4438"/>
    </row>
    <row r="4439" spans="19:20" s="10" customFormat="1">
      <c r="S4439"/>
      <c r="T4439"/>
    </row>
    <row r="4440" spans="19:20" s="10" customFormat="1">
      <c r="S4440"/>
      <c r="T4440"/>
    </row>
    <row r="4441" spans="19:20" s="10" customFormat="1">
      <c r="S4441"/>
      <c r="T4441"/>
    </row>
    <row r="4442" spans="19:20" s="10" customFormat="1">
      <c r="S4442"/>
      <c r="T4442"/>
    </row>
    <row r="4443" spans="19:20" s="10" customFormat="1">
      <c r="S4443"/>
      <c r="T4443"/>
    </row>
    <row r="4444" spans="19:20" s="10" customFormat="1">
      <c r="S4444"/>
      <c r="T4444"/>
    </row>
    <row r="4445" spans="19:20" s="10" customFormat="1">
      <c r="S4445"/>
      <c r="T4445"/>
    </row>
    <row r="4446" spans="19:20" s="10" customFormat="1">
      <c r="S4446"/>
      <c r="T4446"/>
    </row>
    <row r="4447" spans="19:20" s="10" customFormat="1">
      <c r="S4447"/>
      <c r="T4447"/>
    </row>
    <row r="4448" spans="19:20" s="10" customFormat="1">
      <c r="S4448"/>
      <c r="T4448"/>
    </row>
    <row r="4449" spans="19:20" s="10" customFormat="1">
      <c r="S4449"/>
      <c r="T4449"/>
    </row>
    <row r="4450" spans="19:20" s="10" customFormat="1">
      <c r="S4450"/>
      <c r="T4450"/>
    </row>
    <row r="4451" spans="19:20" s="10" customFormat="1">
      <c r="S4451"/>
      <c r="T4451"/>
    </row>
    <row r="4452" spans="19:20" s="10" customFormat="1">
      <c r="S4452"/>
      <c r="T4452"/>
    </row>
    <row r="4453" spans="19:20" s="10" customFormat="1">
      <c r="S4453"/>
      <c r="T4453"/>
    </row>
    <row r="4454" spans="19:20" s="10" customFormat="1">
      <c r="S4454"/>
      <c r="T4454"/>
    </row>
    <row r="4455" spans="19:20" s="10" customFormat="1">
      <c r="S4455"/>
      <c r="T4455"/>
    </row>
    <row r="4456" spans="19:20" s="10" customFormat="1">
      <c r="S4456"/>
      <c r="T4456"/>
    </row>
    <row r="4457" spans="19:20" s="10" customFormat="1">
      <c r="S4457"/>
      <c r="T4457"/>
    </row>
    <row r="4458" spans="19:20" s="10" customFormat="1">
      <c r="S4458"/>
      <c r="T4458"/>
    </row>
    <row r="4459" spans="19:20" s="10" customFormat="1">
      <c r="S4459"/>
      <c r="T4459"/>
    </row>
    <row r="4460" spans="19:20" s="10" customFormat="1">
      <c r="S4460"/>
      <c r="T4460"/>
    </row>
    <row r="4461" spans="19:20" s="10" customFormat="1">
      <c r="S4461"/>
      <c r="T4461"/>
    </row>
    <row r="4462" spans="19:20" s="10" customFormat="1">
      <c r="S4462"/>
      <c r="T4462"/>
    </row>
    <row r="4463" spans="19:20" s="10" customFormat="1">
      <c r="S4463"/>
      <c r="T4463"/>
    </row>
    <row r="4464" spans="19:20" s="10" customFormat="1">
      <c r="S4464"/>
      <c r="T4464"/>
    </row>
    <row r="4465" spans="19:20" s="10" customFormat="1">
      <c r="S4465"/>
      <c r="T4465"/>
    </row>
    <row r="4466" spans="19:20" s="10" customFormat="1">
      <c r="S4466"/>
      <c r="T4466"/>
    </row>
    <row r="4467" spans="19:20" s="10" customFormat="1">
      <c r="S4467"/>
      <c r="T4467"/>
    </row>
    <row r="4468" spans="19:20" s="10" customFormat="1">
      <c r="S4468"/>
      <c r="T4468"/>
    </row>
    <row r="4469" spans="19:20" s="10" customFormat="1">
      <c r="S4469"/>
      <c r="T4469"/>
    </row>
    <row r="4470" spans="19:20" s="10" customFormat="1">
      <c r="S4470"/>
      <c r="T4470"/>
    </row>
    <row r="4471" spans="19:20" s="10" customFormat="1">
      <c r="S4471"/>
      <c r="T4471"/>
    </row>
    <row r="4472" spans="19:20" s="10" customFormat="1">
      <c r="S4472"/>
      <c r="T4472"/>
    </row>
    <row r="4473" spans="19:20" s="10" customFormat="1">
      <c r="S4473"/>
      <c r="T4473"/>
    </row>
    <row r="4474" spans="19:20" s="10" customFormat="1">
      <c r="S4474"/>
      <c r="T4474"/>
    </row>
    <row r="4475" spans="19:20" s="10" customFormat="1">
      <c r="S4475"/>
      <c r="T4475"/>
    </row>
    <row r="4476" spans="19:20" s="10" customFormat="1">
      <c r="S4476"/>
      <c r="T4476"/>
    </row>
    <row r="4477" spans="19:20" s="10" customFormat="1">
      <c r="S4477"/>
      <c r="T4477"/>
    </row>
    <row r="4478" spans="19:20" s="10" customFormat="1">
      <c r="S4478"/>
      <c r="T4478"/>
    </row>
    <row r="4479" spans="19:20" s="10" customFormat="1">
      <c r="S4479"/>
      <c r="T4479"/>
    </row>
    <row r="4480" spans="19:20" s="10" customFormat="1">
      <c r="S4480"/>
      <c r="T4480"/>
    </row>
    <row r="4481" spans="19:20" s="10" customFormat="1">
      <c r="S4481"/>
      <c r="T4481"/>
    </row>
    <row r="4482" spans="19:20" s="10" customFormat="1">
      <c r="S4482"/>
      <c r="T4482"/>
    </row>
    <row r="4483" spans="19:20" s="10" customFormat="1">
      <c r="S4483"/>
      <c r="T4483"/>
    </row>
    <row r="4484" spans="19:20" s="10" customFormat="1">
      <c r="S4484"/>
      <c r="T4484"/>
    </row>
    <row r="4485" spans="19:20" s="10" customFormat="1">
      <c r="S4485"/>
      <c r="T4485"/>
    </row>
    <row r="4486" spans="19:20" s="10" customFormat="1">
      <c r="S4486"/>
      <c r="T4486"/>
    </row>
    <row r="4487" spans="19:20" s="10" customFormat="1">
      <c r="S4487"/>
      <c r="T4487"/>
    </row>
    <row r="4488" spans="19:20" s="10" customFormat="1">
      <c r="S4488"/>
      <c r="T4488"/>
    </row>
    <row r="4489" spans="19:20" s="10" customFormat="1">
      <c r="S4489"/>
      <c r="T4489"/>
    </row>
    <row r="4490" spans="19:20" s="10" customFormat="1">
      <c r="S4490"/>
      <c r="T4490"/>
    </row>
    <row r="4491" spans="19:20" s="10" customFormat="1">
      <c r="S4491"/>
      <c r="T4491"/>
    </row>
    <row r="4492" spans="19:20" s="10" customFormat="1">
      <c r="S4492"/>
      <c r="T4492"/>
    </row>
    <row r="4493" spans="19:20" s="10" customFormat="1">
      <c r="S4493"/>
      <c r="T4493"/>
    </row>
    <row r="4494" spans="19:20" s="10" customFormat="1">
      <c r="S4494"/>
      <c r="T4494"/>
    </row>
    <row r="4495" spans="19:20" s="10" customFormat="1">
      <c r="S4495"/>
      <c r="T4495"/>
    </row>
    <row r="4496" spans="19:20" s="10" customFormat="1">
      <c r="S4496"/>
      <c r="T4496"/>
    </row>
    <row r="4497" spans="19:20" s="10" customFormat="1">
      <c r="S4497"/>
      <c r="T4497"/>
    </row>
    <row r="4498" spans="19:20" s="10" customFormat="1">
      <c r="S4498"/>
      <c r="T4498"/>
    </row>
    <row r="4499" spans="19:20" s="10" customFormat="1">
      <c r="S4499"/>
      <c r="T4499"/>
    </row>
    <row r="4500" spans="19:20" s="10" customFormat="1">
      <c r="S4500"/>
      <c r="T4500"/>
    </row>
    <row r="4501" spans="19:20" s="10" customFormat="1">
      <c r="S4501"/>
      <c r="T4501"/>
    </row>
    <row r="4502" spans="19:20" s="10" customFormat="1">
      <c r="S4502"/>
      <c r="T4502"/>
    </row>
    <row r="4503" spans="19:20" s="10" customFormat="1">
      <c r="S4503"/>
      <c r="T4503"/>
    </row>
    <row r="4504" spans="19:20" s="10" customFormat="1">
      <c r="S4504"/>
      <c r="T4504"/>
    </row>
    <row r="4505" spans="19:20" s="10" customFormat="1">
      <c r="S4505"/>
      <c r="T4505"/>
    </row>
    <row r="4506" spans="19:20" s="10" customFormat="1">
      <c r="S4506"/>
      <c r="T4506"/>
    </row>
    <row r="4507" spans="19:20" s="10" customFormat="1">
      <c r="S4507"/>
      <c r="T4507"/>
    </row>
    <row r="4508" spans="19:20" s="10" customFormat="1">
      <c r="S4508"/>
      <c r="T4508"/>
    </row>
    <row r="4509" spans="19:20" s="10" customFormat="1">
      <c r="S4509"/>
      <c r="T4509"/>
    </row>
    <row r="4510" spans="19:20" s="10" customFormat="1">
      <c r="S4510"/>
      <c r="T4510"/>
    </row>
    <row r="4511" spans="19:20" s="10" customFormat="1">
      <c r="S4511"/>
      <c r="T4511"/>
    </row>
    <row r="4512" spans="19:20" s="10" customFormat="1">
      <c r="S4512"/>
      <c r="T4512"/>
    </row>
    <row r="4513" spans="19:20" s="10" customFormat="1">
      <c r="S4513"/>
      <c r="T4513"/>
    </row>
    <row r="4514" spans="19:20" s="10" customFormat="1">
      <c r="S4514"/>
      <c r="T4514"/>
    </row>
    <row r="4515" spans="19:20" s="10" customFormat="1">
      <c r="S4515"/>
      <c r="T4515"/>
    </row>
    <row r="4516" spans="19:20" s="10" customFormat="1">
      <c r="S4516"/>
      <c r="T4516"/>
    </row>
    <row r="4517" spans="19:20" s="10" customFormat="1">
      <c r="S4517"/>
      <c r="T4517"/>
    </row>
    <row r="4518" spans="19:20" s="10" customFormat="1">
      <c r="S4518"/>
      <c r="T4518"/>
    </row>
    <row r="4519" spans="19:20" s="10" customFormat="1">
      <c r="S4519"/>
      <c r="T4519"/>
    </row>
    <row r="4520" spans="19:20" s="10" customFormat="1">
      <c r="S4520"/>
      <c r="T4520"/>
    </row>
    <row r="4521" spans="19:20" s="10" customFormat="1">
      <c r="S4521"/>
      <c r="T4521"/>
    </row>
    <row r="4522" spans="19:20" s="10" customFormat="1">
      <c r="S4522"/>
      <c r="T4522"/>
    </row>
    <row r="4523" spans="19:20" s="10" customFormat="1">
      <c r="S4523"/>
      <c r="T4523"/>
    </row>
    <row r="4524" spans="19:20" s="10" customFormat="1">
      <c r="S4524"/>
      <c r="T4524"/>
    </row>
    <row r="4525" spans="19:20" s="10" customFormat="1">
      <c r="S4525"/>
      <c r="T4525"/>
    </row>
    <row r="4526" spans="19:20" s="10" customFormat="1">
      <c r="S4526"/>
      <c r="T4526"/>
    </row>
    <row r="4527" spans="19:20" s="10" customFormat="1">
      <c r="S4527"/>
      <c r="T4527"/>
    </row>
    <row r="4528" spans="19:20" s="10" customFormat="1">
      <c r="S4528"/>
      <c r="T4528"/>
    </row>
    <row r="4529" spans="19:20" s="10" customFormat="1">
      <c r="S4529"/>
      <c r="T4529"/>
    </row>
    <row r="4530" spans="19:20" s="10" customFormat="1">
      <c r="S4530"/>
      <c r="T4530"/>
    </row>
    <row r="4531" spans="19:20" s="10" customFormat="1">
      <c r="S4531"/>
      <c r="T4531"/>
    </row>
    <row r="4532" spans="19:20" s="10" customFormat="1">
      <c r="S4532"/>
      <c r="T4532"/>
    </row>
    <row r="4533" spans="19:20" s="10" customFormat="1">
      <c r="S4533"/>
      <c r="T4533"/>
    </row>
    <row r="4534" spans="19:20" s="10" customFormat="1">
      <c r="S4534"/>
      <c r="T4534"/>
    </row>
    <row r="4535" spans="19:20" s="10" customFormat="1">
      <c r="S4535"/>
      <c r="T4535"/>
    </row>
    <row r="4536" spans="19:20" s="10" customFormat="1">
      <c r="S4536"/>
      <c r="T4536"/>
    </row>
    <row r="4537" spans="19:20" s="10" customFormat="1">
      <c r="S4537"/>
      <c r="T4537"/>
    </row>
    <row r="4538" spans="19:20" s="10" customFormat="1">
      <c r="S4538"/>
      <c r="T4538"/>
    </row>
    <row r="4539" spans="19:20" s="10" customFormat="1">
      <c r="S4539"/>
      <c r="T4539"/>
    </row>
    <row r="4540" spans="19:20" s="10" customFormat="1">
      <c r="S4540"/>
      <c r="T4540"/>
    </row>
    <row r="4541" spans="19:20" s="10" customFormat="1">
      <c r="S4541"/>
      <c r="T4541"/>
    </row>
    <row r="4542" spans="19:20" s="10" customFormat="1">
      <c r="S4542"/>
      <c r="T4542"/>
    </row>
    <row r="4543" spans="19:20" s="10" customFormat="1">
      <c r="S4543"/>
      <c r="T4543"/>
    </row>
    <row r="4544" spans="19:20" s="10" customFormat="1">
      <c r="S4544"/>
      <c r="T4544"/>
    </row>
    <row r="4545" spans="19:20" s="10" customFormat="1">
      <c r="S4545"/>
      <c r="T4545"/>
    </row>
    <row r="4546" spans="19:20" s="10" customFormat="1">
      <c r="S4546"/>
      <c r="T4546"/>
    </row>
    <row r="4547" spans="19:20" s="10" customFormat="1">
      <c r="S4547"/>
      <c r="T4547"/>
    </row>
    <row r="4548" spans="19:20" s="10" customFormat="1">
      <c r="S4548"/>
      <c r="T4548"/>
    </row>
    <row r="4549" spans="19:20" s="10" customFormat="1">
      <c r="S4549"/>
      <c r="T4549"/>
    </row>
    <row r="4550" spans="19:20" s="10" customFormat="1">
      <c r="S4550"/>
      <c r="T4550"/>
    </row>
    <row r="4551" spans="19:20" s="10" customFormat="1">
      <c r="S4551"/>
      <c r="T4551"/>
    </row>
    <row r="4552" spans="19:20" s="10" customFormat="1">
      <c r="S4552"/>
      <c r="T4552"/>
    </row>
    <row r="4553" spans="19:20" s="10" customFormat="1">
      <c r="S4553"/>
      <c r="T4553"/>
    </row>
    <row r="4554" spans="19:20" s="10" customFormat="1">
      <c r="S4554"/>
      <c r="T4554"/>
    </row>
    <row r="4555" spans="19:20" s="10" customFormat="1">
      <c r="S4555"/>
      <c r="T4555"/>
    </row>
    <row r="4556" spans="19:20" s="10" customFormat="1">
      <c r="S4556"/>
      <c r="T4556"/>
    </row>
    <row r="4557" spans="19:20" s="10" customFormat="1">
      <c r="S4557"/>
      <c r="T4557"/>
    </row>
    <row r="4558" spans="19:20" s="10" customFormat="1">
      <c r="S4558"/>
      <c r="T4558"/>
    </row>
    <row r="4559" spans="19:20" s="10" customFormat="1">
      <c r="S4559"/>
      <c r="T4559"/>
    </row>
    <row r="4560" spans="19:20" s="10" customFormat="1">
      <c r="S4560"/>
      <c r="T4560"/>
    </row>
    <row r="4561" spans="19:20" s="10" customFormat="1">
      <c r="S4561"/>
      <c r="T4561"/>
    </row>
    <row r="4562" spans="19:20" s="10" customFormat="1">
      <c r="S4562"/>
      <c r="T4562"/>
    </row>
    <row r="4563" spans="19:20" s="10" customFormat="1">
      <c r="S4563"/>
      <c r="T4563"/>
    </row>
    <row r="4564" spans="19:20" s="10" customFormat="1">
      <c r="S4564"/>
      <c r="T4564"/>
    </row>
    <row r="4565" spans="19:20" s="10" customFormat="1">
      <c r="S4565"/>
      <c r="T4565"/>
    </row>
    <row r="4566" spans="19:20" s="10" customFormat="1">
      <c r="S4566"/>
      <c r="T4566"/>
    </row>
    <row r="4567" spans="19:20" s="10" customFormat="1">
      <c r="S4567"/>
      <c r="T4567"/>
    </row>
    <row r="4568" spans="19:20" s="10" customFormat="1">
      <c r="S4568"/>
      <c r="T4568"/>
    </row>
    <row r="4569" spans="19:20" s="10" customFormat="1">
      <c r="S4569"/>
      <c r="T4569"/>
    </row>
    <row r="4570" spans="19:20" s="10" customFormat="1">
      <c r="S4570"/>
      <c r="T4570"/>
    </row>
    <row r="4571" spans="19:20" s="10" customFormat="1">
      <c r="S4571"/>
      <c r="T4571"/>
    </row>
    <row r="4572" spans="19:20" s="10" customFormat="1">
      <c r="S4572"/>
      <c r="T4572"/>
    </row>
    <row r="4573" spans="19:20" s="10" customFormat="1">
      <c r="S4573"/>
      <c r="T4573"/>
    </row>
    <row r="4574" spans="19:20" s="10" customFormat="1">
      <c r="S4574"/>
      <c r="T4574"/>
    </row>
    <row r="4575" spans="19:20" s="10" customFormat="1">
      <c r="S4575"/>
      <c r="T4575"/>
    </row>
    <row r="4576" spans="19:20" s="10" customFormat="1">
      <c r="S4576"/>
      <c r="T4576"/>
    </row>
    <row r="4577" spans="19:20" s="10" customFormat="1">
      <c r="S4577"/>
      <c r="T4577"/>
    </row>
    <row r="4578" spans="19:20" s="10" customFormat="1">
      <c r="S4578"/>
      <c r="T4578"/>
    </row>
    <row r="4579" spans="19:20" s="10" customFormat="1">
      <c r="S4579"/>
      <c r="T4579"/>
    </row>
    <row r="4580" spans="19:20" s="10" customFormat="1">
      <c r="S4580"/>
      <c r="T4580"/>
    </row>
    <row r="4581" spans="19:20" s="10" customFormat="1">
      <c r="S4581"/>
      <c r="T4581"/>
    </row>
    <row r="4582" spans="19:20" s="10" customFormat="1">
      <c r="S4582"/>
      <c r="T4582"/>
    </row>
    <row r="4583" spans="19:20" s="10" customFormat="1">
      <c r="S4583"/>
      <c r="T4583"/>
    </row>
    <row r="4584" spans="19:20" s="10" customFormat="1">
      <c r="S4584"/>
      <c r="T4584"/>
    </row>
    <row r="4585" spans="19:20" s="10" customFormat="1">
      <c r="S4585"/>
      <c r="T4585"/>
    </row>
    <row r="4586" spans="19:20" s="10" customFormat="1">
      <c r="S4586"/>
      <c r="T4586"/>
    </row>
    <row r="4587" spans="19:20" s="10" customFormat="1">
      <c r="S4587"/>
      <c r="T4587"/>
    </row>
    <row r="4588" spans="19:20" s="10" customFormat="1">
      <c r="S4588"/>
      <c r="T4588"/>
    </row>
    <row r="4589" spans="19:20" s="10" customFormat="1">
      <c r="S4589"/>
      <c r="T4589"/>
    </row>
    <row r="4590" spans="19:20" s="10" customFormat="1">
      <c r="S4590"/>
      <c r="T4590"/>
    </row>
    <row r="4591" spans="19:20" s="10" customFormat="1">
      <c r="S4591"/>
      <c r="T4591"/>
    </row>
    <row r="4592" spans="19:20" s="10" customFormat="1">
      <c r="S4592"/>
      <c r="T4592"/>
    </row>
    <row r="4593" spans="19:20" s="10" customFormat="1">
      <c r="S4593"/>
      <c r="T4593"/>
    </row>
    <row r="4594" spans="19:20" s="10" customFormat="1">
      <c r="S4594"/>
      <c r="T4594"/>
    </row>
    <row r="4595" spans="19:20" s="10" customFormat="1">
      <c r="S4595"/>
      <c r="T4595"/>
    </row>
    <row r="4596" spans="19:20" s="10" customFormat="1">
      <c r="S4596"/>
      <c r="T4596"/>
    </row>
    <row r="4597" spans="19:20" s="10" customFormat="1">
      <c r="S4597"/>
      <c r="T4597"/>
    </row>
    <row r="4598" spans="19:20" s="10" customFormat="1">
      <c r="S4598"/>
      <c r="T4598"/>
    </row>
    <row r="4599" spans="19:20" s="10" customFormat="1">
      <c r="S4599"/>
      <c r="T4599"/>
    </row>
    <row r="4600" spans="19:20" s="10" customFormat="1">
      <c r="S4600"/>
      <c r="T4600"/>
    </row>
    <row r="4601" spans="19:20" s="10" customFormat="1">
      <c r="S4601"/>
      <c r="T4601"/>
    </row>
    <row r="4602" spans="19:20" s="10" customFormat="1">
      <c r="S4602"/>
      <c r="T4602"/>
    </row>
    <row r="4603" spans="19:20" s="10" customFormat="1">
      <c r="S4603"/>
      <c r="T4603"/>
    </row>
    <row r="4604" spans="19:20" s="10" customFormat="1">
      <c r="S4604"/>
      <c r="T4604"/>
    </row>
    <row r="4605" spans="19:20" s="10" customFormat="1">
      <c r="S4605"/>
      <c r="T4605"/>
    </row>
    <row r="4606" spans="19:20" s="10" customFormat="1">
      <c r="S4606"/>
      <c r="T4606"/>
    </row>
    <row r="4607" spans="19:20" s="10" customFormat="1">
      <c r="S4607"/>
      <c r="T4607"/>
    </row>
    <row r="4608" spans="19:20" s="10" customFormat="1">
      <c r="S4608"/>
      <c r="T4608"/>
    </row>
    <row r="4609" spans="19:20" s="10" customFormat="1">
      <c r="S4609"/>
      <c r="T4609"/>
    </row>
    <row r="4610" spans="19:20" s="10" customFormat="1">
      <c r="S4610"/>
      <c r="T4610"/>
    </row>
    <row r="4611" spans="19:20" s="10" customFormat="1">
      <c r="S4611"/>
      <c r="T4611"/>
    </row>
    <row r="4612" spans="19:20" s="10" customFormat="1">
      <c r="S4612"/>
      <c r="T4612"/>
    </row>
    <row r="4613" spans="19:20" s="10" customFormat="1">
      <c r="S4613"/>
      <c r="T4613"/>
    </row>
    <row r="4614" spans="19:20" s="10" customFormat="1">
      <c r="S4614"/>
      <c r="T4614"/>
    </row>
    <row r="4615" spans="19:20" s="10" customFormat="1">
      <c r="S4615"/>
      <c r="T4615"/>
    </row>
    <row r="4616" spans="19:20" s="10" customFormat="1">
      <c r="S4616"/>
      <c r="T4616"/>
    </row>
    <row r="4617" spans="19:20" s="10" customFormat="1">
      <c r="S4617"/>
      <c r="T4617"/>
    </row>
    <row r="4618" spans="19:20" s="10" customFormat="1">
      <c r="S4618"/>
      <c r="T4618"/>
    </row>
    <row r="4619" spans="19:20" s="10" customFormat="1">
      <c r="S4619"/>
      <c r="T4619"/>
    </row>
    <row r="4620" spans="19:20" s="10" customFormat="1">
      <c r="S4620"/>
      <c r="T4620"/>
    </row>
    <row r="4621" spans="19:20" s="10" customFormat="1">
      <c r="S4621"/>
      <c r="T4621"/>
    </row>
    <row r="4622" spans="19:20" s="10" customFormat="1">
      <c r="S4622"/>
      <c r="T4622"/>
    </row>
    <row r="4623" spans="19:20" s="10" customFormat="1">
      <c r="S4623"/>
      <c r="T4623"/>
    </row>
    <row r="4624" spans="19:20" s="10" customFormat="1">
      <c r="S4624"/>
      <c r="T4624"/>
    </row>
    <row r="4625" spans="19:20" s="10" customFormat="1">
      <c r="S4625"/>
      <c r="T4625"/>
    </row>
    <row r="4626" spans="19:20" s="10" customFormat="1">
      <c r="S4626"/>
      <c r="T4626"/>
    </row>
    <row r="4627" spans="19:20" s="10" customFormat="1">
      <c r="S4627"/>
      <c r="T4627"/>
    </row>
    <row r="4628" spans="19:20" s="10" customFormat="1">
      <c r="S4628"/>
      <c r="T4628"/>
    </row>
    <row r="4629" spans="19:20" s="10" customFormat="1">
      <c r="S4629"/>
      <c r="T4629"/>
    </row>
    <row r="4630" spans="19:20" s="10" customFormat="1">
      <c r="S4630"/>
      <c r="T4630"/>
    </row>
    <row r="4631" spans="19:20" s="10" customFormat="1">
      <c r="S4631"/>
      <c r="T4631"/>
    </row>
    <row r="4632" spans="19:20" s="10" customFormat="1">
      <c r="S4632"/>
      <c r="T4632"/>
    </row>
    <row r="4633" spans="19:20" s="10" customFormat="1">
      <c r="S4633"/>
      <c r="T4633"/>
    </row>
    <row r="4634" spans="19:20" s="10" customFormat="1">
      <c r="S4634"/>
      <c r="T4634"/>
    </row>
    <row r="4635" spans="19:20" s="10" customFormat="1">
      <c r="S4635"/>
      <c r="T4635"/>
    </row>
    <row r="4636" spans="19:20" s="10" customFormat="1">
      <c r="S4636"/>
      <c r="T4636"/>
    </row>
    <row r="4637" spans="19:20" s="10" customFormat="1">
      <c r="S4637"/>
      <c r="T4637"/>
    </row>
    <row r="4638" spans="19:20" s="10" customFormat="1">
      <c r="S4638"/>
      <c r="T4638"/>
    </row>
    <row r="4639" spans="19:20" s="10" customFormat="1">
      <c r="S4639"/>
      <c r="T4639"/>
    </row>
    <row r="4640" spans="19:20" s="10" customFormat="1">
      <c r="S4640"/>
      <c r="T4640"/>
    </row>
    <row r="4641" spans="19:20" s="10" customFormat="1">
      <c r="S4641"/>
      <c r="T4641"/>
    </row>
    <row r="4642" spans="19:20" s="10" customFormat="1">
      <c r="S4642"/>
      <c r="T4642"/>
    </row>
    <row r="4643" spans="19:20" s="10" customFormat="1">
      <c r="S4643"/>
      <c r="T4643"/>
    </row>
    <row r="4644" spans="19:20" s="10" customFormat="1">
      <c r="S4644"/>
      <c r="T4644"/>
    </row>
    <row r="4645" spans="19:20" s="10" customFormat="1">
      <c r="S4645"/>
      <c r="T4645"/>
    </row>
    <row r="4646" spans="19:20" s="10" customFormat="1">
      <c r="S4646"/>
      <c r="T4646"/>
    </row>
    <row r="4647" spans="19:20" s="10" customFormat="1">
      <c r="S4647"/>
      <c r="T4647"/>
    </row>
    <row r="4648" spans="19:20" s="10" customFormat="1">
      <c r="S4648"/>
      <c r="T4648"/>
    </row>
    <row r="4649" spans="19:20" s="10" customFormat="1">
      <c r="S4649"/>
      <c r="T4649"/>
    </row>
    <row r="4650" spans="19:20" s="10" customFormat="1">
      <c r="S4650"/>
      <c r="T4650"/>
    </row>
    <row r="4651" spans="19:20" s="10" customFormat="1">
      <c r="S4651"/>
      <c r="T4651"/>
    </row>
    <row r="4652" spans="19:20" s="10" customFormat="1">
      <c r="S4652"/>
      <c r="T4652"/>
    </row>
    <row r="4653" spans="19:20" s="10" customFormat="1">
      <c r="S4653"/>
      <c r="T4653"/>
    </row>
    <row r="4654" spans="19:20" s="10" customFormat="1">
      <c r="S4654"/>
      <c r="T4654"/>
    </row>
    <row r="4655" spans="19:20" s="10" customFormat="1">
      <c r="S4655"/>
      <c r="T4655"/>
    </row>
    <row r="4656" spans="19:20" s="10" customFormat="1">
      <c r="S4656"/>
      <c r="T4656"/>
    </row>
    <row r="4657" spans="19:20" s="10" customFormat="1">
      <c r="S4657"/>
      <c r="T4657"/>
    </row>
    <row r="4658" spans="19:20" s="10" customFormat="1">
      <c r="S4658"/>
      <c r="T4658"/>
    </row>
    <row r="4659" spans="19:20" s="10" customFormat="1">
      <c r="S4659"/>
      <c r="T4659"/>
    </row>
    <row r="4660" spans="19:20" s="10" customFormat="1">
      <c r="S4660"/>
      <c r="T4660"/>
    </row>
    <row r="4661" spans="19:20" s="10" customFormat="1">
      <c r="S4661"/>
      <c r="T4661"/>
    </row>
    <row r="4662" spans="19:20" s="10" customFormat="1">
      <c r="S4662"/>
      <c r="T4662"/>
    </row>
    <row r="4663" spans="19:20" s="10" customFormat="1">
      <c r="S4663"/>
      <c r="T4663"/>
    </row>
    <row r="4664" spans="19:20" s="10" customFormat="1">
      <c r="S4664"/>
      <c r="T4664"/>
    </row>
    <row r="4665" spans="19:20" s="10" customFormat="1">
      <c r="S4665"/>
      <c r="T4665"/>
    </row>
    <row r="4666" spans="19:20" s="10" customFormat="1">
      <c r="S4666"/>
      <c r="T4666"/>
    </row>
    <row r="4667" spans="19:20" s="10" customFormat="1">
      <c r="S4667"/>
      <c r="T4667"/>
    </row>
    <row r="4668" spans="19:20" s="10" customFormat="1">
      <c r="S4668"/>
      <c r="T4668"/>
    </row>
    <row r="4669" spans="19:20" s="10" customFormat="1">
      <c r="S4669"/>
      <c r="T4669"/>
    </row>
    <row r="4670" spans="19:20" s="10" customFormat="1">
      <c r="S4670"/>
      <c r="T4670"/>
    </row>
    <row r="4671" spans="19:20" s="10" customFormat="1">
      <c r="S4671"/>
      <c r="T4671"/>
    </row>
    <row r="4672" spans="19:20" s="10" customFormat="1">
      <c r="S4672"/>
      <c r="T4672"/>
    </row>
    <row r="4673" spans="19:20" s="10" customFormat="1">
      <c r="S4673"/>
      <c r="T4673"/>
    </row>
    <row r="4674" spans="19:20" s="10" customFormat="1">
      <c r="S4674"/>
      <c r="T4674"/>
    </row>
    <row r="4675" spans="19:20" s="10" customFormat="1">
      <c r="S4675"/>
      <c r="T4675"/>
    </row>
    <row r="4676" spans="19:20" s="10" customFormat="1">
      <c r="S4676"/>
      <c r="T4676"/>
    </row>
    <row r="4677" spans="19:20" s="10" customFormat="1">
      <c r="S4677"/>
      <c r="T4677"/>
    </row>
    <row r="4678" spans="19:20" s="10" customFormat="1">
      <c r="S4678"/>
      <c r="T4678"/>
    </row>
    <row r="4679" spans="19:20" s="10" customFormat="1">
      <c r="S4679"/>
      <c r="T4679"/>
    </row>
    <row r="4680" spans="19:20" s="10" customFormat="1">
      <c r="S4680"/>
      <c r="T4680"/>
    </row>
    <row r="4681" spans="19:20" s="10" customFormat="1">
      <c r="S4681"/>
      <c r="T4681"/>
    </row>
    <row r="4682" spans="19:20" s="10" customFormat="1">
      <c r="S4682"/>
      <c r="T4682"/>
    </row>
    <row r="4683" spans="19:20" s="10" customFormat="1">
      <c r="S4683"/>
      <c r="T4683"/>
    </row>
    <row r="4684" spans="19:20" s="10" customFormat="1">
      <c r="S4684"/>
      <c r="T4684"/>
    </row>
    <row r="4685" spans="19:20" s="10" customFormat="1">
      <c r="S4685"/>
      <c r="T4685"/>
    </row>
    <row r="4686" spans="19:20" s="10" customFormat="1">
      <c r="S4686"/>
      <c r="T4686"/>
    </row>
    <row r="4687" spans="19:20" s="10" customFormat="1">
      <c r="S4687"/>
      <c r="T4687"/>
    </row>
    <row r="4688" spans="19:20" s="10" customFormat="1">
      <c r="S4688"/>
      <c r="T4688"/>
    </row>
    <row r="4689" spans="19:20" s="10" customFormat="1">
      <c r="S4689"/>
      <c r="T4689"/>
    </row>
    <row r="4690" spans="19:20" s="10" customFormat="1">
      <c r="S4690"/>
      <c r="T4690"/>
    </row>
    <row r="4691" spans="19:20" s="10" customFormat="1">
      <c r="S4691"/>
      <c r="T4691"/>
    </row>
    <row r="4692" spans="19:20" s="10" customFormat="1">
      <c r="S4692"/>
      <c r="T4692"/>
    </row>
    <row r="4693" spans="19:20" s="10" customFormat="1">
      <c r="S4693"/>
      <c r="T4693"/>
    </row>
    <row r="4694" spans="19:20" s="10" customFormat="1">
      <c r="S4694"/>
      <c r="T4694"/>
    </row>
    <row r="4695" spans="19:20" s="10" customFormat="1">
      <c r="S4695"/>
      <c r="T4695"/>
    </row>
    <row r="4696" spans="19:20" s="10" customFormat="1">
      <c r="S4696"/>
      <c r="T4696"/>
    </row>
    <row r="4697" spans="19:20" s="10" customFormat="1">
      <c r="S4697"/>
      <c r="T4697"/>
    </row>
    <row r="4698" spans="19:20" s="10" customFormat="1">
      <c r="S4698"/>
      <c r="T4698"/>
    </row>
    <row r="4699" spans="19:20" s="10" customFormat="1">
      <c r="S4699"/>
      <c r="T4699"/>
    </row>
    <row r="4700" spans="19:20" s="10" customFormat="1">
      <c r="S4700"/>
      <c r="T4700"/>
    </row>
    <row r="4701" spans="19:20" s="10" customFormat="1">
      <c r="S4701"/>
      <c r="T4701"/>
    </row>
    <row r="4702" spans="19:20" s="10" customFormat="1">
      <c r="S4702"/>
      <c r="T4702"/>
    </row>
    <row r="4703" spans="19:20" s="10" customFormat="1">
      <c r="S4703"/>
      <c r="T4703"/>
    </row>
    <row r="4704" spans="19:20" s="10" customFormat="1">
      <c r="S4704"/>
      <c r="T4704"/>
    </row>
    <row r="4705" spans="19:20" s="10" customFormat="1">
      <c r="S4705"/>
      <c r="T4705"/>
    </row>
    <row r="4706" spans="19:20" s="10" customFormat="1">
      <c r="S4706"/>
      <c r="T4706"/>
    </row>
    <row r="4707" spans="19:20" s="10" customFormat="1">
      <c r="S4707"/>
      <c r="T4707"/>
    </row>
    <row r="4708" spans="19:20" s="10" customFormat="1">
      <c r="S4708"/>
      <c r="T4708"/>
    </row>
    <row r="4709" spans="19:20" s="10" customFormat="1">
      <c r="S4709"/>
      <c r="T4709"/>
    </row>
    <row r="4710" spans="19:20" s="10" customFormat="1">
      <c r="S4710"/>
      <c r="T4710"/>
    </row>
    <row r="4711" spans="19:20" s="10" customFormat="1">
      <c r="S4711"/>
      <c r="T4711"/>
    </row>
    <row r="4712" spans="19:20" s="10" customFormat="1">
      <c r="S4712"/>
      <c r="T4712"/>
    </row>
    <row r="4713" spans="19:20" s="10" customFormat="1">
      <c r="S4713"/>
      <c r="T4713"/>
    </row>
    <row r="4714" spans="19:20" s="10" customFormat="1">
      <c r="S4714"/>
      <c r="T4714"/>
    </row>
    <row r="4715" spans="19:20" s="10" customFormat="1">
      <c r="S4715"/>
      <c r="T4715"/>
    </row>
    <row r="4716" spans="19:20" s="10" customFormat="1">
      <c r="S4716"/>
      <c r="T4716"/>
    </row>
    <row r="4717" spans="19:20" s="10" customFormat="1">
      <c r="S4717"/>
      <c r="T4717"/>
    </row>
    <row r="4718" spans="19:20" s="10" customFormat="1">
      <c r="S4718"/>
      <c r="T4718"/>
    </row>
    <row r="4719" spans="19:20" s="10" customFormat="1">
      <c r="S4719"/>
      <c r="T4719"/>
    </row>
    <row r="4720" spans="19:20" s="10" customFormat="1">
      <c r="S4720"/>
      <c r="T4720"/>
    </row>
    <row r="4721" spans="19:20" s="10" customFormat="1">
      <c r="S4721"/>
      <c r="T4721"/>
    </row>
    <row r="4722" spans="19:20" s="10" customFormat="1">
      <c r="S4722"/>
      <c r="T4722"/>
    </row>
    <row r="4723" spans="19:20" s="10" customFormat="1">
      <c r="S4723"/>
      <c r="T4723"/>
    </row>
    <row r="4724" spans="19:20" s="10" customFormat="1">
      <c r="S4724"/>
      <c r="T4724"/>
    </row>
    <row r="4725" spans="19:20" s="10" customFormat="1">
      <c r="S4725"/>
      <c r="T4725"/>
    </row>
    <row r="4726" spans="19:20" s="10" customFormat="1">
      <c r="S4726"/>
      <c r="T4726"/>
    </row>
    <row r="4727" spans="19:20" s="10" customFormat="1">
      <c r="S4727"/>
      <c r="T4727"/>
    </row>
    <row r="4728" spans="19:20" s="10" customFormat="1">
      <c r="S4728"/>
      <c r="T4728"/>
    </row>
    <row r="4729" spans="19:20" s="10" customFormat="1">
      <c r="S4729"/>
      <c r="T4729"/>
    </row>
    <row r="4730" spans="19:20" s="10" customFormat="1">
      <c r="S4730"/>
      <c r="T4730"/>
    </row>
    <row r="4731" spans="19:20" s="10" customFormat="1">
      <c r="S4731"/>
      <c r="T4731"/>
    </row>
    <row r="4732" spans="19:20" s="10" customFormat="1">
      <c r="S4732"/>
      <c r="T4732"/>
    </row>
    <row r="4733" spans="19:20" s="10" customFormat="1">
      <c r="S4733"/>
      <c r="T4733"/>
    </row>
    <row r="4734" spans="19:20" s="10" customFormat="1">
      <c r="S4734"/>
      <c r="T4734"/>
    </row>
    <row r="4735" spans="19:20" s="10" customFormat="1">
      <c r="S4735"/>
      <c r="T4735"/>
    </row>
    <row r="4736" spans="19:20" s="10" customFormat="1">
      <c r="S4736"/>
      <c r="T4736"/>
    </row>
    <row r="4737" spans="19:20" s="10" customFormat="1">
      <c r="S4737"/>
      <c r="T4737"/>
    </row>
    <row r="4738" spans="19:20" s="10" customFormat="1">
      <c r="S4738"/>
      <c r="T4738"/>
    </row>
    <row r="4739" spans="19:20" s="10" customFormat="1">
      <c r="S4739"/>
      <c r="T4739"/>
    </row>
    <row r="4740" spans="19:20" s="10" customFormat="1">
      <c r="S4740"/>
      <c r="T4740"/>
    </row>
    <row r="4741" spans="19:20" s="10" customFormat="1">
      <c r="S4741"/>
      <c r="T4741"/>
    </row>
    <row r="4742" spans="19:20" s="10" customFormat="1">
      <c r="S4742"/>
      <c r="T4742"/>
    </row>
    <row r="4743" spans="19:20" s="10" customFormat="1">
      <c r="S4743"/>
      <c r="T4743"/>
    </row>
    <row r="4744" spans="19:20" s="10" customFormat="1">
      <c r="S4744"/>
      <c r="T4744"/>
    </row>
    <row r="4745" spans="19:20" s="10" customFormat="1">
      <c r="S4745"/>
      <c r="T4745"/>
    </row>
    <row r="4746" spans="19:20" s="10" customFormat="1">
      <c r="S4746"/>
      <c r="T4746"/>
    </row>
    <row r="4747" spans="19:20" s="10" customFormat="1">
      <c r="S4747"/>
      <c r="T4747"/>
    </row>
    <row r="4748" spans="19:20" s="10" customFormat="1">
      <c r="S4748"/>
      <c r="T4748"/>
    </row>
    <row r="4749" spans="19:20" s="10" customFormat="1">
      <c r="S4749"/>
      <c r="T4749"/>
    </row>
    <row r="4750" spans="19:20" s="10" customFormat="1">
      <c r="S4750"/>
      <c r="T4750"/>
    </row>
    <row r="4751" spans="19:20" s="10" customFormat="1">
      <c r="S4751"/>
      <c r="T4751"/>
    </row>
    <row r="4752" spans="19:20" s="10" customFormat="1">
      <c r="S4752"/>
      <c r="T4752"/>
    </row>
    <row r="4753" spans="19:20" s="10" customFormat="1">
      <c r="S4753"/>
      <c r="T4753"/>
    </row>
    <row r="4754" spans="19:20" s="10" customFormat="1">
      <c r="S4754"/>
      <c r="T4754"/>
    </row>
    <row r="4755" spans="19:20" s="10" customFormat="1">
      <c r="S4755"/>
      <c r="T4755"/>
    </row>
    <row r="4756" spans="19:20" s="10" customFormat="1">
      <c r="S4756"/>
      <c r="T4756"/>
    </row>
    <row r="4757" spans="19:20" s="10" customFormat="1">
      <c r="S4757"/>
      <c r="T4757"/>
    </row>
    <row r="4758" spans="19:20" s="10" customFormat="1">
      <c r="S4758"/>
      <c r="T4758"/>
    </row>
    <row r="4759" spans="19:20" s="10" customFormat="1">
      <c r="S4759"/>
      <c r="T4759"/>
    </row>
    <row r="4760" spans="19:20" s="10" customFormat="1">
      <c r="S4760"/>
      <c r="T4760"/>
    </row>
    <row r="4761" spans="19:20" s="10" customFormat="1">
      <c r="S4761"/>
      <c r="T4761"/>
    </row>
    <row r="4762" spans="19:20" s="10" customFormat="1">
      <c r="S4762"/>
      <c r="T4762"/>
    </row>
    <row r="4763" spans="19:20" s="10" customFormat="1">
      <c r="S4763"/>
      <c r="T4763"/>
    </row>
    <row r="4764" spans="19:20" s="10" customFormat="1">
      <c r="S4764"/>
      <c r="T4764"/>
    </row>
    <row r="4765" spans="19:20" s="10" customFormat="1">
      <c r="S4765"/>
      <c r="T4765"/>
    </row>
    <row r="4766" spans="19:20" s="10" customFormat="1">
      <c r="S4766"/>
      <c r="T4766"/>
    </row>
    <row r="4767" spans="19:20" s="10" customFormat="1">
      <c r="S4767"/>
      <c r="T4767"/>
    </row>
    <row r="4768" spans="19:20" s="10" customFormat="1">
      <c r="S4768"/>
      <c r="T4768"/>
    </row>
    <row r="4769" spans="19:20" s="10" customFormat="1">
      <c r="S4769"/>
      <c r="T4769"/>
    </row>
    <row r="4770" spans="19:20" s="10" customFormat="1">
      <c r="S4770"/>
      <c r="T4770"/>
    </row>
    <row r="4771" spans="19:20" s="10" customFormat="1">
      <c r="S4771"/>
      <c r="T4771"/>
    </row>
    <row r="4772" spans="19:20" s="10" customFormat="1">
      <c r="S4772"/>
      <c r="T4772"/>
    </row>
    <row r="4773" spans="19:20" s="10" customFormat="1">
      <c r="S4773"/>
      <c r="T4773"/>
    </row>
    <row r="4774" spans="19:20" s="10" customFormat="1">
      <c r="S4774"/>
      <c r="T4774"/>
    </row>
    <row r="4775" spans="19:20" s="10" customFormat="1">
      <c r="S4775"/>
      <c r="T4775"/>
    </row>
    <row r="4776" spans="19:20" s="10" customFormat="1">
      <c r="S4776"/>
      <c r="T4776"/>
    </row>
    <row r="4777" spans="19:20" s="10" customFormat="1">
      <c r="S4777"/>
      <c r="T4777"/>
    </row>
    <row r="4778" spans="19:20" s="10" customFormat="1">
      <c r="S4778"/>
      <c r="T4778"/>
    </row>
    <row r="4779" spans="19:20" s="10" customFormat="1">
      <c r="S4779"/>
      <c r="T4779"/>
    </row>
    <row r="4780" spans="19:20" s="10" customFormat="1">
      <c r="S4780"/>
      <c r="T4780"/>
    </row>
    <row r="4781" spans="19:20" s="10" customFormat="1">
      <c r="S4781"/>
      <c r="T4781"/>
    </row>
    <row r="4782" spans="19:20" s="10" customFormat="1">
      <c r="S4782"/>
      <c r="T4782"/>
    </row>
    <row r="4783" spans="19:20" s="10" customFormat="1">
      <c r="S4783"/>
      <c r="T4783"/>
    </row>
    <row r="4784" spans="19:20" s="10" customFormat="1">
      <c r="S4784"/>
      <c r="T4784"/>
    </row>
    <row r="4785" spans="19:20" s="10" customFormat="1">
      <c r="S4785"/>
      <c r="T4785"/>
    </row>
    <row r="4786" spans="19:20" s="10" customFormat="1">
      <c r="S4786"/>
      <c r="T4786"/>
    </row>
    <row r="4787" spans="19:20" s="10" customFormat="1">
      <c r="S4787"/>
      <c r="T4787"/>
    </row>
    <row r="4788" spans="19:20" s="10" customFormat="1">
      <c r="S4788"/>
      <c r="T4788"/>
    </row>
    <row r="4789" spans="19:20" s="10" customFormat="1">
      <c r="S4789"/>
      <c r="T4789"/>
    </row>
    <row r="4790" spans="19:20" s="10" customFormat="1">
      <c r="S4790"/>
      <c r="T4790"/>
    </row>
    <row r="4791" spans="19:20" s="10" customFormat="1">
      <c r="S4791"/>
      <c r="T4791"/>
    </row>
    <row r="4792" spans="19:20" s="10" customFormat="1">
      <c r="S4792"/>
      <c r="T4792"/>
    </row>
    <row r="4793" spans="19:20" s="10" customFormat="1">
      <c r="S4793"/>
      <c r="T4793"/>
    </row>
    <row r="4794" spans="19:20" s="10" customFormat="1">
      <c r="S4794"/>
      <c r="T4794"/>
    </row>
    <row r="4795" spans="19:20" s="10" customFormat="1">
      <c r="S4795"/>
      <c r="T4795"/>
    </row>
    <row r="4796" spans="19:20" s="10" customFormat="1">
      <c r="S4796"/>
      <c r="T4796"/>
    </row>
    <row r="4797" spans="19:20" s="10" customFormat="1">
      <c r="S4797"/>
      <c r="T4797"/>
    </row>
    <row r="4798" spans="19:20" s="10" customFormat="1">
      <c r="S4798"/>
      <c r="T4798"/>
    </row>
    <row r="4799" spans="19:20" s="10" customFormat="1">
      <c r="S4799"/>
      <c r="T4799"/>
    </row>
    <row r="4800" spans="19:20" s="10" customFormat="1">
      <c r="S4800"/>
      <c r="T4800"/>
    </row>
    <row r="4801" spans="19:20" s="10" customFormat="1">
      <c r="S4801"/>
      <c r="T4801"/>
    </row>
    <row r="4802" spans="19:20" s="10" customFormat="1">
      <c r="S4802"/>
      <c r="T4802"/>
    </row>
    <row r="4803" spans="19:20" s="10" customFormat="1">
      <c r="S4803"/>
      <c r="T4803"/>
    </row>
    <row r="4804" spans="19:20" s="10" customFormat="1">
      <c r="S4804"/>
      <c r="T4804"/>
    </row>
    <row r="4805" spans="19:20" s="10" customFormat="1">
      <c r="S4805"/>
      <c r="T4805"/>
    </row>
    <row r="4806" spans="19:20" s="10" customFormat="1">
      <c r="S4806"/>
      <c r="T4806"/>
    </row>
    <row r="4807" spans="19:20" s="10" customFormat="1">
      <c r="S4807"/>
      <c r="T4807"/>
    </row>
    <row r="4808" spans="19:20" s="10" customFormat="1">
      <c r="S4808"/>
      <c r="T4808"/>
    </row>
    <row r="4809" spans="19:20" s="10" customFormat="1">
      <c r="S4809"/>
      <c r="T4809"/>
    </row>
    <row r="4810" spans="19:20" s="10" customFormat="1">
      <c r="S4810"/>
      <c r="T4810"/>
    </row>
    <row r="4811" spans="19:20" s="10" customFormat="1">
      <c r="S4811"/>
      <c r="T4811"/>
    </row>
    <row r="4812" spans="19:20" s="10" customFormat="1">
      <c r="S4812"/>
      <c r="T4812"/>
    </row>
    <row r="4813" spans="19:20" s="10" customFormat="1">
      <c r="S4813"/>
      <c r="T4813"/>
    </row>
    <row r="4814" spans="19:20" s="10" customFormat="1">
      <c r="S4814"/>
      <c r="T4814"/>
    </row>
    <row r="4815" spans="19:20" s="10" customFormat="1">
      <c r="S4815"/>
      <c r="T4815"/>
    </row>
    <row r="4816" spans="19:20" s="10" customFormat="1">
      <c r="S4816"/>
      <c r="T4816"/>
    </row>
    <row r="4817" spans="19:20" s="10" customFormat="1">
      <c r="S4817"/>
      <c r="T4817"/>
    </row>
    <row r="4818" spans="19:20" s="10" customFormat="1">
      <c r="S4818"/>
      <c r="T4818"/>
    </row>
    <row r="4819" spans="19:20" s="10" customFormat="1">
      <c r="S4819"/>
      <c r="T4819"/>
    </row>
    <row r="4820" spans="19:20" s="10" customFormat="1">
      <c r="S4820"/>
      <c r="T4820"/>
    </row>
    <row r="4821" spans="19:20" s="10" customFormat="1">
      <c r="S4821"/>
      <c r="T4821"/>
    </row>
    <row r="4822" spans="19:20" s="10" customFormat="1">
      <c r="S4822"/>
      <c r="T4822"/>
    </row>
    <row r="4823" spans="19:20" s="10" customFormat="1">
      <c r="S4823"/>
      <c r="T4823"/>
    </row>
    <row r="4824" spans="19:20" s="10" customFormat="1">
      <c r="S4824"/>
      <c r="T4824"/>
    </row>
    <row r="4825" spans="19:20" s="10" customFormat="1">
      <c r="S4825"/>
      <c r="T4825"/>
    </row>
    <row r="4826" spans="19:20" s="10" customFormat="1">
      <c r="S4826"/>
      <c r="T4826"/>
    </row>
    <row r="4827" spans="19:20" s="10" customFormat="1">
      <c r="S4827"/>
      <c r="T4827"/>
    </row>
    <row r="4828" spans="19:20" s="10" customFormat="1">
      <c r="S4828"/>
      <c r="T4828"/>
    </row>
    <row r="4829" spans="19:20" s="10" customFormat="1">
      <c r="S4829"/>
      <c r="T4829"/>
    </row>
    <row r="4830" spans="19:20" s="10" customFormat="1">
      <c r="S4830"/>
      <c r="T4830"/>
    </row>
    <row r="4831" spans="19:20" s="10" customFormat="1">
      <c r="S4831"/>
      <c r="T4831"/>
    </row>
    <row r="4832" spans="19:20" s="10" customFormat="1">
      <c r="S4832"/>
      <c r="T4832"/>
    </row>
    <row r="4833" spans="19:20" s="10" customFormat="1">
      <c r="S4833"/>
      <c r="T4833"/>
    </row>
    <row r="4834" spans="19:20" s="10" customFormat="1">
      <c r="S4834"/>
      <c r="T4834"/>
    </row>
    <row r="4835" spans="19:20" s="10" customFormat="1">
      <c r="S4835"/>
      <c r="T4835"/>
    </row>
    <row r="4836" spans="19:20" s="10" customFormat="1">
      <c r="S4836"/>
      <c r="T4836"/>
    </row>
    <row r="4837" spans="19:20" s="10" customFormat="1">
      <c r="S4837"/>
      <c r="T4837"/>
    </row>
    <row r="4838" spans="19:20" s="10" customFormat="1">
      <c r="S4838"/>
      <c r="T4838"/>
    </row>
    <row r="4839" spans="19:20" s="10" customFormat="1">
      <c r="S4839"/>
      <c r="T4839"/>
    </row>
    <row r="4840" spans="19:20" s="10" customFormat="1">
      <c r="S4840"/>
      <c r="T4840"/>
    </row>
    <row r="4841" spans="19:20" s="10" customFormat="1">
      <c r="S4841"/>
      <c r="T4841"/>
    </row>
    <row r="4842" spans="19:20" s="10" customFormat="1">
      <c r="S4842"/>
      <c r="T4842"/>
    </row>
    <row r="4843" spans="19:20" s="10" customFormat="1">
      <c r="S4843"/>
      <c r="T4843"/>
    </row>
    <row r="4844" spans="19:20" s="10" customFormat="1">
      <c r="S4844"/>
      <c r="T4844"/>
    </row>
    <row r="4845" spans="19:20" s="10" customFormat="1">
      <c r="S4845"/>
      <c r="T4845"/>
    </row>
    <row r="4846" spans="19:20" s="10" customFormat="1">
      <c r="S4846"/>
      <c r="T4846"/>
    </row>
    <row r="4847" spans="19:20" s="10" customFormat="1">
      <c r="S4847"/>
      <c r="T4847"/>
    </row>
    <row r="4848" spans="19:20" s="10" customFormat="1">
      <c r="S4848"/>
      <c r="T4848"/>
    </row>
    <row r="4849" spans="19:20" s="10" customFormat="1">
      <c r="S4849"/>
      <c r="T4849"/>
    </row>
    <row r="4850" spans="19:20" s="10" customFormat="1">
      <c r="S4850"/>
      <c r="T4850"/>
    </row>
    <row r="4851" spans="19:20" s="10" customFormat="1">
      <c r="S4851"/>
      <c r="T4851"/>
    </row>
    <row r="4852" spans="19:20" s="10" customFormat="1">
      <c r="S4852"/>
      <c r="T4852"/>
    </row>
    <row r="4853" spans="19:20" s="10" customFormat="1">
      <c r="S4853"/>
      <c r="T4853"/>
    </row>
    <row r="4854" spans="19:20" s="10" customFormat="1">
      <c r="S4854"/>
      <c r="T4854"/>
    </row>
    <row r="4855" spans="19:20" s="10" customFormat="1">
      <c r="S4855"/>
      <c r="T4855"/>
    </row>
    <row r="4856" spans="19:20" s="10" customFormat="1">
      <c r="S4856"/>
      <c r="T4856"/>
    </row>
    <row r="4857" spans="19:20" s="10" customFormat="1">
      <c r="S4857"/>
      <c r="T4857"/>
    </row>
    <row r="4858" spans="19:20" s="10" customFormat="1">
      <c r="S4858"/>
      <c r="T4858"/>
    </row>
    <row r="4859" spans="19:20" s="10" customFormat="1">
      <c r="S4859"/>
      <c r="T4859"/>
    </row>
    <row r="4860" spans="19:20" s="10" customFormat="1">
      <c r="S4860"/>
      <c r="T4860"/>
    </row>
    <row r="4861" spans="19:20" s="10" customFormat="1">
      <c r="S4861"/>
      <c r="T4861"/>
    </row>
    <row r="4862" spans="19:20" s="10" customFormat="1">
      <c r="S4862"/>
      <c r="T4862"/>
    </row>
    <row r="4863" spans="19:20" s="10" customFormat="1">
      <c r="S4863"/>
      <c r="T4863"/>
    </row>
    <row r="4864" spans="19:20" s="10" customFormat="1">
      <c r="S4864"/>
      <c r="T4864"/>
    </row>
    <row r="4865" spans="19:20" s="10" customFormat="1">
      <c r="S4865"/>
      <c r="T4865"/>
    </row>
    <row r="4866" spans="19:20" s="10" customFormat="1">
      <c r="S4866"/>
      <c r="T4866"/>
    </row>
    <row r="4867" spans="19:20" s="10" customFormat="1">
      <c r="S4867"/>
      <c r="T4867"/>
    </row>
    <row r="4868" spans="19:20" s="10" customFormat="1">
      <c r="S4868"/>
      <c r="T4868"/>
    </row>
    <row r="4869" spans="19:20" s="10" customFormat="1">
      <c r="S4869"/>
      <c r="T4869"/>
    </row>
    <row r="4870" spans="19:20" s="10" customFormat="1">
      <c r="S4870"/>
      <c r="T4870"/>
    </row>
    <row r="4871" spans="19:20" s="10" customFormat="1">
      <c r="S4871"/>
      <c r="T4871"/>
    </row>
    <row r="4872" spans="19:20" s="10" customFormat="1">
      <c r="S4872"/>
      <c r="T4872"/>
    </row>
    <row r="4873" spans="19:20" s="10" customFormat="1">
      <c r="S4873"/>
      <c r="T4873"/>
    </row>
    <row r="4874" spans="19:20" s="10" customFormat="1">
      <c r="S4874"/>
      <c r="T4874"/>
    </row>
    <row r="4875" spans="19:20" s="10" customFormat="1">
      <c r="S4875"/>
      <c r="T4875"/>
    </row>
    <row r="4876" spans="19:20" s="10" customFormat="1">
      <c r="S4876"/>
      <c r="T4876"/>
    </row>
    <row r="4877" spans="19:20" s="10" customFormat="1">
      <c r="S4877"/>
      <c r="T4877"/>
    </row>
    <row r="4878" spans="19:20" s="10" customFormat="1">
      <c r="S4878"/>
      <c r="T4878"/>
    </row>
    <row r="4879" spans="19:20" s="10" customFormat="1">
      <c r="S4879"/>
      <c r="T4879"/>
    </row>
    <row r="4880" spans="19:20" s="10" customFormat="1">
      <c r="S4880"/>
      <c r="T4880"/>
    </row>
    <row r="4881" spans="19:20" s="10" customFormat="1">
      <c r="S4881"/>
      <c r="T4881"/>
    </row>
    <row r="4882" spans="19:20" s="10" customFormat="1">
      <c r="S4882"/>
      <c r="T4882"/>
    </row>
    <row r="4883" spans="19:20" s="10" customFormat="1">
      <c r="S4883"/>
      <c r="T4883"/>
    </row>
    <row r="4884" spans="19:20" s="10" customFormat="1">
      <c r="S4884"/>
      <c r="T4884"/>
    </row>
    <row r="4885" spans="19:20" s="10" customFormat="1">
      <c r="S4885"/>
      <c r="T4885"/>
    </row>
    <row r="4886" spans="19:20" s="10" customFormat="1">
      <c r="S4886"/>
      <c r="T4886"/>
    </row>
    <row r="4887" spans="19:20" s="10" customFormat="1">
      <c r="S4887"/>
      <c r="T4887"/>
    </row>
    <row r="4888" spans="19:20" s="10" customFormat="1">
      <c r="S4888"/>
      <c r="T4888"/>
    </row>
    <row r="4889" spans="19:20" s="10" customFormat="1">
      <c r="S4889"/>
      <c r="T4889"/>
    </row>
    <row r="4890" spans="19:20" s="10" customFormat="1">
      <c r="S4890"/>
      <c r="T4890"/>
    </row>
    <row r="4891" spans="19:20" s="10" customFormat="1">
      <c r="S4891"/>
      <c r="T4891"/>
    </row>
    <row r="4892" spans="19:20" s="10" customFormat="1">
      <c r="S4892"/>
      <c r="T4892"/>
    </row>
    <row r="4893" spans="19:20" s="10" customFormat="1">
      <c r="S4893"/>
      <c r="T4893"/>
    </row>
    <row r="4894" spans="19:20" s="10" customFormat="1">
      <c r="S4894"/>
      <c r="T4894"/>
    </row>
    <row r="4895" spans="19:20" s="10" customFormat="1">
      <c r="S4895"/>
      <c r="T4895"/>
    </row>
    <row r="4896" spans="19:20" s="10" customFormat="1">
      <c r="S4896"/>
      <c r="T4896"/>
    </row>
    <row r="4897" spans="19:20" s="10" customFormat="1">
      <c r="S4897"/>
      <c r="T4897"/>
    </row>
    <row r="4898" spans="19:20" s="10" customFormat="1">
      <c r="S4898"/>
      <c r="T4898"/>
    </row>
    <row r="4899" spans="19:20" s="10" customFormat="1">
      <c r="S4899"/>
      <c r="T4899"/>
    </row>
    <row r="4900" spans="19:20" s="10" customFormat="1">
      <c r="S4900"/>
      <c r="T4900"/>
    </row>
    <row r="4901" spans="19:20" s="10" customFormat="1">
      <c r="S4901"/>
      <c r="T4901"/>
    </row>
    <row r="4902" spans="19:20" s="10" customFormat="1">
      <c r="S4902"/>
      <c r="T4902"/>
    </row>
    <row r="4903" spans="19:20" s="10" customFormat="1">
      <c r="S4903"/>
      <c r="T4903"/>
    </row>
    <row r="4904" spans="19:20" s="10" customFormat="1">
      <c r="S4904"/>
      <c r="T4904"/>
    </row>
    <row r="4905" spans="19:20" s="10" customFormat="1">
      <c r="S4905"/>
      <c r="T4905"/>
    </row>
    <row r="4906" spans="19:20" s="10" customFormat="1">
      <c r="S4906"/>
      <c r="T4906"/>
    </row>
    <row r="4907" spans="19:20" s="10" customFormat="1">
      <c r="S4907"/>
      <c r="T4907"/>
    </row>
    <row r="4908" spans="19:20" s="10" customFormat="1">
      <c r="S4908"/>
      <c r="T4908"/>
    </row>
    <row r="4909" spans="19:20" s="10" customFormat="1">
      <c r="S4909"/>
      <c r="T4909"/>
    </row>
    <row r="4910" spans="19:20" s="10" customFormat="1">
      <c r="S4910"/>
      <c r="T4910"/>
    </row>
    <row r="4911" spans="19:20" s="10" customFormat="1">
      <c r="S4911"/>
      <c r="T4911"/>
    </row>
    <row r="4912" spans="19:20" s="10" customFormat="1">
      <c r="S4912"/>
      <c r="T4912"/>
    </row>
    <row r="4913" spans="19:20" s="10" customFormat="1">
      <c r="S4913"/>
      <c r="T4913"/>
    </row>
    <row r="4914" spans="19:20" s="10" customFormat="1">
      <c r="S4914"/>
      <c r="T4914"/>
    </row>
    <row r="4915" spans="19:20" s="10" customFormat="1">
      <c r="S4915"/>
      <c r="T4915"/>
    </row>
    <row r="4916" spans="19:20" s="10" customFormat="1">
      <c r="S4916"/>
      <c r="T4916"/>
    </row>
    <row r="4917" spans="19:20" s="10" customFormat="1">
      <c r="S4917"/>
      <c r="T4917"/>
    </row>
    <row r="4918" spans="19:20" s="10" customFormat="1">
      <c r="S4918"/>
      <c r="T4918"/>
    </row>
    <row r="4919" spans="19:20" s="10" customFormat="1">
      <c r="S4919"/>
      <c r="T4919"/>
    </row>
    <row r="4920" spans="19:20" s="10" customFormat="1">
      <c r="S4920"/>
      <c r="T4920"/>
    </row>
    <row r="4921" spans="19:20" s="10" customFormat="1">
      <c r="S4921"/>
      <c r="T4921"/>
    </row>
    <row r="4922" spans="19:20" s="10" customFormat="1">
      <c r="S4922"/>
      <c r="T4922"/>
    </row>
    <row r="4923" spans="19:20" s="10" customFormat="1">
      <c r="S4923"/>
      <c r="T4923"/>
    </row>
    <row r="4924" spans="19:20" s="10" customFormat="1">
      <c r="S4924"/>
      <c r="T4924"/>
    </row>
    <row r="4925" spans="19:20" s="10" customFormat="1">
      <c r="S4925"/>
      <c r="T4925"/>
    </row>
    <row r="4926" spans="19:20" s="10" customFormat="1">
      <c r="S4926"/>
      <c r="T4926"/>
    </row>
    <row r="4927" spans="19:20" s="10" customFormat="1">
      <c r="S4927"/>
      <c r="T4927"/>
    </row>
    <row r="4928" spans="19:20" s="10" customFormat="1">
      <c r="S4928"/>
      <c r="T4928"/>
    </row>
    <row r="4929" spans="19:20" s="10" customFormat="1">
      <c r="S4929"/>
      <c r="T4929"/>
    </row>
    <row r="4930" spans="19:20" s="10" customFormat="1">
      <c r="S4930"/>
      <c r="T4930"/>
    </row>
    <row r="4931" spans="19:20" s="10" customFormat="1">
      <c r="S4931"/>
      <c r="T4931"/>
    </row>
    <row r="4932" spans="19:20" s="10" customFormat="1">
      <c r="S4932"/>
      <c r="T4932"/>
    </row>
    <row r="4933" spans="19:20" s="10" customFormat="1">
      <c r="S4933"/>
      <c r="T4933"/>
    </row>
    <row r="4934" spans="19:20" s="10" customFormat="1">
      <c r="S4934"/>
      <c r="T4934"/>
    </row>
    <row r="4935" spans="19:20" s="10" customFormat="1">
      <c r="S4935"/>
      <c r="T4935"/>
    </row>
    <row r="4936" spans="19:20" s="10" customFormat="1">
      <c r="S4936"/>
      <c r="T4936"/>
    </row>
    <row r="4937" spans="19:20" s="10" customFormat="1">
      <c r="S4937"/>
      <c r="T4937"/>
    </row>
    <row r="4938" spans="19:20" s="10" customFormat="1">
      <c r="S4938"/>
      <c r="T4938"/>
    </row>
    <row r="4939" spans="19:20" s="10" customFormat="1">
      <c r="S4939"/>
      <c r="T4939"/>
    </row>
    <row r="4940" spans="19:20" s="10" customFormat="1">
      <c r="S4940"/>
      <c r="T4940"/>
    </row>
    <row r="4941" spans="19:20" s="10" customFormat="1">
      <c r="S4941"/>
      <c r="T4941"/>
    </row>
    <row r="4942" spans="19:20" s="10" customFormat="1">
      <c r="S4942"/>
      <c r="T4942"/>
    </row>
    <row r="4943" spans="19:20" s="10" customFormat="1">
      <c r="S4943"/>
      <c r="T4943"/>
    </row>
    <row r="4944" spans="19:20" s="10" customFormat="1">
      <c r="S4944"/>
      <c r="T4944"/>
    </row>
    <row r="4945" spans="19:20" s="10" customFormat="1">
      <c r="S4945"/>
      <c r="T4945"/>
    </row>
    <row r="4946" spans="19:20" s="10" customFormat="1">
      <c r="S4946"/>
      <c r="T4946"/>
    </row>
    <row r="4947" spans="19:20" s="10" customFormat="1">
      <c r="S4947"/>
      <c r="T4947"/>
    </row>
    <row r="4948" spans="19:20" s="10" customFormat="1">
      <c r="S4948"/>
      <c r="T4948"/>
    </row>
    <row r="4949" spans="19:20" s="10" customFormat="1">
      <c r="S4949"/>
      <c r="T4949"/>
    </row>
    <row r="4950" spans="19:20" s="10" customFormat="1">
      <c r="S4950"/>
      <c r="T4950"/>
    </row>
    <row r="4951" spans="19:20" s="10" customFormat="1">
      <c r="S4951"/>
      <c r="T4951"/>
    </row>
    <row r="4952" spans="19:20" s="10" customFormat="1">
      <c r="S4952"/>
      <c r="T4952"/>
    </row>
    <row r="4953" spans="19:20" s="10" customFormat="1">
      <c r="S4953"/>
      <c r="T4953"/>
    </row>
    <row r="4954" spans="19:20" s="10" customFormat="1">
      <c r="S4954"/>
      <c r="T4954"/>
    </row>
    <row r="4955" spans="19:20" s="10" customFormat="1">
      <c r="S4955"/>
      <c r="T4955"/>
    </row>
    <row r="4956" spans="19:20" s="10" customFormat="1">
      <c r="S4956"/>
      <c r="T4956"/>
    </row>
    <row r="4957" spans="19:20" s="10" customFormat="1">
      <c r="S4957"/>
      <c r="T4957"/>
    </row>
    <row r="4958" spans="19:20" s="10" customFormat="1">
      <c r="S4958"/>
      <c r="T4958"/>
    </row>
    <row r="4959" spans="19:20" s="10" customFormat="1">
      <c r="S4959"/>
      <c r="T4959"/>
    </row>
    <row r="4960" spans="19:20" s="10" customFormat="1">
      <c r="S4960"/>
      <c r="T4960"/>
    </row>
    <row r="4961" spans="19:20" s="10" customFormat="1">
      <c r="S4961"/>
      <c r="T4961"/>
    </row>
    <row r="4962" spans="19:20" s="10" customFormat="1">
      <c r="S4962"/>
      <c r="T4962"/>
    </row>
    <row r="4963" spans="19:20" s="10" customFormat="1">
      <c r="S4963"/>
      <c r="T4963"/>
    </row>
    <row r="4964" spans="19:20" s="10" customFormat="1">
      <c r="S4964"/>
      <c r="T4964"/>
    </row>
    <row r="4965" spans="19:20" s="10" customFormat="1">
      <c r="S4965"/>
      <c r="T4965"/>
    </row>
    <row r="4966" spans="19:20" s="10" customFormat="1">
      <c r="S4966"/>
      <c r="T4966"/>
    </row>
    <row r="4967" spans="19:20" s="10" customFormat="1">
      <c r="S4967"/>
      <c r="T4967"/>
    </row>
    <row r="4968" spans="19:20" s="10" customFormat="1">
      <c r="S4968"/>
      <c r="T4968"/>
    </row>
    <row r="4969" spans="19:20" s="10" customFormat="1">
      <c r="S4969"/>
      <c r="T4969"/>
    </row>
    <row r="4970" spans="19:20" s="10" customFormat="1">
      <c r="S4970"/>
      <c r="T4970"/>
    </row>
    <row r="4971" spans="19:20" s="10" customFormat="1">
      <c r="S4971"/>
      <c r="T4971"/>
    </row>
    <row r="4972" spans="19:20" s="10" customFormat="1">
      <c r="S4972"/>
      <c r="T4972"/>
    </row>
    <row r="4973" spans="19:20" s="10" customFormat="1">
      <c r="S4973"/>
      <c r="T4973"/>
    </row>
    <row r="4974" spans="19:20" s="10" customFormat="1">
      <c r="S4974"/>
      <c r="T4974"/>
    </row>
    <row r="4975" spans="19:20" s="10" customFormat="1">
      <c r="S4975"/>
      <c r="T4975"/>
    </row>
    <row r="4976" spans="19:20" s="10" customFormat="1">
      <c r="S4976"/>
      <c r="T4976"/>
    </row>
    <row r="4977" spans="19:20" s="10" customFormat="1">
      <c r="S4977"/>
      <c r="T4977"/>
    </row>
    <row r="4978" spans="19:20" s="10" customFormat="1">
      <c r="S4978"/>
      <c r="T4978"/>
    </row>
    <row r="4979" spans="19:20" s="10" customFormat="1">
      <c r="S4979"/>
      <c r="T4979"/>
    </row>
    <row r="4980" spans="19:20" s="10" customFormat="1">
      <c r="S4980"/>
      <c r="T4980"/>
    </row>
    <row r="4981" spans="19:20" s="10" customFormat="1">
      <c r="S4981"/>
      <c r="T4981"/>
    </row>
    <row r="4982" spans="19:20" s="10" customFormat="1">
      <c r="S4982"/>
      <c r="T4982"/>
    </row>
    <row r="4983" spans="19:20" s="10" customFormat="1">
      <c r="S4983"/>
      <c r="T4983"/>
    </row>
    <row r="4984" spans="19:20" s="10" customFormat="1">
      <c r="S4984"/>
      <c r="T4984"/>
    </row>
    <row r="4985" spans="19:20" s="10" customFormat="1">
      <c r="S4985"/>
      <c r="T4985"/>
    </row>
    <row r="4986" spans="19:20" s="10" customFormat="1">
      <c r="S4986"/>
      <c r="T4986"/>
    </row>
    <row r="4987" spans="19:20" s="10" customFormat="1">
      <c r="S4987"/>
      <c r="T4987"/>
    </row>
    <row r="4988" spans="19:20" s="10" customFormat="1">
      <c r="S4988"/>
      <c r="T4988"/>
    </row>
    <row r="4989" spans="19:20" s="10" customFormat="1">
      <c r="S4989"/>
      <c r="T4989"/>
    </row>
    <row r="4990" spans="19:20" s="10" customFormat="1">
      <c r="S4990"/>
      <c r="T4990"/>
    </row>
    <row r="4991" spans="19:20" s="10" customFormat="1">
      <c r="S4991"/>
      <c r="T4991"/>
    </row>
    <row r="4992" spans="19:20" s="10" customFormat="1">
      <c r="S4992"/>
      <c r="T4992"/>
    </row>
    <row r="4993" spans="19:20" s="10" customFormat="1">
      <c r="S4993"/>
      <c r="T4993"/>
    </row>
    <row r="4994" spans="19:20" s="10" customFormat="1">
      <c r="S4994"/>
      <c r="T4994"/>
    </row>
    <row r="4995" spans="19:20" s="10" customFormat="1">
      <c r="S4995"/>
      <c r="T4995"/>
    </row>
    <row r="4996" spans="19:20" s="10" customFormat="1">
      <c r="S4996"/>
      <c r="T4996"/>
    </row>
    <row r="4997" spans="19:20" s="10" customFormat="1">
      <c r="S4997"/>
      <c r="T4997"/>
    </row>
    <row r="4998" spans="19:20" s="10" customFormat="1">
      <c r="S4998"/>
      <c r="T4998"/>
    </row>
    <row r="4999" spans="19:20" s="10" customFormat="1">
      <c r="S4999"/>
      <c r="T4999"/>
    </row>
    <row r="5000" spans="19:20" s="10" customFormat="1">
      <c r="S5000"/>
      <c r="T5000"/>
    </row>
    <row r="5001" spans="19:20" s="10" customFormat="1">
      <c r="S5001"/>
      <c r="T5001"/>
    </row>
    <row r="5002" spans="19:20" s="10" customFormat="1">
      <c r="S5002"/>
      <c r="T5002"/>
    </row>
    <row r="5003" spans="19:20" s="10" customFormat="1">
      <c r="S5003"/>
      <c r="T5003"/>
    </row>
    <row r="5004" spans="19:20" s="10" customFormat="1">
      <c r="S5004"/>
      <c r="T5004"/>
    </row>
    <row r="5005" spans="19:20" s="10" customFormat="1">
      <c r="S5005"/>
      <c r="T5005"/>
    </row>
    <row r="5006" spans="19:20" s="10" customFormat="1">
      <c r="S5006"/>
      <c r="T5006"/>
    </row>
    <row r="5007" spans="19:20" s="10" customFormat="1">
      <c r="S5007"/>
      <c r="T5007"/>
    </row>
    <row r="5008" spans="19:20" s="10" customFormat="1">
      <c r="S5008"/>
      <c r="T5008"/>
    </row>
    <row r="5009" spans="19:20" s="10" customFormat="1">
      <c r="S5009"/>
      <c r="T5009"/>
    </row>
    <row r="5010" spans="19:20" s="10" customFormat="1">
      <c r="S5010"/>
      <c r="T5010"/>
    </row>
    <row r="5011" spans="19:20" s="10" customFormat="1">
      <c r="S5011"/>
      <c r="T5011"/>
    </row>
    <row r="5012" spans="19:20" s="10" customFormat="1">
      <c r="S5012"/>
      <c r="T5012"/>
    </row>
    <row r="5013" spans="19:20" s="10" customFormat="1">
      <c r="S5013"/>
      <c r="T5013"/>
    </row>
    <row r="5014" spans="19:20" s="10" customFormat="1">
      <c r="S5014"/>
      <c r="T5014"/>
    </row>
    <row r="5015" spans="19:20" s="10" customFormat="1">
      <c r="S5015"/>
      <c r="T5015"/>
    </row>
    <row r="5016" spans="19:20" s="10" customFormat="1">
      <c r="S5016"/>
      <c r="T5016"/>
    </row>
    <row r="5017" spans="19:20" s="10" customFormat="1">
      <c r="S5017"/>
      <c r="T5017"/>
    </row>
    <row r="5018" spans="19:20" s="10" customFormat="1">
      <c r="S5018"/>
      <c r="T5018"/>
    </row>
    <row r="5019" spans="19:20" s="10" customFormat="1">
      <c r="S5019"/>
      <c r="T5019"/>
    </row>
    <row r="5020" spans="19:20" s="10" customFormat="1">
      <c r="S5020"/>
      <c r="T5020"/>
    </row>
    <row r="5021" spans="19:20" s="10" customFormat="1">
      <c r="S5021"/>
      <c r="T5021"/>
    </row>
    <row r="5022" spans="19:20" s="10" customFormat="1">
      <c r="S5022"/>
      <c r="T5022"/>
    </row>
    <row r="5023" spans="19:20" s="10" customFormat="1">
      <c r="S5023"/>
      <c r="T5023"/>
    </row>
    <row r="5024" spans="19:20" s="10" customFormat="1">
      <c r="S5024"/>
      <c r="T5024"/>
    </row>
    <row r="5025" spans="19:20" s="10" customFormat="1">
      <c r="S5025"/>
      <c r="T5025"/>
    </row>
    <row r="5026" spans="19:20" s="10" customFormat="1">
      <c r="S5026"/>
      <c r="T5026"/>
    </row>
    <row r="5027" spans="19:20" s="10" customFormat="1">
      <c r="S5027"/>
      <c r="T5027"/>
    </row>
    <row r="5028" spans="19:20" s="10" customFormat="1">
      <c r="S5028"/>
      <c r="T5028"/>
    </row>
    <row r="5029" spans="19:20" s="10" customFormat="1">
      <c r="S5029"/>
      <c r="T5029"/>
    </row>
    <row r="5030" spans="19:20" s="10" customFormat="1">
      <c r="S5030"/>
      <c r="T5030"/>
    </row>
    <row r="5031" spans="19:20" s="10" customFormat="1">
      <c r="S5031"/>
      <c r="T5031"/>
    </row>
    <row r="5032" spans="19:20" s="10" customFormat="1">
      <c r="S5032"/>
      <c r="T5032"/>
    </row>
    <row r="5033" spans="19:20" s="10" customFormat="1">
      <c r="S5033"/>
      <c r="T5033"/>
    </row>
    <row r="5034" spans="19:20" s="10" customFormat="1">
      <c r="S5034"/>
      <c r="T5034"/>
    </row>
    <row r="5035" spans="19:20" s="10" customFormat="1">
      <c r="S5035"/>
      <c r="T5035"/>
    </row>
    <row r="5036" spans="19:20" s="10" customFormat="1">
      <c r="S5036"/>
      <c r="T5036"/>
    </row>
    <row r="5037" spans="19:20" s="10" customFormat="1">
      <c r="S5037"/>
      <c r="T5037"/>
    </row>
    <row r="5038" spans="19:20" s="10" customFormat="1">
      <c r="S5038"/>
      <c r="T5038"/>
    </row>
    <row r="5039" spans="19:20" s="10" customFormat="1">
      <c r="S5039"/>
      <c r="T5039"/>
    </row>
    <row r="5040" spans="19:20" s="10" customFormat="1">
      <c r="S5040"/>
      <c r="T5040"/>
    </row>
    <row r="5041" spans="19:20" s="10" customFormat="1">
      <c r="S5041"/>
      <c r="T5041"/>
    </row>
    <row r="5042" spans="19:20" s="10" customFormat="1">
      <c r="S5042"/>
      <c r="T5042"/>
    </row>
    <row r="5043" spans="19:20" s="10" customFormat="1">
      <c r="S5043"/>
      <c r="T5043"/>
    </row>
    <row r="5044" spans="19:20" s="10" customFormat="1">
      <c r="S5044"/>
      <c r="T5044"/>
    </row>
    <row r="5045" spans="19:20" s="10" customFormat="1">
      <c r="S5045"/>
      <c r="T5045"/>
    </row>
    <row r="5046" spans="19:20" s="10" customFormat="1">
      <c r="S5046"/>
      <c r="T5046"/>
    </row>
    <row r="5047" spans="19:20" s="10" customFormat="1">
      <c r="S5047"/>
      <c r="T5047"/>
    </row>
    <row r="5048" spans="19:20" s="10" customFormat="1">
      <c r="S5048"/>
      <c r="T5048"/>
    </row>
    <row r="5049" spans="19:20" s="10" customFormat="1">
      <c r="S5049"/>
      <c r="T5049"/>
    </row>
    <row r="5050" spans="19:20" s="10" customFormat="1">
      <c r="S5050"/>
      <c r="T5050"/>
    </row>
    <row r="5051" spans="19:20" s="10" customFormat="1">
      <c r="S5051"/>
      <c r="T5051"/>
    </row>
    <row r="5052" spans="19:20" s="10" customFormat="1">
      <c r="S5052"/>
      <c r="T5052"/>
    </row>
    <row r="5053" spans="19:20" s="10" customFormat="1">
      <c r="S5053"/>
      <c r="T5053"/>
    </row>
    <row r="5054" spans="19:20" s="10" customFormat="1">
      <c r="S5054"/>
      <c r="T5054"/>
    </row>
    <row r="5055" spans="19:20" s="10" customFormat="1">
      <c r="S5055"/>
      <c r="T5055"/>
    </row>
    <row r="5056" spans="19:20" s="10" customFormat="1">
      <c r="S5056"/>
      <c r="T5056"/>
    </row>
    <row r="5057" spans="19:20" s="10" customFormat="1">
      <c r="S5057"/>
      <c r="T5057"/>
    </row>
    <row r="5058" spans="19:20" s="10" customFormat="1">
      <c r="S5058"/>
      <c r="T5058"/>
    </row>
    <row r="5059" spans="19:20" s="10" customFormat="1">
      <c r="S5059"/>
      <c r="T5059"/>
    </row>
    <row r="5060" spans="19:20" s="10" customFormat="1">
      <c r="S5060"/>
      <c r="T5060"/>
    </row>
    <row r="5061" spans="19:20" s="10" customFormat="1">
      <c r="S5061"/>
      <c r="T5061"/>
    </row>
    <row r="5062" spans="19:20" s="10" customFormat="1">
      <c r="S5062"/>
      <c r="T5062"/>
    </row>
    <row r="5063" spans="19:20" s="10" customFormat="1">
      <c r="S5063"/>
      <c r="T5063"/>
    </row>
    <row r="5064" spans="19:20" s="10" customFormat="1">
      <c r="S5064"/>
      <c r="T5064"/>
    </row>
    <row r="5065" spans="19:20" s="10" customFormat="1">
      <c r="S5065"/>
      <c r="T5065"/>
    </row>
    <row r="5066" spans="19:20" s="10" customFormat="1">
      <c r="S5066"/>
      <c r="T5066"/>
    </row>
    <row r="5067" spans="19:20" s="10" customFormat="1">
      <c r="S5067"/>
      <c r="T5067"/>
    </row>
    <row r="5068" spans="19:20" s="10" customFormat="1">
      <c r="S5068"/>
      <c r="T5068"/>
    </row>
    <row r="5069" spans="19:20" s="10" customFormat="1">
      <c r="S5069"/>
      <c r="T5069"/>
    </row>
    <row r="5070" spans="19:20" s="10" customFormat="1">
      <c r="S5070"/>
      <c r="T5070"/>
    </row>
    <row r="5071" spans="19:20" s="10" customFormat="1">
      <c r="S5071"/>
      <c r="T5071"/>
    </row>
    <row r="5072" spans="19:20" s="10" customFormat="1">
      <c r="S5072"/>
      <c r="T5072"/>
    </row>
    <row r="5073" spans="19:20" s="10" customFormat="1">
      <c r="S5073"/>
      <c r="T5073"/>
    </row>
    <row r="5074" spans="19:20" s="10" customFormat="1">
      <c r="S5074"/>
      <c r="T5074"/>
    </row>
    <row r="5075" spans="19:20" s="10" customFormat="1">
      <c r="S5075"/>
      <c r="T5075"/>
    </row>
    <row r="5076" spans="19:20" s="10" customFormat="1">
      <c r="S5076"/>
      <c r="T5076"/>
    </row>
    <row r="5077" spans="19:20" s="10" customFormat="1">
      <c r="S5077"/>
      <c r="T5077"/>
    </row>
    <row r="5078" spans="19:20" s="10" customFormat="1">
      <c r="S5078"/>
      <c r="T5078"/>
    </row>
    <row r="5079" spans="19:20" s="10" customFormat="1">
      <c r="S5079"/>
      <c r="T5079"/>
    </row>
    <row r="5080" spans="19:20" s="10" customFormat="1">
      <c r="S5080"/>
      <c r="T5080"/>
    </row>
    <row r="5081" spans="19:20" s="10" customFormat="1">
      <c r="S5081"/>
      <c r="T5081"/>
    </row>
    <row r="5082" spans="19:20" s="10" customFormat="1">
      <c r="S5082"/>
      <c r="T5082"/>
    </row>
    <row r="5083" spans="19:20" s="10" customFormat="1">
      <c r="S5083"/>
      <c r="T5083"/>
    </row>
    <row r="5084" spans="19:20" s="10" customFormat="1">
      <c r="S5084"/>
      <c r="T5084"/>
    </row>
    <row r="5085" spans="19:20" s="10" customFormat="1">
      <c r="S5085"/>
      <c r="T5085"/>
    </row>
    <row r="5086" spans="19:20" s="10" customFormat="1">
      <c r="S5086"/>
      <c r="T5086"/>
    </row>
    <row r="5087" spans="19:20" s="10" customFormat="1">
      <c r="S5087"/>
      <c r="T5087"/>
    </row>
    <row r="5088" spans="19:20" s="10" customFormat="1">
      <c r="S5088"/>
      <c r="T5088"/>
    </row>
    <row r="5089" spans="19:20" s="10" customFormat="1">
      <c r="S5089"/>
      <c r="T5089"/>
    </row>
    <row r="5090" spans="19:20" s="10" customFormat="1">
      <c r="S5090"/>
      <c r="T5090"/>
    </row>
    <row r="5091" spans="19:20" s="10" customFormat="1">
      <c r="S5091"/>
      <c r="T5091"/>
    </row>
    <row r="5092" spans="19:20" s="10" customFormat="1">
      <c r="S5092"/>
      <c r="T5092"/>
    </row>
    <row r="5093" spans="19:20" s="10" customFormat="1">
      <c r="S5093"/>
      <c r="T5093"/>
    </row>
    <row r="5094" spans="19:20" s="10" customFormat="1">
      <c r="S5094"/>
      <c r="T5094"/>
    </row>
    <row r="5095" spans="19:20" s="10" customFormat="1">
      <c r="S5095"/>
      <c r="T5095"/>
    </row>
    <row r="5096" spans="19:20" s="10" customFormat="1">
      <c r="S5096"/>
      <c r="T5096"/>
    </row>
    <row r="5097" spans="19:20" s="10" customFormat="1">
      <c r="S5097"/>
      <c r="T5097"/>
    </row>
    <row r="5098" spans="19:20" s="10" customFormat="1">
      <c r="S5098"/>
      <c r="T5098"/>
    </row>
    <row r="5099" spans="19:20" s="10" customFormat="1">
      <c r="S5099"/>
      <c r="T5099"/>
    </row>
    <row r="5100" spans="19:20" s="10" customFormat="1">
      <c r="S5100"/>
      <c r="T5100"/>
    </row>
    <row r="5101" spans="19:20" s="10" customFormat="1">
      <c r="S5101"/>
      <c r="T5101"/>
    </row>
    <row r="5102" spans="19:20" s="10" customFormat="1">
      <c r="S5102"/>
      <c r="T5102"/>
    </row>
    <row r="5103" spans="19:20" s="10" customFormat="1">
      <c r="S5103"/>
      <c r="T5103"/>
    </row>
    <row r="5104" spans="19:20" s="10" customFormat="1">
      <c r="S5104"/>
      <c r="T5104"/>
    </row>
    <row r="5105" spans="19:20" s="10" customFormat="1">
      <c r="S5105"/>
      <c r="T5105"/>
    </row>
    <row r="5106" spans="19:20" s="10" customFormat="1">
      <c r="S5106"/>
      <c r="T5106"/>
    </row>
    <row r="5107" spans="19:20" s="10" customFormat="1">
      <c r="S5107"/>
      <c r="T5107"/>
    </row>
    <row r="5108" spans="19:20" s="10" customFormat="1">
      <c r="S5108"/>
      <c r="T5108"/>
    </row>
    <row r="5109" spans="19:20" s="10" customFormat="1">
      <c r="S5109"/>
      <c r="T5109"/>
    </row>
    <row r="5110" spans="19:20" s="10" customFormat="1">
      <c r="S5110"/>
      <c r="T5110"/>
    </row>
    <row r="5111" spans="19:20" s="10" customFormat="1">
      <c r="S5111"/>
      <c r="T5111"/>
    </row>
    <row r="5112" spans="19:20" s="10" customFormat="1">
      <c r="S5112"/>
      <c r="T5112"/>
    </row>
    <row r="5113" spans="19:20" s="10" customFormat="1">
      <c r="S5113"/>
      <c r="T5113"/>
    </row>
    <row r="5114" spans="19:20" s="10" customFormat="1">
      <c r="S5114"/>
      <c r="T5114"/>
    </row>
    <row r="5115" spans="19:20" s="10" customFormat="1">
      <c r="S5115"/>
      <c r="T5115"/>
    </row>
    <row r="5116" spans="19:20" s="10" customFormat="1">
      <c r="S5116"/>
      <c r="T5116"/>
    </row>
    <row r="5117" spans="19:20" s="10" customFormat="1">
      <c r="S5117"/>
      <c r="T5117"/>
    </row>
    <row r="5118" spans="19:20" s="10" customFormat="1">
      <c r="S5118"/>
      <c r="T5118"/>
    </row>
    <row r="5119" spans="19:20" s="10" customFormat="1">
      <c r="S5119"/>
      <c r="T5119"/>
    </row>
    <row r="5120" spans="19:20" s="10" customFormat="1">
      <c r="S5120"/>
      <c r="T5120"/>
    </row>
    <row r="5121" spans="19:20" s="10" customFormat="1">
      <c r="S5121"/>
      <c r="T5121"/>
    </row>
    <row r="5122" spans="19:20" s="10" customFormat="1">
      <c r="S5122"/>
      <c r="T5122"/>
    </row>
    <row r="5123" spans="19:20" s="10" customFormat="1">
      <c r="S5123"/>
      <c r="T5123"/>
    </row>
    <row r="5124" spans="19:20" s="10" customFormat="1">
      <c r="S5124"/>
      <c r="T5124"/>
    </row>
    <row r="5125" spans="19:20" s="10" customFormat="1">
      <c r="S5125"/>
      <c r="T5125"/>
    </row>
    <row r="5126" spans="19:20" s="10" customFormat="1">
      <c r="S5126"/>
      <c r="T5126"/>
    </row>
    <row r="5127" spans="19:20" s="10" customFormat="1">
      <c r="S5127"/>
      <c r="T5127"/>
    </row>
    <row r="5128" spans="19:20" s="10" customFormat="1">
      <c r="S5128"/>
      <c r="T5128"/>
    </row>
    <row r="5129" spans="19:20" s="10" customFormat="1">
      <c r="S5129"/>
      <c r="T5129"/>
    </row>
    <row r="5130" spans="19:20" s="10" customFormat="1">
      <c r="S5130"/>
      <c r="T5130"/>
    </row>
    <row r="5131" spans="19:20" s="10" customFormat="1">
      <c r="S5131"/>
      <c r="T5131"/>
    </row>
    <row r="5132" spans="19:20" s="10" customFormat="1">
      <c r="S5132"/>
      <c r="T5132"/>
    </row>
    <row r="5133" spans="19:20" s="10" customFormat="1">
      <c r="S5133"/>
      <c r="T5133"/>
    </row>
    <row r="5134" spans="19:20" s="10" customFormat="1">
      <c r="S5134"/>
      <c r="T5134"/>
    </row>
    <row r="5135" spans="19:20" s="10" customFormat="1">
      <c r="S5135"/>
      <c r="T5135"/>
    </row>
    <row r="5136" spans="19:20" s="10" customFormat="1">
      <c r="S5136"/>
      <c r="T5136"/>
    </row>
    <row r="5137" spans="19:20" s="10" customFormat="1">
      <c r="S5137"/>
      <c r="T5137"/>
    </row>
    <row r="5138" spans="19:20" s="10" customFormat="1">
      <c r="S5138"/>
      <c r="T5138"/>
    </row>
    <row r="5139" spans="19:20" s="10" customFormat="1">
      <c r="S5139"/>
      <c r="T5139"/>
    </row>
    <row r="5140" spans="19:20" s="10" customFormat="1">
      <c r="S5140"/>
      <c r="T5140"/>
    </row>
    <row r="5141" spans="19:20" s="10" customFormat="1">
      <c r="S5141"/>
      <c r="T5141"/>
    </row>
    <row r="5142" spans="19:20" s="10" customFormat="1">
      <c r="S5142"/>
      <c r="T5142"/>
    </row>
    <row r="5143" spans="19:20" s="10" customFormat="1">
      <c r="S5143"/>
      <c r="T5143"/>
    </row>
    <row r="5144" spans="19:20" s="10" customFormat="1">
      <c r="S5144"/>
      <c r="T5144"/>
    </row>
    <row r="5145" spans="19:20" s="10" customFormat="1">
      <c r="S5145"/>
      <c r="T5145"/>
    </row>
    <row r="5146" spans="19:20" s="10" customFormat="1">
      <c r="S5146"/>
      <c r="T5146"/>
    </row>
    <row r="5147" spans="19:20" s="10" customFormat="1">
      <c r="S5147"/>
      <c r="T5147"/>
    </row>
    <row r="5148" spans="19:20" s="10" customFormat="1">
      <c r="S5148"/>
      <c r="T5148"/>
    </row>
    <row r="5149" spans="19:20" s="10" customFormat="1">
      <c r="S5149"/>
      <c r="T5149"/>
    </row>
    <row r="5150" spans="19:20" s="10" customFormat="1">
      <c r="S5150"/>
      <c r="T5150"/>
    </row>
    <row r="5151" spans="19:20" s="10" customFormat="1">
      <c r="S5151"/>
      <c r="T5151"/>
    </row>
    <row r="5152" spans="19:20" s="10" customFormat="1">
      <c r="S5152"/>
      <c r="T5152"/>
    </row>
    <row r="5153" spans="19:20" s="10" customFormat="1">
      <c r="S5153"/>
      <c r="T5153"/>
    </row>
    <row r="5154" spans="19:20" s="10" customFormat="1">
      <c r="S5154"/>
      <c r="T5154"/>
    </row>
    <row r="5155" spans="19:20" s="10" customFormat="1">
      <c r="S5155"/>
      <c r="T5155"/>
    </row>
    <row r="5156" spans="19:20" s="10" customFormat="1">
      <c r="S5156"/>
      <c r="T5156"/>
    </row>
    <row r="5157" spans="19:20" s="10" customFormat="1">
      <c r="S5157"/>
      <c r="T5157"/>
    </row>
    <row r="5158" spans="19:20" s="10" customFormat="1">
      <c r="S5158"/>
      <c r="T5158"/>
    </row>
    <row r="5159" spans="19:20" s="10" customFormat="1">
      <c r="S5159"/>
      <c r="T5159"/>
    </row>
    <row r="5160" spans="19:20" s="10" customFormat="1">
      <c r="S5160"/>
      <c r="T5160"/>
    </row>
    <row r="5161" spans="19:20" s="10" customFormat="1">
      <c r="S5161"/>
      <c r="T5161"/>
    </row>
    <row r="5162" spans="19:20" s="10" customFormat="1">
      <c r="S5162"/>
      <c r="T5162"/>
    </row>
    <row r="5163" spans="19:20" s="10" customFormat="1">
      <c r="S5163"/>
      <c r="T5163"/>
    </row>
    <row r="5164" spans="19:20" s="10" customFormat="1">
      <c r="S5164"/>
      <c r="T5164"/>
    </row>
    <row r="5165" spans="19:20" s="10" customFormat="1">
      <c r="S5165"/>
      <c r="T5165"/>
    </row>
    <row r="5166" spans="19:20" s="10" customFormat="1">
      <c r="S5166"/>
      <c r="T5166"/>
    </row>
    <row r="5167" spans="19:20" s="10" customFormat="1">
      <c r="S5167"/>
      <c r="T5167"/>
    </row>
    <row r="5168" spans="19:20" s="10" customFormat="1">
      <c r="S5168"/>
      <c r="T5168"/>
    </row>
    <row r="5169" spans="19:20" s="10" customFormat="1">
      <c r="S5169"/>
      <c r="T5169"/>
    </row>
    <row r="5170" spans="19:20" s="10" customFormat="1">
      <c r="S5170"/>
      <c r="T5170"/>
    </row>
    <row r="5171" spans="19:20" s="10" customFormat="1">
      <c r="S5171"/>
      <c r="T5171"/>
    </row>
    <row r="5172" spans="19:20" s="10" customFormat="1">
      <c r="S5172"/>
      <c r="T5172"/>
    </row>
    <row r="5173" spans="19:20" s="10" customFormat="1">
      <c r="S5173"/>
      <c r="T5173"/>
    </row>
    <row r="5174" spans="19:20" s="10" customFormat="1">
      <c r="S5174"/>
      <c r="T5174"/>
    </row>
    <row r="5175" spans="19:20" s="10" customFormat="1">
      <c r="S5175"/>
      <c r="T5175"/>
    </row>
    <row r="5176" spans="19:20" s="10" customFormat="1">
      <c r="S5176"/>
      <c r="T5176"/>
    </row>
    <row r="5177" spans="19:20" s="10" customFormat="1">
      <c r="S5177"/>
      <c r="T5177"/>
    </row>
    <row r="5178" spans="19:20" s="10" customFormat="1">
      <c r="S5178"/>
      <c r="T5178"/>
    </row>
    <row r="5179" spans="19:20" s="10" customFormat="1">
      <c r="S5179"/>
      <c r="T5179"/>
    </row>
    <row r="5180" spans="19:20" s="10" customFormat="1">
      <c r="S5180"/>
      <c r="T5180"/>
    </row>
    <row r="5181" spans="19:20" s="10" customFormat="1">
      <c r="S5181"/>
      <c r="T5181"/>
    </row>
    <row r="5182" spans="19:20" s="10" customFormat="1">
      <c r="S5182"/>
      <c r="T5182"/>
    </row>
    <row r="5183" spans="19:20" s="10" customFormat="1">
      <c r="S5183"/>
      <c r="T5183"/>
    </row>
    <row r="5184" spans="19:20" s="10" customFormat="1">
      <c r="S5184"/>
      <c r="T5184"/>
    </row>
    <row r="5185" spans="19:20" s="10" customFormat="1">
      <c r="S5185"/>
      <c r="T5185"/>
    </row>
    <row r="5186" spans="19:20" s="10" customFormat="1">
      <c r="S5186"/>
      <c r="T5186"/>
    </row>
    <row r="5187" spans="19:20" s="10" customFormat="1">
      <c r="S5187"/>
      <c r="T5187"/>
    </row>
    <row r="5188" spans="19:20" s="10" customFormat="1">
      <c r="S5188"/>
      <c r="T5188"/>
    </row>
    <row r="5189" spans="19:20" s="10" customFormat="1">
      <c r="S5189"/>
      <c r="T5189"/>
    </row>
    <row r="5190" spans="19:20" s="10" customFormat="1">
      <c r="S5190"/>
      <c r="T5190"/>
    </row>
    <row r="5191" spans="19:20" s="10" customFormat="1">
      <c r="S5191"/>
      <c r="T5191"/>
    </row>
    <row r="5192" spans="19:20" s="10" customFormat="1">
      <c r="S5192"/>
      <c r="T5192"/>
    </row>
    <row r="5193" spans="19:20" s="10" customFormat="1">
      <c r="S5193"/>
      <c r="T5193"/>
    </row>
    <row r="5194" spans="19:20" s="10" customFormat="1">
      <c r="S5194"/>
      <c r="T5194"/>
    </row>
    <row r="5195" spans="19:20" s="10" customFormat="1">
      <c r="S5195"/>
      <c r="T5195"/>
    </row>
    <row r="5196" spans="19:20" s="10" customFormat="1">
      <c r="S5196"/>
      <c r="T5196"/>
    </row>
    <row r="5197" spans="19:20" s="10" customFormat="1">
      <c r="S5197"/>
      <c r="T5197"/>
    </row>
    <row r="5198" spans="19:20" s="10" customFormat="1">
      <c r="S5198"/>
      <c r="T5198"/>
    </row>
    <row r="5199" spans="19:20" s="10" customFormat="1">
      <c r="S5199"/>
      <c r="T5199"/>
    </row>
    <row r="5200" spans="19:20" s="10" customFormat="1">
      <c r="S5200"/>
      <c r="T5200"/>
    </row>
    <row r="5201" spans="19:20" s="10" customFormat="1">
      <c r="S5201"/>
      <c r="T5201"/>
    </row>
    <row r="5202" spans="19:20" s="10" customFormat="1">
      <c r="S5202"/>
      <c r="T5202"/>
    </row>
    <row r="5203" spans="19:20" s="10" customFormat="1">
      <c r="S5203"/>
      <c r="T5203"/>
    </row>
    <row r="5204" spans="19:20" s="10" customFormat="1">
      <c r="S5204"/>
      <c r="T5204"/>
    </row>
    <row r="5205" spans="19:20" s="10" customFormat="1">
      <c r="S5205"/>
      <c r="T5205"/>
    </row>
    <row r="5206" spans="19:20" s="10" customFormat="1">
      <c r="S5206"/>
      <c r="T5206"/>
    </row>
    <row r="5207" spans="19:20" s="10" customFormat="1">
      <c r="S5207"/>
      <c r="T5207"/>
    </row>
    <row r="5208" spans="19:20" s="10" customFormat="1">
      <c r="S5208"/>
      <c r="T5208"/>
    </row>
    <row r="5209" spans="19:20" s="10" customFormat="1">
      <c r="S5209"/>
      <c r="T5209"/>
    </row>
    <row r="5210" spans="19:20" s="10" customFormat="1">
      <c r="S5210"/>
      <c r="T5210"/>
    </row>
    <row r="5211" spans="19:20" s="10" customFormat="1">
      <c r="S5211"/>
      <c r="T5211"/>
    </row>
    <row r="5212" spans="19:20" s="10" customFormat="1">
      <c r="S5212"/>
      <c r="T5212"/>
    </row>
    <row r="5213" spans="19:20" s="10" customFormat="1">
      <c r="S5213"/>
      <c r="T5213"/>
    </row>
    <row r="5214" spans="19:20" s="10" customFormat="1">
      <c r="S5214"/>
      <c r="T5214"/>
    </row>
    <row r="5215" spans="19:20" s="10" customFormat="1">
      <c r="S5215"/>
      <c r="T5215"/>
    </row>
    <row r="5216" spans="19:20" s="10" customFormat="1">
      <c r="S5216"/>
      <c r="T5216"/>
    </row>
    <row r="5217" spans="19:20" s="10" customFormat="1">
      <c r="S5217"/>
      <c r="T5217"/>
    </row>
    <row r="5218" spans="19:20" s="10" customFormat="1">
      <c r="S5218"/>
      <c r="T5218"/>
    </row>
    <row r="5219" spans="19:20" s="10" customFormat="1">
      <c r="S5219"/>
      <c r="T5219"/>
    </row>
    <row r="5220" spans="19:20" s="10" customFormat="1">
      <c r="S5220"/>
      <c r="T5220"/>
    </row>
    <row r="5221" spans="19:20" s="10" customFormat="1">
      <c r="S5221"/>
      <c r="T5221"/>
    </row>
    <row r="5222" spans="19:20" s="10" customFormat="1">
      <c r="S5222"/>
      <c r="T5222"/>
    </row>
    <row r="5223" spans="19:20" s="10" customFormat="1">
      <c r="S5223"/>
      <c r="T5223"/>
    </row>
    <row r="5224" spans="19:20" s="10" customFormat="1">
      <c r="S5224"/>
      <c r="T5224"/>
    </row>
    <row r="5225" spans="19:20" s="10" customFormat="1">
      <c r="S5225"/>
      <c r="T5225"/>
    </row>
    <row r="5226" spans="19:20" s="10" customFormat="1">
      <c r="S5226"/>
      <c r="T5226"/>
    </row>
    <row r="5227" spans="19:20" s="10" customFormat="1">
      <c r="S5227"/>
      <c r="T5227"/>
    </row>
    <row r="5228" spans="19:20" s="10" customFormat="1">
      <c r="S5228"/>
      <c r="T5228"/>
    </row>
    <row r="5229" spans="19:20" s="10" customFormat="1">
      <c r="S5229"/>
      <c r="T5229"/>
    </row>
    <row r="5230" spans="19:20" s="10" customFormat="1">
      <c r="S5230"/>
      <c r="T5230"/>
    </row>
    <row r="5231" spans="19:20" s="10" customFormat="1">
      <c r="S5231"/>
      <c r="T5231"/>
    </row>
    <row r="5232" spans="19:20" s="10" customFormat="1">
      <c r="S5232"/>
      <c r="T5232"/>
    </row>
    <row r="5233" spans="19:20" s="10" customFormat="1">
      <c r="S5233"/>
      <c r="T5233"/>
    </row>
    <row r="5234" spans="19:20" s="10" customFormat="1">
      <c r="S5234"/>
      <c r="T5234"/>
    </row>
    <row r="5235" spans="19:20" s="10" customFormat="1">
      <c r="S5235"/>
      <c r="T5235"/>
    </row>
    <row r="5236" spans="19:20" s="10" customFormat="1">
      <c r="S5236"/>
      <c r="T5236"/>
    </row>
    <row r="5237" spans="19:20" s="10" customFormat="1">
      <c r="S5237"/>
      <c r="T5237"/>
    </row>
    <row r="5238" spans="19:20" s="10" customFormat="1">
      <c r="S5238"/>
      <c r="T5238"/>
    </row>
    <row r="5239" spans="19:20" s="10" customFormat="1">
      <c r="S5239"/>
      <c r="T5239"/>
    </row>
    <row r="5240" spans="19:20" s="10" customFormat="1">
      <c r="S5240"/>
      <c r="T5240"/>
    </row>
    <row r="5241" spans="19:20" s="10" customFormat="1">
      <c r="S5241"/>
      <c r="T5241"/>
    </row>
    <row r="5242" spans="19:20" s="10" customFormat="1">
      <c r="S5242"/>
      <c r="T5242"/>
    </row>
    <row r="5243" spans="19:20" s="10" customFormat="1">
      <c r="S5243"/>
      <c r="T5243"/>
    </row>
    <row r="5244" spans="19:20" s="10" customFormat="1">
      <c r="S5244"/>
      <c r="T5244"/>
    </row>
    <row r="5245" spans="19:20" s="10" customFormat="1">
      <c r="S5245"/>
      <c r="T5245"/>
    </row>
    <row r="5246" spans="19:20" s="10" customFormat="1">
      <c r="S5246"/>
      <c r="T5246"/>
    </row>
    <row r="5247" spans="19:20" s="10" customFormat="1">
      <c r="S5247"/>
      <c r="T5247"/>
    </row>
    <row r="5248" spans="19:20" s="10" customFormat="1">
      <c r="S5248"/>
      <c r="T5248"/>
    </row>
    <row r="5249" spans="19:20" s="10" customFormat="1">
      <c r="S5249"/>
      <c r="T5249"/>
    </row>
    <row r="5250" spans="19:20" s="10" customFormat="1">
      <c r="S5250"/>
      <c r="T5250"/>
    </row>
    <row r="5251" spans="19:20" s="10" customFormat="1">
      <c r="S5251"/>
      <c r="T5251"/>
    </row>
    <row r="5252" spans="19:20" s="10" customFormat="1">
      <c r="S5252"/>
      <c r="T5252"/>
    </row>
    <row r="5253" spans="19:20" s="10" customFormat="1">
      <c r="S5253"/>
      <c r="T5253"/>
    </row>
    <row r="5254" spans="19:20" s="10" customFormat="1">
      <c r="S5254"/>
      <c r="T5254"/>
    </row>
    <row r="5255" spans="19:20" s="10" customFormat="1">
      <c r="S5255"/>
      <c r="T5255"/>
    </row>
    <row r="5256" spans="19:20" s="10" customFormat="1">
      <c r="S5256"/>
      <c r="T5256"/>
    </row>
    <row r="5257" spans="19:20" s="10" customFormat="1">
      <c r="S5257"/>
      <c r="T5257"/>
    </row>
    <row r="5258" spans="19:20" s="10" customFormat="1">
      <c r="S5258"/>
      <c r="T5258"/>
    </row>
    <row r="5259" spans="19:20" s="10" customFormat="1">
      <c r="S5259"/>
      <c r="T5259"/>
    </row>
    <row r="5260" spans="19:20" s="10" customFormat="1">
      <c r="S5260"/>
      <c r="T5260"/>
    </row>
    <row r="5261" spans="19:20" s="10" customFormat="1">
      <c r="S5261"/>
      <c r="T5261"/>
    </row>
    <row r="5262" spans="19:20" s="10" customFormat="1">
      <c r="S5262"/>
      <c r="T5262"/>
    </row>
    <row r="5263" spans="19:20" s="10" customFormat="1">
      <c r="S5263"/>
      <c r="T5263"/>
    </row>
    <row r="5264" spans="19:20" s="10" customFormat="1">
      <c r="S5264"/>
      <c r="T5264"/>
    </row>
    <row r="5265" spans="19:20" s="10" customFormat="1">
      <c r="S5265"/>
      <c r="T5265"/>
    </row>
    <row r="5266" spans="19:20" s="10" customFormat="1">
      <c r="S5266"/>
      <c r="T5266"/>
    </row>
    <row r="5267" spans="19:20" s="10" customFormat="1">
      <c r="S5267"/>
      <c r="T5267"/>
    </row>
    <row r="5268" spans="19:20" s="10" customFormat="1">
      <c r="S5268"/>
      <c r="T5268"/>
    </row>
    <row r="5269" spans="19:20" s="10" customFormat="1">
      <c r="S5269"/>
      <c r="T5269"/>
    </row>
    <row r="5270" spans="19:20" s="10" customFormat="1">
      <c r="S5270"/>
      <c r="T5270"/>
    </row>
    <row r="5271" spans="19:20" s="10" customFormat="1">
      <c r="S5271"/>
      <c r="T5271"/>
    </row>
    <row r="5272" spans="19:20" s="10" customFormat="1">
      <c r="S5272"/>
      <c r="T5272"/>
    </row>
    <row r="5273" spans="19:20" s="10" customFormat="1">
      <c r="S5273"/>
      <c r="T5273"/>
    </row>
    <row r="5274" spans="19:20" s="10" customFormat="1">
      <c r="S5274"/>
      <c r="T5274"/>
    </row>
    <row r="5275" spans="19:20" s="10" customFormat="1">
      <c r="S5275"/>
      <c r="T5275"/>
    </row>
    <row r="5276" spans="19:20" s="10" customFormat="1">
      <c r="S5276"/>
      <c r="T5276"/>
    </row>
    <row r="5277" spans="19:20" s="10" customFormat="1">
      <c r="S5277"/>
      <c r="T5277"/>
    </row>
    <row r="5278" spans="19:20" s="10" customFormat="1">
      <c r="S5278"/>
      <c r="T5278"/>
    </row>
    <row r="5279" spans="19:20" s="10" customFormat="1">
      <c r="S5279"/>
      <c r="T5279"/>
    </row>
    <row r="5280" spans="19:20" s="10" customFormat="1">
      <c r="S5280"/>
      <c r="T5280"/>
    </row>
    <row r="5281" spans="19:20" s="10" customFormat="1">
      <c r="S5281"/>
      <c r="T5281"/>
    </row>
    <row r="5282" spans="19:20" s="10" customFormat="1">
      <c r="S5282"/>
      <c r="T5282"/>
    </row>
    <row r="5283" spans="19:20" s="10" customFormat="1">
      <c r="S5283"/>
      <c r="T5283"/>
    </row>
    <row r="5284" spans="19:20" s="10" customFormat="1">
      <c r="S5284"/>
      <c r="T5284"/>
    </row>
    <row r="5285" spans="19:20" s="10" customFormat="1">
      <c r="S5285"/>
      <c r="T5285"/>
    </row>
    <row r="5286" spans="19:20" s="10" customFormat="1">
      <c r="S5286"/>
      <c r="T5286"/>
    </row>
    <row r="5287" spans="19:20" s="10" customFormat="1">
      <c r="S5287"/>
      <c r="T5287"/>
    </row>
    <row r="5288" spans="19:20" s="10" customFormat="1">
      <c r="S5288"/>
      <c r="T5288"/>
    </row>
    <row r="5289" spans="19:20" s="10" customFormat="1">
      <c r="S5289"/>
      <c r="T5289"/>
    </row>
    <row r="5290" spans="19:20" s="10" customFormat="1">
      <c r="S5290"/>
      <c r="T5290"/>
    </row>
    <row r="5291" spans="19:20" s="10" customFormat="1">
      <c r="S5291"/>
      <c r="T5291"/>
    </row>
    <row r="5292" spans="19:20" s="10" customFormat="1">
      <c r="S5292"/>
      <c r="T5292"/>
    </row>
    <row r="5293" spans="19:20" s="10" customFormat="1">
      <c r="S5293"/>
      <c r="T5293"/>
    </row>
    <row r="5294" spans="19:20" s="10" customFormat="1">
      <c r="S5294"/>
      <c r="T5294"/>
    </row>
    <row r="5295" spans="19:20" s="10" customFormat="1">
      <c r="S5295"/>
      <c r="T5295"/>
    </row>
    <row r="5296" spans="19:20" s="10" customFormat="1">
      <c r="S5296"/>
      <c r="T5296"/>
    </row>
    <row r="5297" spans="19:20" s="10" customFormat="1">
      <c r="S5297"/>
      <c r="T5297"/>
    </row>
    <row r="5298" spans="19:20" s="10" customFormat="1">
      <c r="S5298"/>
      <c r="T5298"/>
    </row>
    <row r="5299" spans="19:20" s="10" customFormat="1">
      <c r="S5299"/>
      <c r="T5299"/>
    </row>
    <row r="5300" spans="19:20" s="10" customFormat="1">
      <c r="S5300"/>
      <c r="T5300"/>
    </row>
    <row r="5301" spans="19:20" s="10" customFormat="1">
      <c r="S5301"/>
      <c r="T5301"/>
    </row>
    <row r="5302" spans="19:20" s="10" customFormat="1">
      <c r="S5302"/>
      <c r="T5302"/>
    </row>
    <row r="5303" spans="19:20" s="10" customFormat="1">
      <c r="S5303"/>
      <c r="T5303"/>
    </row>
    <row r="5304" spans="19:20" s="10" customFormat="1">
      <c r="S5304"/>
      <c r="T5304"/>
    </row>
    <row r="5305" spans="19:20" s="10" customFormat="1">
      <c r="S5305"/>
      <c r="T5305"/>
    </row>
    <row r="5306" spans="19:20" s="10" customFormat="1">
      <c r="S5306"/>
      <c r="T5306"/>
    </row>
    <row r="5307" spans="19:20" s="10" customFormat="1">
      <c r="S5307"/>
      <c r="T5307"/>
    </row>
    <row r="5308" spans="19:20" s="10" customFormat="1">
      <c r="S5308"/>
      <c r="T5308"/>
    </row>
    <row r="5309" spans="19:20" s="10" customFormat="1">
      <c r="S5309"/>
      <c r="T5309"/>
    </row>
    <row r="5310" spans="19:20" s="10" customFormat="1">
      <c r="S5310"/>
      <c r="T5310"/>
    </row>
    <row r="5311" spans="19:20" s="10" customFormat="1">
      <c r="S5311"/>
      <c r="T5311"/>
    </row>
    <row r="5312" spans="19:20" s="10" customFormat="1">
      <c r="S5312"/>
      <c r="T5312"/>
    </row>
    <row r="5313" spans="19:20" s="10" customFormat="1">
      <c r="S5313"/>
      <c r="T5313"/>
    </row>
    <row r="5314" spans="19:20" s="10" customFormat="1">
      <c r="S5314"/>
      <c r="T5314"/>
    </row>
    <row r="5315" spans="19:20" s="10" customFormat="1">
      <c r="S5315"/>
      <c r="T5315"/>
    </row>
    <row r="5316" spans="19:20" s="10" customFormat="1">
      <c r="S5316"/>
      <c r="T5316"/>
    </row>
    <row r="5317" spans="19:20" s="10" customFormat="1">
      <c r="S5317"/>
      <c r="T5317"/>
    </row>
    <row r="5318" spans="19:20" s="10" customFormat="1">
      <c r="S5318"/>
      <c r="T5318"/>
    </row>
    <row r="5319" spans="19:20" s="10" customFormat="1">
      <c r="S5319"/>
      <c r="T5319"/>
    </row>
    <row r="5320" spans="19:20" s="10" customFormat="1">
      <c r="S5320"/>
      <c r="T5320"/>
    </row>
    <row r="5321" spans="19:20" s="10" customFormat="1">
      <c r="S5321"/>
      <c r="T5321"/>
    </row>
    <row r="5322" spans="19:20" s="10" customFormat="1">
      <c r="S5322"/>
      <c r="T5322"/>
    </row>
    <row r="5323" spans="19:20" s="10" customFormat="1">
      <c r="S5323"/>
      <c r="T5323"/>
    </row>
    <row r="5324" spans="19:20" s="10" customFormat="1">
      <c r="S5324"/>
      <c r="T5324"/>
    </row>
    <row r="5325" spans="19:20" s="10" customFormat="1">
      <c r="S5325"/>
      <c r="T5325"/>
    </row>
    <row r="5326" spans="19:20" s="10" customFormat="1">
      <c r="S5326"/>
      <c r="T5326"/>
    </row>
    <row r="5327" spans="19:20" s="10" customFormat="1">
      <c r="S5327"/>
      <c r="T5327"/>
    </row>
    <row r="5328" spans="19:20" s="10" customFormat="1">
      <c r="S5328"/>
      <c r="T5328"/>
    </row>
    <row r="5329" spans="19:20" s="10" customFormat="1">
      <c r="S5329"/>
      <c r="T5329"/>
    </row>
    <row r="5330" spans="19:20" s="10" customFormat="1">
      <c r="S5330"/>
      <c r="T5330"/>
    </row>
    <row r="5331" spans="19:20" s="10" customFormat="1">
      <c r="S5331"/>
      <c r="T5331"/>
    </row>
    <row r="5332" spans="19:20" s="10" customFormat="1">
      <c r="S5332"/>
      <c r="T5332"/>
    </row>
    <row r="5333" spans="19:20" s="10" customFormat="1">
      <c r="S5333"/>
      <c r="T5333"/>
    </row>
    <row r="5334" spans="19:20" s="10" customFormat="1">
      <c r="S5334"/>
      <c r="T5334"/>
    </row>
    <row r="5335" spans="19:20" s="10" customFormat="1">
      <c r="S5335"/>
      <c r="T5335"/>
    </row>
    <row r="5336" spans="19:20" s="10" customFormat="1">
      <c r="S5336"/>
      <c r="T5336"/>
    </row>
    <row r="5337" spans="19:20" s="10" customFormat="1">
      <c r="S5337"/>
      <c r="T5337"/>
    </row>
    <row r="5338" spans="19:20" s="10" customFormat="1">
      <c r="S5338"/>
      <c r="T5338"/>
    </row>
    <row r="5339" spans="19:20" s="10" customFormat="1">
      <c r="S5339"/>
      <c r="T5339"/>
    </row>
    <row r="5340" spans="19:20" s="10" customFormat="1">
      <c r="S5340"/>
      <c r="T5340"/>
    </row>
    <row r="5341" spans="19:20" s="10" customFormat="1">
      <c r="S5341"/>
      <c r="T5341"/>
    </row>
    <row r="5342" spans="19:20" s="10" customFormat="1">
      <c r="S5342"/>
      <c r="T5342"/>
    </row>
    <row r="5343" spans="19:20" s="10" customFormat="1">
      <c r="S5343"/>
      <c r="T5343"/>
    </row>
    <row r="5344" spans="19:20" s="10" customFormat="1">
      <c r="S5344"/>
      <c r="T5344"/>
    </row>
    <row r="5345" spans="19:20" s="10" customFormat="1">
      <c r="S5345"/>
      <c r="T5345"/>
    </row>
    <row r="5346" spans="19:20" s="10" customFormat="1">
      <c r="S5346"/>
      <c r="T5346"/>
    </row>
    <row r="5347" spans="19:20" s="10" customFormat="1">
      <c r="S5347"/>
      <c r="T5347"/>
    </row>
    <row r="5348" spans="19:20" s="10" customFormat="1">
      <c r="S5348"/>
      <c r="T5348"/>
    </row>
    <row r="5349" spans="19:20" s="10" customFormat="1">
      <c r="S5349"/>
      <c r="T5349"/>
    </row>
    <row r="5350" spans="19:20" s="10" customFormat="1">
      <c r="S5350"/>
      <c r="T5350"/>
    </row>
    <row r="5351" spans="19:20" s="10" customFormat="1">
      <c r="S5351"/>
      <c r="T5351"/>
    </row>
    <row r="5352" spans="19:20" s="10" customFormat="1">
      <c r="S5352"/>
      <c r="T5352"/>
    </row>
    <row r="5353" spans="19:20" s="10" customFormat="1">
      <c r="S5353"/>
      <c r="T5353"/>
    </row>
    <row r="5354" spans="19:20" s="10" customFormat="1">
      <c r="S5354"/>
      <c r="T5354"/>
    </row>
    <row r="5355" spans="19:20" s="10" customFormat="1">
      <c r="S5355"/>
      <c r="T5355"/>
    </row>
    <row r="5356" spans="19:20" s="10" customFormat="1">
      <c r="S5356"/>
      <c r="T5356"/>
    </row>
    <row r="5357" spans="19:20" s="10" customFormat="1">
      <c r="S5357"/>
      <c r="T5357"/>
    </row>
    <row r="5358" spans="19:20" s="10" customFormat="1">
      <c r="S5358"/>
      <c r="T5358"/>
    </row>
    <row r="5359" spans="19:20" s="10" customFormat="1">
      <c r="S5359"/>
      <c r="T5359"/>
    </row>
    <row r="5360" spans="19:20" s="10" customFormat="1">
      <c r="S5360"/>
      <c r="T5360"/>
    </row>
    <row r="5361" spans="19:20" s="10" customFormat="1">
      <c r="S5361"/>
      <c r="T5361"/>
    </row>
    <row r="5362" spans="19:20" s="10" customFormat="1">
      <c r="S5362"/>
      <c r="T5362"/>
    </row>
    <row r="5363" spans="19:20" s="10" customFormat="1">
      <c r="S5363"/>
      <c r="T5363"/>
    </row>
    <row r="5364" spans="19:20" s="10" customFormat="1">
      <c r="S5364"/>
      <c r="T5364"/>
    </row>
    <row r="5365" spans="19:20" s="10" customFormat="1">
      <c r="S5365"/>
      <c r="T5365"/>
    </row>
    <row r="5366" spans="19:20" s="10" customFormat="1">
      <c r="S5366"/>
      <c r="T5366"/>
    </row>
    <row r="5367" spans="19:20" s="10" customFormat="1">
      <c r="S5367"/>
      <c r="T5367"/>
    </row>
    <row r="5368" spans="19:20" s="10" customFormat="1">
      <c r="S5368"/>
      <c r="T5368"/>
    </row>
    <row r="5369" spans="19:20" s="10" customFormat="1">
      <c r="S5369"/>
      <c r="T5369"/>
    </row>
    <row r="5370" spans="19:20" s="10" customFormat="1">
      <c r="S5370"/>
      <c r="T5370"/>
    </row>
    <row r="5371" spans="19:20" s="10" customFormat="1">
      <c r="S5371"/>
      <c r="T5371"/>
    </row>
    <row r="5372" spans="19:20" s="10" customFormat="1">
      <c r="S5372"/>
      <c r="T5372"/>
    </row>
    <row r="5373" spans="19:20" s="10" customFormat="1">
      <c r="S5373"/>
      <c r="T5373"/>
    </row>
    <row r="5374" spans="19:20" s="10" customFormat="1">
      <c r="S5374"/>
      <c r="T5374"/>
    </row>
    <row r="5375" spans="19:20" s="10" customFormat="1">
      <c r="S5375"/>
      <c r="T5375"/>
    </row>
    <row r="5376" spans="19:20" s="10" customFormat="1">
      <c r="S5376"/>
      <c r="T5376"/>
    </row>
    <row r="5377" spans="19:20" s="10" customFormat="1">
      <c r="S5377"/>
      <c r="T5377"/>
    </row>
    <row r="5378" spans="19:20" s="10" customFormat="1">
      <c r="S5378"/>
      <c r="T5378"/>
    </row>
    <row r="5379" spans="19:20" s="10" customFormat="1">
      <c r="S5379"/>
      <c r="T5379"/>
    </row>
    <row r="5380" spans="19:20" s="10" customFormat="1">
      <c r="S5380"/>
      <c r="T5380"/>
    </row>
    <row r="5381" spans="19:20" s="10" customFormat="1">
      <c r="S5381"/>
      <c r="T5381"/>
    </row>
    <row r="5382" spans="19:20" s="10" customFormat="1">
      <c r="S5382"/>
      <c r="T5382"/>
    </row>
    <row r="5383" spans="19:20" s="10" customFormat="1">
      <c r="S5383"/>
      <c r="T5383"/>
    </row>
    <row r="5384" spans="19:20" s="10" customFormat="1">
      <c r="S5384"/>
      <c r="T5384"/>
    </row>
    <row r="5385" spans="19:20" s="10" customFormat="1">
      <c r="S5385"/>
      <c r="T5385"/>
    </row>
    <row r="5386" spans="19:20" s="10" customFormat="1">
      <c r="S5386"/>
      <c r="T5386"/>
    </row>
    <row r="5387" spans="19:20" s="10" customFormat="1">
      <c r="S5387"/>
      <c r="T5387"/>
    </row>
    <row r="5388" spans="19:20" s="10" customFormat="1">
      <c r="S5388"/>
      <c r="T5388"/>
    </row>
    <row r="5389" spans="19:20" s="10" customFormat="1">
      <c r="S5389"/>
      <c r="T5389"/>
    </row>
    <row r="5390" spans="19:20" s="10" customFormat="1">
      <c r="S5390"/>
      <c r="T5390"/>
    </row>
    <row r="5391" spans="19:20" s="10" customFormat="1">
      <c r="S5391"/>
      <c r="T5391"/>
    </row>
    <row r="5392" spans="19:20" s="10" customFormat="1">
      <c r="S5392"/>
      <c r="T5392"/>
    </row>
    <row r="5393" spans="19:20" s="10" customFormat="1">
      <c r="S5393"/>
      <c r="T5393"/>
    </row>
    <row r="5394" spans="19:20" s="10" customFormat="1">
      <c r="S5394"/>
      <c r="T5394"/>
    </row>
    <row r="5395" spans="19:20" s="10" customFormat="1">
      <c r="S5395"/>
      <c r="T5395"/>
    </row>
    <row r="5396" spans="19:20" s="10" customFormat="1">
      <c r="S5396"/>
      <c r="T5396"/>
    </row>
    <row r="5397" spans="19:20" s="10" customFormat="1">
      <c r="S5397"/>
      <c r="T5397"/>
    </row>
    <row r="5398" spans="19:20" s="10" customFormat="1">
      <c r="S5398"/>
      <c r="T5398"/>
    </row>
    <row r="5399" spans="19:20" s="10" customFormat="1">
      <c r="S5399"/>
      <c r="T5399"/>
    </row>
    <row r="5400" spans="19:20" s="10" customFormat="1">
      <c r="S5400"/>
      <c r="T5400"/>
    </row>
    <row r="5401" spans="19:20" s="10" customFormat="1">
      <c r="S5401"/>
      <c r="T5401"/>
    </row>
    <row r="5402" spans="19:20" s="10" customFormat="1">
      <c r="S5402"/>
      <c r="T5402"/>
    </row>
    <row r="5403" spans="19:20" s="10" customFormat="1">
      <c r="S5403"/>
      <c r="T5403"/>
    </row>
    <row r="5404" spans="19:20" s="10" customFormat="1">
      <c r="S5404"/>
      <c r="T5404"/>
    </row>
    <row r="5405" spans="19:20" s="10" customFormat="1">
      <c r="S5405"/>
      <c r="T5405"/>
    </row>
    <row r="5406" spans="19:20" s="10" customFormat="1">
      <c r="S5406"/>
      <c r="T5406"/>
    </row>
    <row r="5407" spans="19:20" s="10" customFormat="1">
      <c r="S5407"/>
      <c r="T5407"/>
    </row>
    <row r="5408" spans="19:20" s="10" customFormat="1">
      <c r="S5408"/>
      <c r="T5408"/>
    </row>
    <row r="5409" spans="19:20" s="10" customFormat="1">
      <c r="S5409"/>
      <c r="T5409"/>
    </row>
    <row r="5410" spans="19:20" s="10" customFormat="1">
      <c r="S5410"/>
      <c r="T5410"/>
    </row>
    <row r="5411" spans="19:20" s="10" customFormat="1">
      <c r="S5411"/>
      <c r="T5411"/>
    </row>
    <row r="5412" spans="19:20" s="10" customFormat="1">
      <c r="S5412"/>
      <c r="T5412"/>
    </row>
    <row r="5413" spans="19:20" s="10" customFormat="1">
      <c r="S5413"/>
      <c r="T5413"/>
    </row>
    <row r="5414" spans="19:20" s="10" customFormat="1">
      <c r="S5414"/>
      <c r="T5414"/>
    </row>
    <row r="5415" spans="19:20" s="10" customFormat="1">
      <c r="S5415"/>
      <c r="T5415"/>
    </row>
    <row r="5416" spans="19:20" s="10" customFormat="1">
      <c r="S5416"/>
      <c r="T5416"/>
    </row>
    <row r="5417" spans="19:20" s="10" customFormat="1">
      <c r="S5417"/>
      <c r="T5417"/>
    </row>
    <row r="5418" spans="19:20" s="10" customFormat="1">
      <c r="S5418"/>
      <c r="T5418"/>
    </row>
    <row r="5419" spans="19:20" s="10" customFormat="1">
      <c r="S5419"/>
      <c r="T5419"/>
    </row>
    <row r="5420" spans="19:20" s="10" customFormat="1">
      <c r="S5420"/>
      <c r="T5420"/>
    </row>
    <row r="5421" spans="19:20" s="10" customFormat="1">
      <c r="S5421"/>
      <c r="T5421"/>
    </row>
    <row r="5422" spans="19:20" s="10" customFormat="1">
      <c r="S5422"/>
      <c r="T5422"/>
    </row>
    <row r="5423" spans="19:20" s="10" customFormat="1">
      <c r="S5423"/>
      <c r="T5423"/>
    </row>
    <row r="5424" spans="19:20" s="10" customFormat="1">
      <c r="S5424"/>
      <c r="T5424"/>
    </row>
    <row r="5425" spans="19:20" s="10" customFormat="1">
      <c r="S5425"/>
      <c r="T5425"/>
    </row>
    <row r="5426" spans="19:20" s="10" customFormat="1">
      <c r="S5426"/>
      <c r="T5426"/>
    </row>
    <row r="5427" spans="19:20" s="10" customFormat="1">
      <c r="S5427"/>
      <c r="T5427"/>
    </row>
    <row r="5428" spans="19:20" s="10" customFormat="1">
      <c r="S5428"/>
      <c r="T5428"/>
    </row>
    <row r="5429" spans="19:20" s="10" customFormat="1">
      <c r="S5429"/>
      <c r="T5429"/>
    </row>
    <row r="5430" spans="19:20" s="10" customFormat="1">
      <c r="S5430"/>
      <c r="T5430"/>
    </row>
    <row r="5431" spans="19:20" s="10" customFormat="1">
      <c r="S5431"/>
      <c r="T5431"/>
    </row>
    <row r="5432" spans="19:20" s="10" customFormat="1">
      <c r="S5432"/>
      <c r="T5432"/>
    </row>
    <row r="5433" spans="19:20" s="10" customFormat="1">
      <c r="S5433"/>
      <c r="T5433"/>
    </row>
    <row r="5434" spans="19:20" s="10" customFormat="1">
      <c r="S5434"/>
      <c r="T5434"/>
    </row>
    <row r="5435" spans="19:20" s="10" customFormat="1">
      <c r="S5435"/>
      <c r="T5435"/>
    </row>
    <row r="5436" spans="19:20" s="10" customFormat="1">
      <c r="S5436"/>
      <c r="T5436"/>
    </row>
    <row r="5437" spans="19:20" s="10" customFormat="1">
      <c r="S5437"/>
      <c r="T5437"/>
    </row>
    <row r="5438" spans="19:20" s="10" customFormat="1">
      <c r="S5438"/>
      <c r="T5438"/>
    </row>
    <row r="5439" spans="19:20" s="10" customFormat="1">
      <c r="S5439"/>
      <c r="T5439"/>
    </row>
    <row r="5440" spans="19:20" s="10" customFormat="1">
      <c r="S5440"/>
      <c r="T5440"/>
    </row>
    <row r="5441" spans="19:20" s="10" customFormat="1">
      <c r="S5441"/>
      <c r="T5441"/>
    </row>
    <row r="5442" spans="19:20" s="10" customFormat="1">
      <c r="S5442"/>
      <c r="T5442"/>
    </row>
    <row r="5443" spans="19:20" s="10" customFormat="1">
      <c r="S5443"/>
      <c r="T5443"/>
    </row>
    <row r="5444" spans="19:20" s="10" customFormat="1">
      <c r="S5444"/>
      <c r="T5444"/>
    </row>
    <row r="5445" spans="19:20" s="10" customFormat="1">
      <c r="S5445"/>
      <c r="T5445"/>
    </row>
    <row r="5446" spans="19:20" s="10" customFormat="1">
      <c r="S5446"/>
      <c r="T5446"/>
    </row>
    <row r="5447" spans="19:20" s="10" customFormat="1">
      <c r="S5447"/>
      <c r="T5447"/>
    </row>
    <row r="5448" spans="19:20" s="10" customFormat="1">
      <c r="S5448"/>
      <c r="T5448"/>
    </row>
    <row r="5449" spans="19:20" s="10" customFormat="1">
      <c r="S5449"/>
      <c r="T5449"/>
    </row>
    <row r="5450" spans="19:20" s="10" customFormat="1">
      <c r="S5450"/>
      <c r="T5450"/>
    </row>
    <row r="5451" spans="19:20" s="10" customFormat="1">
      <c r="S5451"/>
      <c r="T5451"/>
    </row>
    <row r="5452" spans="19:20" s="10" customFormat="1">
      <c r="S5452"/>
      <c r="T5452"/>
    </row>
    <row r="5453" spans="19:20" s="10" customFormat="1">
      <c r="S5453"/>
      <c r="T5453"/>
    </row>
    <row r="5454" spans="19:20" s="10" customFormat="1">
      <c r="S5454"/>
      <c r="T5454"/>
    </row>
    <row r="5455" spans="19:20" s="10" customFormat="1">
      <c r="S5455"/>
      <c r="T5455"/>
    </row>
    <row r="5456" spans="19:20" s="10" customFormat="1">
      <c r="S5456"/>
      <c r="T5456"/>
    </row>
    <row r="5457" spans="19:20" s="10" customFormat="1">
      <c r="S5457"/>
      <c r="T5457"/>
    </row>
    <row r="5458" spans="19:20" s="10" customFormat="1">
      <c r="S5458"/>
      <c r="T5458"/>
    </row>
    <row r="5459" spans="19:20" s="10" customFormat="1">
      <c r="S5459"/>
      <c r="T5459"/>
    </row>
    <row r="5460" spans="19:20" s="10" customFormat="1">
      <c r="S5460"/>
      <c r="T5460"/>
    </row>
    <row r="5461" spans="19:20" s="10" customFormat="1">
      <c r="S5461"/>
      <c r="T5461"/>
    </row>
    <row r="5462" spans="19:20" s="10" customFormat="1">
      <c r="S5462"/>
      <c r="T5462"/>
    </row>
    <row r="5463" spans="19:20" s="10" customFormat="1">
      <c r="S5463"/>
      <c r="T5463"/>
    </row>
    <row r="5464" spans="19:20" s="10" customFormat="1">
      <c r="S5464"/>
      <c r="T5464"/>
    </row>
    <row r="5465" spans="19:20" s="10" customFormat="1">
      <c r="S5465"/>
      <c r="T5465"/>
    </row>
    <row r="5466" spans="19:20" s="10" customFormat="1">
      <c r="S5466"/>
      <c r="T5466"/>
    </row>
    <row r="5467" spans="19:20" s="10" customFormat="1">
      <c r="S5467"/>
      <c r="T5467"/>
    </row>
    <row r="5468" spans="19:20" s="10" customFormat="1">
      <c r="S5468"/>
      <c r="T5468"/>
    </row>
    <row r="5469" spans="19:20" s="10" customFormat="1">
      <c r="S5469"/>
      <c r="T5469"/>
    </row>
    <row r="5470" spans="19:20" s="10" customFormat="1">
      <c r="S5470"/>
      <c r="T5470"/>
    </row>
    <row r="5471" spans="19:20" s="10" customFormat="1">
      <c r="S5471"/>
      <c r="T5471"/>
    </row>
    <row r="5472" spans="19:20" s="10" customFormat="1">
      <c r="S5472"/>
      <c r="T5472"/>
    </row>
    <row r="5473" spans="19:20" s="10" customFormat="1">
      <c r="S5473"/>
      <c r="T5473"/>
    </row>
    <row r="5474" spans="19:20" s="10" customFormat="1">
      <c r="S5474"/>
      <c r="T5474"/>
    </row>
    <row r="5475" spans="19:20" s="10" customFormat="1">
      <c r="S5475"/>
      <c r="T5475"/>
    </row>
    <row r="5476" spans="19:20" s="10" customFormat="1">
      <c r="S5476"/>
      <c r="T5476"/>
    </row>
    <row r="5477" spans="19:20" s="10" customFormat="1">
      <c r="S5477"/>
      <c r="T5477"/>
    </row>
    <row r="5478" spans="19:20" s="10" customFormat="1">
      <c r="S5478"/>
      <c r="T5478"/>
    </row>
    <row r="5479" spans="19:20" s="10" customFormat="1">
      <c r="S5479"/>
      <c r="T5479"/>
    </row>
    <row r="5480" spans="19:20" s="10" customFormat="1">
      <c r="S5480"/>
      <c r="T5480"/>
    </row>
    <row r="5481" spans="19:20" s="10" customFormat="1">
      <c r="S5481"/>
      <c r="T5481"/>
    </row>
    <row r="5482" spans="19:20" s="10" customFormat="1">
      <c r="S5482"/>
      <c r="T5482"/>
    </row>
    <row r="5483" spans="19:20" s="10" customFormat="1">
      <c r="S5483"/>
      <c r="T5483"/>
    </row>
    <row r="5484" spans="19:20" s="10" customFormat="1">
      <c r="S5484"/>
      <c r="T5484"/>
    </row>
    <row r="5485" spans="19:20" s="10" customFormat="1">
      <c r="S5485"/>
      <c r="T5485"/>
    </row>
    <row r="5486" spans="19:20" s="10" customFormat="1">
      <c r="S5486"/>
      <c r="T5486"/>
    </row>
    <row r="5487" spans="19:20" s="10" customFormat="1">
      <c r="S5487"/>
      <c r="T5487"/>
    </row>
    <row r="5488" spans="19:20" s="10" customFormat="1">
      <c r="S5488"/>
      <c r="T5488"/>
    </row>
    <row r="5489" spans="19:20" s="10" customFormat="1">
      <c r="S5489"/>
      <c r="T5489"/>
    </row>
    <row r="5490" spans="19:20" s="10" customFormat="1">
      <c r="S5490"/>
      <c r="T5490"/>
    </row>
    <row r="5491" spans="19:20" s="10" customFormat="1">
      <c r="S5491"/>
      <c r="T5491"/>
    </row>
    <row r="5492" spans="19:20" s="10" customFormat="1">
      <c r="S5492"/>
      <c r="T5492"/>
    </row>
    <row r="5493" spans="19:20" s="10" customFormat="1">
      <c r="S5493"/>
      <c r="T5493"/>
    </row>
    <row r="5494" spans="19:20" s="10" customFormat="1">
      <c r="S5494"/>
      <c r="T5494"/>
    </row>
    <row r="5495" spans="19:20" s="10" customFormat="1">
      <c r="S5495"/>
      <c r="T5495"/>
    </row>
    <row r="5496" spans="19:20" s="10" customFormat="1">
      <c r="S5496"/>
      <c r="T5496"/>
    </row>
    <row r="5497" spans="19:20" s="10" customFormat="1">
      <c r="S5497"/>
      <c r="T5497"/>
    </row>
    <row r="5498" spans="19:20" s="10" customFormat="1">
      <c r="S5498"/>
      <c r="T5498"/>
    </row>
    <row r="5499" spans="19:20" s="10" customFormat="1">
      <c r="S5499"/>
      <c r="T5499"/>
    </row>
    <row r="5500" spans="19:20" s="10" customFormat="1">
      <c r="S5500"/>
      <c r="T5500"/>
    </row>
    <row r="5501" spans="19:20" s="10" customFormat="1">
      <c r="S5501"/>
      <c r="T5501"/>
    </row>
    <row r="5502" spans="19:20" s="10" customFormat="1">
      <c r="S5502"/>
      <c r="T5502"/>
    </row>
    <row r="5503" spans="19:20" s="10" customFormat="1">
      <c r="S5503"/>
      <c r="T5503"/>
    </row>
    <row r="5504" spans="19:20" s="10" customFormat="1">
      <c r="S5504"/>
      <c r="T5504"/>
    </row>
    <row r="5505" spans="19:20" s="10" customFormat="1">
      <c r="S5505"/>
      <c r="T5505"/>
    </row>
    <row r="5506" spans="19:20" s="10" customFormat="1">
      <c r="S5506"/>
      <c r="T5506"/>
    </row>
    <row r="5507" spans="19:20" s="10" customFormat="1">
      <c r="S5507"/>
      <c r="T5507"/>
    </row>
    <row r="5508" spans="19:20" s="10" customFormat="1">
      <c r="S5508"/>
      <c r="T5508"/>
    </row>
    <row r="5509" spans="19:20" s="10" customFormat="1">
      <c r="S5509"/>
      <c r="T5509"/>
    </row>
    <row r="5510" spans="19:20" s="10" customFormat="1">
      <c r="S5510"/>
      <c r="T5510"/>
    </row>
    <row r="5511" spans="19:20" s="10" customFormat="1">
      <c r="S5511"/>
      <c r="T5511"/>
    </row>
    <row r="5512" spans="19:20" s="10" customFormat="1">
      <c r="S5512"/>
      <c r="T5512"/>
    </row>
    <row r="5513" spans="19:20" s="10" customFormat="1">
      <c r="S5513"/>
      <c r="T5513"/>
    </row>
    <row r="5514" spans="19:20" s="10" customFormat="1">
      <c r="S5514"/>
      <c r="T5514"/>
    </row>
    <row r="5515" spans="19:20" s="10" customFormat="1">
      <c r="S5515"/>
      <c r="T5515"/>
    </row>
    <row r="5516" spans="19:20" s="10" customFormat="1">
      <c r="S5516"/>
      <c r="T5516"/>
    </row>
    <row r="5517" spans="19:20" s="10" customFormat="1">
      <c r="S5517"/>
      <c r="T5517"/>
    </row>
    <row r="5518" spans="19:20" s="10" customFormat="1">
      <c r="S5518"/>
      <c r="T5518"/>
    </row>
    <row r="5519" spans="19:20" s="10" customFormat="1">
      <c r="S5519"/>
      <c r="T5519"/>
    </row>
    <row r="5520" spans="19:20" s="10" customFormat="1">
      <c r="S5520"/>
      <c r="T5520"/>
    </row>
    <row r="5521" spans="19:20" s="10" customFormat="1">
      <c r="S5521"/>
      <c r="T5521"/>
    </row>
    <row r="5522" spans="19:20" s="10" customFormat="1">
      <c r="S5522"/>
      <c r="T5522"/>
    </row>
    <row r="5523" spans="19:20" s="10" customFormat="1">
      <c r="S5523"/>
      <c r="T5523"/>
    </row>
    <row r="5524" spans="19:20" s="10" customFormat="1">
      <c r="S5524"/>
      <c r="T5524"/>
    </row>
    <row r="5525" spans="19:20" s="10" customFormat="1">
      <c r="S5525"/>
      <c r="T5525"/>
    </row>
    <row r="5526" spans="19:20" s="10" customFormat="1">
      <c r="S5526"/>
      <c r="T5526"/>
    </row>
    <row r="5527" spans="19:20" s="10" customFormat="1">
      <c r="S5527"/>
      <c r="T5527"/>
    </row>
    <row r="5528" spans="19:20" s="10" customFormat="1">
      <c r="S5528"/>
      <c r="T5528"/>
    </row>
    <row r="5529" spans="19:20" s="10" customFormat="1">
      <c r="S5529"/>
      <c r="T5529"/>
    </row>
    <row r="5530" spans="19:20" s="10" customFormat="1">
      <c r="S5530"/>
      <c r="T5530"/>
    </row>
    <row r="5531" spans="19:20" s="10" customFormat="1">
      <c r="S5531"/>
      <c r="T5531"/>
    </row>
    <row r="5532" spans="19:20" s="10" customFormat="1">
      <c r="S5532"/>
      <c r="T5532"/>
    </row>
    <row r="5533" spans="19:20" s="10" customFormat="1">
      <c r="S5533"/>
      <c r="T5533"/>
    </row>
    <row r="5534" spans="19:20" s="10" customFormat="1">
      <c r="S5534"/>
      <c r="T5534"/>
    </row>
    <row r="5535" spans="19:20" s="10" customFormat="1">
      <c r="S5535"/>
      <c r="T5535"/>
    </row>
    <row r="5536" spans="19:20" s="10" customFormat="1">
      <c r="S5536"/>
      <c r="T5536"/>
    </row>
    <row r="5537" spans="19:20" s="10" customFormat="1">
      <c r="S5537"/>
      <c r="T5537"/>
    </row>
    <row r="5538" spans="19:20" s="10" customFormat="1">
      <c r="S5538"/>
      <c r="T5538"/>
    </row>
    <row r="5539" spans="19:20" s="10" customFormat="1">
      <c r="S5539"/>
      <c r="T5539"/>
    </row>
    <row r="5540" spans="19:20" s="10" customFormat="1">
      <c r="S5540"/>
      <c r="T5540"/>
    </row>
    <row r="5541" spans="19:20" s="10" customFormat="1">
      <c r="S5541"/>
      <c r="T5541"/>
    </row>
    <row r="5542" spans="19:20" s="10" customFormat="1">
      <c r="S5542"/>
      <c r="T5542"/>
    </row>
    <row r="5543" spans="19:20" s="10" customFormat="1">
      <c r="S5543"/>
      <c r="T5543"/>
    </row>
    <row r="5544" spans="19:20" s="10" customFormat="1">
      <c r="S5544"/>
      <c r="T5544"/>
    </row>
    <row r="5545" spans="19:20" s="10" customFormat="1">
      <c r="S5545"/>
      <c r="T5545"/>
    </row>
    <row r="5546" spans="19:20" s="10" customFormat="1">
      <c r="S5546"/>
      <c r="T5546"/>
    </row>
    <row r="5547" spans="19:20" s="10" customFormat="1">
      <c r="S5547"/>
      <c r="T5547"/>
    </row>
    <row r="5548" spans="19:20" s="10" customFormat="1">
      <c r="S5548"/>
      <c r="T5548"/>
    </row>
    <row r="5549" spans="19:20" s="10" customFormat="1">
      <c r="S5549"/>
      <c r="T5549"/>
    </row>
    <row r="5550" spans="19:20" s="10" customFormat="1">
      <c r="S5550"/>
      <c r="T5550"/>
    </row>
    <row r="5551" spans="19:20" s="10" customFormat="1">
      <c r="S5551"/>
      <c r="T5551"/>
    </row>
    <row r="5552" spans="19:20" s="10" customFormat="1">
      <c r="S5552"/>
      <c r="T5552"/>
    </row>
    <row r="5553" spans="19:20" s="10" customFormat="1">
      <c r="S5553"/>
      <c r="T5553"/>
    </row>
    <row r="5554" spans="19:20" s="10" customFormat="1">
      <c r="S5554"/>
      <c r="T5554"/>
    </row>
    <row r="5555" spans="19:20" s="10" customFormat="1">
      <c r="S5555"/>
      <c r="T5555"/>
    </row>
    <row r="5556" spans="19:20" s="10" customFormat="1">
      <c r="S5556"/>
      <c r="T5556"/>
    </row>
    <row r="5557" spans="19:20" s="10" customFormat="1">
      <c r="S5557"/>
      <c r="T5557"/>
    </row>
    <row r="5558" spans="19:20" s="10" customFormat="1">
      <c r="S5558"/>
      <c r="T5558"/>
    </row>
    <row r="5559" spans="19:20" s="10" customFormat="1">
      <c r="S5559"/>
      <c r="T5559"/>
    </row>
    <row r="5560" spans="19:20" s="10" customFormat="1">
      <c r="S5560"/>
      <c r="T5560"/>
    </row>
    <row r="5561" spans="19:20" s="10" customFormat="1">
      <c r="S5561"/>
      <c r="T5561"/>
    </row>
    <row r="5562" spans="19:20" s="10" customFormat="1">
      <c r="S5562"/>
      <c r="T5562"/>
    </row>
    <row r="5563" spans="19:20" s="10" customFormat="1">
      <c r="S5563"/>
      <c r="T5563"/>
    </row>
    <row r="5564" spans="19:20" s="10" customFormat="1">
      <c r="S5564"/>
      <c r="T5564"/>
    </row>
    <row r="5565" spans="19:20" s="10" customFormat="1">
      <c r="S5565"/>
      <c r="T5565"/>
    </row>
    <row r="5566" spans="19:20" s="10" customFormat="1">
      <c r="S5566"/>
      <c r="T5566"/>
    </row>
    <row r="5567" spans="19:20" s="10" customFormat="1">
      <c r="S5567"/>
      <c r="T5567"/>
    </row>
    <row r="5568" spans="19:20" s="10" customFormat="1">
      <c r="S5568"/>
      <c r="T5568"/>
    </row>
    <row r="5569" spans="19:20" s="10" customFormat="1">
      <c r="S5569"/>
      <c r="T5569"/>
    </row>
    <row r="5570" spans="19:20" s="10" customFormat="1">
      <c r="S5570"/>
      <c r="T5570"/>
    </row>
    <row r="5571" spans="19:20" s="10" customFormat="1">
      <c r="S5571"/>
      <c r="T5571"/>
    </row>
    <row r="5572" spans="19:20" s="10" customFormat="1">
      <c r="S5572"/>
      <c r="T5572"/>
    </row>
    <row r="5573" spans="19:20" s="10" customFormat="1">
      <c r="S5573"/>
      <c r="T5573"/>
    </row>
    <row r="5574" spans="19:20" s="10" customFormat="1">
      <c r="S5574"/>
      <c r="T5574"/>
    </row>
    <row r="5575" spans="19:20" s="10" customFormat="1">
      <c r="S5575"/>
      <c r="T5575"/>
    </row>
    <row r="5576" spans="19:20" s="10" customFormat="1">
      <c r="S5576"/>
      <c r="T5576"/>
    </row>
    <row r="5577" spans="19:20" s="10" customFormat="1">
      <c r="S5577"/>
      <c r="T5577"/>
    </row>
    <row r="5578" spans="19:20" s="10" customFormat="1">
      <c r="S5578"/>
      <c r="T5578"/>
    </row>
    <row r="5579" spans="19:20" s="10" customFormat="1">
      <c r="S5579"/>
      <c r="T5579"/>
    </row>
    <row r="5580" spans="19:20" s="10" customFormat="1">
      <c r="S5580"/>
      <c r="T5580"/>
    </row>
    <row r="5581" spans="19:20" s="10" customFormat="1">
      <c r="S5581"/>
      <c r="T5581"/>
    </row>
    <row r="5582" spans="19:20" s="10" customFormat="1">
      <c r="S5582"/>
      <c r="T5582"/>
    </row>
    <row r="5583" spans="19:20" s="10" customFormat="1">
      <c r="S5583"/>
      <c r="T5583"/>
    </row>
    <row r="5584" spans="19:20" s="10" customFormat="1">
      <c r="S5584"/>
      <c r="T5584"/>
    </row>
    <row r="5585" spans="19:20" s="10" customFormat="1">
      <c r="S5585"/>
      <c r="T5585"/>
    </row>
    <row r="5586" spans="19:20" s="10" customFormat="1">
      <c r="S5586"/>
      <c r="T5586"/>
    </row>
    <row r="5587" spans="19:20" s="10" customFormat="1">
      <c r="S5587"/>
      <c r="T5587"/>
    </row>
    <row r="5588" spans="19:20" s="10" customFormat="1">
      <c r="S5588"/>
      <c r="T5588"/>
    </row>
    <row r="5589" spans="19:20" s="10" customFormat="1">
      <c r="S5589"/>
      <c r="T5589"/>
    </row>
    <row r="5590" spans="19:20" s="10" customFormat="1">
      <c r="S5590"/>
      <c r="T5590"/>
    </row>
    <row r="5591" spans="19:20" s="10" customFormat="1">
      <c r="S5591"/>
      <c r="T5591"/>
    </row>
    <row r="5592" spans="19:20" s="10" customFormat="1">
      <c r="S5592"/>
      <c r="T5592"/>
    </row>
    <row r="5593" spans="19:20" s="10" customFormat="1">
      <c r="S5593"/>
      <c r="T5593"/>
    </row>
    <row r="5594" spans="19:20" s="10" customFormat="1">
      <c r="S5594"/>
      <c r="T5594"/>
    </row>
    <row r="5595" spans="19:20" s="10" customFormat="1">
      <c r="S5595"/>
      <c r="T5595"/>
    </row>
    <row r="5596" spans="19:20" s="10" customFormat="1">
      <c r="S5596"/>
      <c r="T5596"/>
    </row>
    <row r="5597" spans="19:20" s="10" customFormat="1">
      <c r="S5597"/>
      <c r="T5597"/>
    </row>
    <row r="5598" spans="19:20" s="10" customFormat="1">
      <c r="S5598"/>
      <c r="T5598"/>
    </row>
    <row r="5599" spans="19:20" s="10" customFormat="1">
      <c r="S5599"/>
      <c r="T5599"/>
    </row>
    <row r="5600" spans="19:20" s="10" customFormat="1">
      <c r="S5600"/>
      <c r="T5600"/>
    </row>
    <row r="5601" spans="19:20" s="10" customFormat="1">
      <c r="S5601"/>
      <c r="T5601"/>
    </row>
    <row r="5602" spans="19:20" s="10" customFormat="1">
      <c r="S5602"/>
      <c r="T5602"/>
    </row>
    <row r="5603" spans="19:20" s="10" customFormat="1">
      <c r="S5603"/>
      <c r="T5603"/>
    </row>
    <row r="5604" spans="19:20" s="10" customFormat="1">
      <c r="S5604"/>
      <c r="T5604"/>
    </row>
    <row r="5605" spans="19:20" s="10" customFormat="1">
      <c r="S5605"/>
      <c r="T5605"/>
    </row>
    <row r="5606" spans="19:20" s="10" customFormat="1">
      <c r="S5606"/>
      <c r="T5606"/>
    </row>
    <row r="5607" spans="19:20" s="10" customFormat="1">
      <c r="S5607"/>
      <c r="T5607"/>
    </row>
    <row r="5608" spans="19:20" s="10" customFormat="1">
      <c r="S5608"/>
      <c r="T5608"/>
    </row>
    <row r="5609" spans="19:20" s="10" customFormat="1">
      <c r="S5609"/>
      <c r="T5609"/>
    </row>
    <row r="5610" spans="19:20" s="10" customFormat="1">
      <c r="S5610"/>
      <c r="T5610"/>
    </row>
    <row r="5611" spans="19:20" s="10" customFormat="1">
      <c r="S5611"/>
      <c r="T5611"/>
    </row>
    <row r="5612" spans="19:20" s="10" customFormat="1">
      <c r="S5612"/>
      <c r="T5612"/>
    </row>
    <row r="5613" spans="19:20" s="10" customFormat="1">
      <c r="S5613"/>
      <c r="T5613"/>
    </row>
    <row r="5614" spans="19:20" s="10" customFormat="1">
      <c r="S5614"/>
      <c r="T5614"/>
    </row>
    <row r="5615" spans="19:20" s="10" customFormat="1">
      <c r="S5615"/>
      <c r="T5615"/>
    </row>
    <row r="5616" spans="19:20" s="10" customFormat="1">
      <c r="S5616"/>
      <c r="T5616"/>
    </row>
    <row r="5617" spans="19:20" s="10" customFormat="1">
      <c r="S5617"/>
      <c r="T5617"/>
    </row>
    <row r="5618" spans="19:20" s="10" customFormat="1">
      <c r="S5618"/>
      <c r="T5618"/>
    </row>
    <row r="5619" spans="19:20" s="10" customFormat="1">
      <c r="S5619"/>
      <c r="T5619"/>
    </row>
    <row r="5620" spans="19:20" s="10" customFormat="1">
      <c r="S5620"/>
      <c r="T5620"/>
    </row>
    <row r="5621" spans="19:20" s="10" customFormat="1">
      <c r="S5621"/>
      <c r="T5621"/>
    </row>
    <row r="5622" spans="19:20" s="10" customFormat="1">
      <c r="S5622"/>
      <c r="T5622"/>
    </row>
    <row r="5623" spans="19:20" s="10" customFormat="1">
      <c r="S5623"/>
      <c r="T5623"/>
    </row>
    <row r="5624" spans="19:20" s="10" customFormat="1">
      <c r="S5624"/>
      <c r="T5624"/>
    </row>
    <row r="5625" spans="19:20" s="10" customFormat="1">
      <c r="S5625"/>
      <c r="T5625"/>
    </row>
    <row r="5626" spans="19:20" s="10" customFormat="1">
      <c r="S5626"/>
      <c r="T5626"/>
    </row>
    <row r="5627" spans="19:20" s="10" customFormat="1">
      <c r="S5627"/>
      <c r="T5627"/>
    </row>
    <row r="5628" spans="19:20" s="10" customFormat="1">
      <c r="S5628"/>
      <c r="T5628"/>
    </row>
    <row r="5629" spans="19:20" s="10" customFormat="1">
      <c r="S5629"/>
      <c r="T5629"/>
    </row>
    <row r="5630" spans="19:20" s="10" customFormat="1">
      <c r="S5630"/>
      <c r="T5630"/>
    </row>
    <row r="5631" spans="19:20" s="10" customFormat="1">
      <c r="S5631"/>
      <c r="T5631"/>
    </row>
    <row r="5632" spans="19:20" s="10" customFormat="1">
      <c r="S5632"/>
      <c r="T5632"/>
    </row>
    <row r="5633" spans="19:20" s="10" customFormat="1">
      <c r="S5633"/>
      <c r="T5633"/>
    </row>
    <row r="5634" spans="19:20" s="10" customFormat="1">
      <c r="S5634"/>
      <c r="T5634"/>
    </row>
    <row r="5635" spans="19:20" s="10" customFormat="1">
      <c r="S5635"/>
      <c r="T5635"/>
    </row>
    <row r="5636" spans="19:20" s="10" customFormat="1">
      <c r="S5636"/>
      <c r="T5636"/>
    </row>
    <row r="5637" spans="19:20" s="10" customFormat="1">
      <c r="S5637"/>
      <c r="T5637"/>
    </row>
    <row r="5638" spans="19:20" s="10" customFormat="1">
      <c r="S5638"/>
      <c r="T5638"/>
    </row>
    <row r="5639" spans="19:20" s="10" customFormat="1">
      <c r="S5639"/>
      <c r="T5639"/>
    </row>
    <row r="5640" spans="19:20" s="10" customFormat="1">
      <c r="S5640"/>
      <c r="T5640"/>
    </row>
    <row r="5641" spans="19:20" s="10" customFormat="1">
      <c r="S5641"/>
      <c r="T5641"/>
    </row>
    <row r="5642" spans="19:20" s="10" customFormat="1">
      <c r="S5642"/>
      <c r="T5642"/>
    </row>
    <row r="5643" spans="19:20" s="10" customFormat="1">
      <c r="S5643"/>
      <c r="T5643"/>
    </row>
    <row r="5644" spans="19:20" s="10" customFormat="1">
      <c r="S5644"/>
      <c r="T5644"/>
    </row>
    <row r="5645" spans="19:20" s="10" customFormat="1">
      <c r="S5645"/>
      <c r="T5645"/>
    </row>
    <row r="5646" spans="19:20" s="10" customFormat="1">
      <c r="S5646"/>
      <c r="T5646"/>
    </row>
    <row r="5647" spans="19:20" s="10" customFormat="1">
      <c r="S5647"/>
      <c r="T5647"/>
    </row>
    <row r="5648" spans="19:20" s="10" customFormat="1">
      <c r="S5648"/>
      <c r="T5648"/>
    </row>
    <row r="5649" spans="19:20" s="10" customFormat="1">
      <c r="S5649"/>
      <c r="T5649"/>
    </row>
    <row r="5650" spans="19:20" s="10" customFormat="1">
      <c r="S5650"/>
      <c r="T5650"/>
    </row>
    <row r="5651" spans="19:20" s="10" customFormat="1">
      <c r="S5651"/>
      <c r="T5651"/>
    </row>
    <row r="5652" spans="19:20" s="10" customFormat="1">
      <c r="S5652"/>
      <c r="T5652"/>
    </row>
    <row r="5653" spans="19:20" s="10" customFormat="1">
      <c r="S5653"/>
      <c r="T5653"/>
    </row>
    <row r="5654" spans="19:20" s="10" customFormat="1">
      <c r="S5654"/>
      <c r="T5654"/>
    </row>
    <row r="5655" spans="19:20" s="10" customFormat="1">
      <c r="S5655"/>
      <c r="T5655"/>
    </row>
    <row r="5656" spans="19:20" s="10" customFormat="1">
      <c r="S5656"/>
      <c r="T5656"/>
    </row>
    <row r="5657" spans="19:20" s="10" customFormat="1">
      <c r="S5657"/>
      <c r="T5657"/>
    </row>
    <row r="5658" spans="19:20" s="10" customFormat="1">
      <c r="S5658"/>
      <c r="T5658"/>
    </row>
    <row r="5659" spans="19:20" s="10" customFormat="1">
      <c r="S5659"/>
      <c r="T5659"/>
    </row>
    <row r="5660" spans="19:20" s="10" customFormat="1">
      <c r="S5660"/>
      <c r="T5660"/>
    </row>
    <row r="5661" spans="19:20" s="10" customFormat="1">
      <c r="S5661"/>
      <c r="T5661"/>
    </row>
    <row r="5662" spans="19:20" s="10" customFormat="1">
      <c r="S5662"/>
      <c r="T5662"/>
    </row>
    <row r="5663" spans="19:20" s="10" customFormat="1">
      <c r="S5663"/>
      <c r="T5663"/>
    </row>
    <row r="5664" spans="19:20" s="10" customFormat="1">
      <c r="S5664"/>
      <c r="T5664"/>
    </row>
    <row r="5665" spans="19:20" s="10" customFormat="1">
      <c r="S5665"/>
      <c r="T5665"/>
    </row>
    <row r="5666" spans="19:20" s="10" customFormat="1">
      <c r="S5666"/>
      <c r="T5666"/>
    </row>
    <row r="5667" spans="19:20" s="10" customFormat="1">
      <c r="S5667"/>
      <c r="T5667"/>
    </row>
    <row r="5668" spans="19:20" s="10" customFormat="1">
      <c r="S5668"/>
      <c r="T5668"/>
    </row>
    <row r="5669" spans="19:20" s="10" customFormat="1">
      <c r="S5669"/>
      <c r="T5669"/>
    </row>
    <row r="5670" spans="19:20" s="10" customFormat="1">
      <c r="S5670"/>
      <c r="T5670"/>
    </row>
    <row r="5671" spans="19:20" s="10" customFormat="1">
      <c r="S5671"/>
      <c r="T5671"/>
    </row>
    <row r="5672" spans="19:20" s="10" customFormat="1">
      <c r="S5672"/>
      <c r="T5672"/>
    </row>
    <row r="5673" spans="19:20" s="10" customFormat="1">
      <c r="S5673"/>
      <c r="T5673"/>
    </row>
    <row r="5674" spans="19:20" s="10" customFormat="1">
      <c r="S5674"/>
      <c r="T5674"/>
    </row>
    <row r="5675" spans="19:20" s="10" customFormat="1">
      <c r="S5675"/>
      <c r="T5675"/>
    </row>
    <row r="5676" spans="19:20" s="10" customFormat="1">
      <c r="S5676"/>
      <c r="T5676"/>
    </row>
    <row r="5677" spans="19:20" s="10" customFormat="1">
      <c r="S5677"/>
      <c r="T5677"/>
    </row>
    <row r="5678" spans="19:20" s="10" customFormat="1">
      <c r="S5678"/>
      <c r="T5678"/>
    </row>
    <row r="5679" spans="19:20" s="10" customFormat="1">
      <c r="S5679"/>
      <c r="T5679"/>
    </row>
    <row r="5680" spans="19:20" s="10" customFormat="1">
      <c r="S5680"/>
      <c r="T5680"/>
    </row>
    <row r="5681" spans="19:20" s="10" customFormat="1">
      <c r="S5681"/>
      <c r="T5681"/>
    </row>
    <row r="5682" spans="19:20" s="10" customFormat="1">
      <c r="S5682"/>
      <c r="T5682"/>
    </row>
    <row r="5683" spans="19:20" s="10" customFormat="1">
      <c r="S5683"/>
      <c r="T5683"/>
    </row>
    <row r="5684" spans="19:20" s="10" customFormat="1">
      <c r="S5684"/>
      <c r="T5684"/>
    </row>
    <row r="5685" spans="19:20" s="10" customFormat="1">
      <c r="S5685"/>
      <c r="T5685"/>
    </row>
    <row r="5686" spans="19:20" s="10" customFormat="1">
      <c r="S5686"/>
      <c r="T5686"/>
    </row>
    <row r="5687" spans="19:20" s="10" customFormat="1">
      <c r="S5687"/>
      <c r="T5687"/>
    </row>
    <row r="5688" spans="19:20" s="10" customFormat="1">
      <c r="S5688"/>
      <c r="T5688"/>
    </row>
    <row r="5689" spans="19:20" s="10" customFormat="1">
      <c r="S5689"/>
      <c r="T5689"/>
    </row>
    <row r="5690" spans="19:20" s="10" customFormat="1">
      <c r="S5690"/>
      <c r="T5690"/>
    </row>
    <row r="5691" spans="19:20" s="10" customFormat="1">
      <c r="S5691"/>
      <c r="T5691"/>
    </row>
    <row r="5692" spans="19:20" s="10" customFormat="1">
      <c r="S5692"/>
      <c r="T5692"/>
    </row>
    <row r="5693" spans="19:20" s="10" customFormat="1">
      <c r="S5693"/>
      <c r="T5693"/>
    </row>
    <row r="5694" spans="19:20" s="10" customFormat="1">
      <c r="S5694"/>
      <c r="T5694"/>
    </row>
    <row r="5695" spans="19:20" s="10" customFormat="1">
      <c r="S5695"/>
      <c r="T5695"/>
    </row>
    <row r="5696" spans="19:20" s="10" customFormat="1">
      <c r="S5696"/>
      <c r="T5696"/>
    </row>
    <row r="5697" spans="19:20" s="10" customFormat="1">
      <c r="S5697"/>
      <c r="T5697"/>
    </row>
    <row r="5698" spans="19:20" s="10" customFormat="1">
      <c r="S5698"/>
      <c r="T5698"/>
    </row>
    <row r="5699" spans="19:20" s="10" customFormat="1">
      <c r="S5699"/>
      <c r="T5699"/>
    </row>
    <row r="5700" spans="19:20" s="10" customFormat="1">
      <c r="S5700"/>
      <c r="T5700"/>
    </row>
    <row r="5701" spans="19:20" s="10" customFormat="1">
      <c r="S5701"/>
      <c r="T5701"/>
    </row>
    <row r="5702" spans="19:20" s="10" customFormat="1">
      <c r="S5702"/>
      <c r="T5702"/>
    </row>
    <row r="5703" spans="19:20" s="10" customFormat="1">
      <c r="S5703"/>
      <c r="T5703"/>
    </row>
    <row r="5704" spans="19:20" s="10" customFormat="1">
      <c r="S5704"/>
      <c r="T5704"/>
    </row>
    <row r="5705" spans="19:20" s="10" customFormat="1">
      <c r="S5705"/>
      <c r="T5705"/>
    </row>
    <row r="5706" spans="19:20" s="10" customFormat="1">
      <c r="S5706"/>
      <c r="T5706"/>
    </row>
    <row r="5707" spans="19:20" s="10" customFormat="1">
      <c r="S5707"/>
      <c r="T5707"/>
    </row>
    <row r="5708" spans="19:20" s="10" customFormat="1">
      <c r="S5708"/>
      <c r="T5708"/>
    </row>
    <row r="5709" spans="19:20" s="10" customFormat="1">
      <c r="S5709"/>
      <c r="T5709"/>
    </row>
    <row r="5710" spans="19:20" s="10" customFormat="1">
      <c r="S5710"/>
      <c r="T5710"/>
    </row>
    <row r="5711" spans="19:20" s="10" customFormat="1">
      <c r="S5711"/>
      <c r="T5711"/>
    </row>
    <row r="5712" spans="19:20" s="10" customFormat="1">
      <c r="S5712"/>
      <c r="T5712"/>
    </row>
    <row r="5713" spans="19:20" s="10" customFormat="1">
      <c r="S5713"/>
      <c r="T5713"/>
    </row>
    <row r="5714" spans="19:20" s="10" customFormat="1">
      <c r="S5714"/>
      <c r="T5714"/>
    </row>
    <row r="5715" spans="19:20" s="10" customFormat="1">
      <c r="S5715"/>
      <c r="T5715"/>
    </row>
    <row r="5716" spans="19:20" s="10" customFormat="1">
      <c r="S5716"/>
      <c r="T5716"/>
    </row>
    <row r="5717" spans="19:20" s="10" customFormat="1">
      <c r="S5717"/>
      <c r="T5717"/>
    </row>
    <row r="5718" spans="19:20" s="10" customFormat="1">
      <c r="S5718"/>
      <c r="T5718"/>
    </row>
    <row r="5719" spans="19:20" s="10" customFormat="1">
      <c r="S5719"/>
      <c r="T5719"/>
    </row>
    <row r="5720" spans="19:20" s="10" customFormat="1">
      <c r="S5720"/>
      <c r="T5720"/>
    </row>
    <row r="5721" spans="19:20" s="10" customFormat="1">
      <c r="S5721"/>
      <c r="T5721"/>
    </row>
    <row r="5722" spans="19:20" s="10" customFormat="1">
      <c r="S5722"/>
      <c r="T5722"/>
    </row>
    <row r="5723" spans="19:20" s="10" customFormat="1">
      <c r="S5723"/>
      <c r="T5723"/>
    </row>
    <row r="5724" spans="19:20" s="10" customFormat="1">
      <c r="S5724"/>
      <c r="T5724"/>
    </row>
    <row r="5725" spans="19:20" s="10" customFormat="1">
      <c r="S5725"/>
      <c r="T5725"/>
    </row>
    <row r="5726" spans="19:20" s="10" customFormat="1">
      <c r="S5726"/>
      <c r="T5726"/>
    </row>
    <row r="5727" spans="19:20" s="10" customFormat="1">
      <c r="S5727"/>
      <c r="T5727"/>
    </row>
    <row r="5728" spans="19:20" s="10" customFormat="1">
      <c r="S5728"/>
      <c r="T5728"/>
    </row>
    <row r="5729" spans="19:20" s="10" customFormat="1">
      <c r="S5729"/>
      <c r="T5729"/>
    </row>
    <row r="5730" spans="19:20" s="10" customFormat="1">
      <c r="S5730"/>
      <c r="T5730"/>
    </row>
    <row r="5731" spans="19:20" s="10" customFormat="1">
      <c r="S5731"/>
      <c r="T5731"/>
    </row>
    <row r="5732" spans="19:20" s="10" customFormat="1">
      <c r="S5732"/>
      <c r="T5732"/>
    </row>
    <row r="5733" spans="19:20" s="10" customFormat="1">
      <c r="S5733"/>
      <c r="T5733"/>
    </row>
    <row r="5734" spans="19:20" s="10" customFormat="1">
      <c r="S5734"/>
      <c r="T5734"/>
    </row>
    <row r="5735" spans="19:20" s="10" customFormat="1">
      <c r="S5735"/>
      <c r="T5735"/>
    </row>
    <row r="5736" spans="19:20" s="10" customFormat="1">
      <c r="S5736"/>
      <c r="T5736"/>
    </row>
    <row r="5737" spans="19:20" s="10" customFormat="1">
      <c r="S5737"/>
      <c r="T5737"/>
    </row>
    <row r="5738" spans="19:20" s="10" customFormat="1">
      <c r="S5738"/>
      <c r="T5738"/>
    </row>
    <row r="5739" spans="19:20" s="10" customFormat="1">
      <c r="S5739"/>
      <c r="T5739"/>
    </row>
    <row r="5740" spans="19:20" s="10" customFormat="1">
      <c r="S5740"/>
      <c r="T5740"/>
    </row>
    <row r="5741" spans="19:20" s="10" customFormat="1">
      <c r="S5741"/>
      <c r="T5741"/>
    </row>
    <row r="5742" spans="19:20" s="10" customFormat="1">
      <c r="S5742"/>
      <c r="T5742"/>
    </row>
    <row r="5743" spans="19:20" s="10" customFormat="1">
      <c r="S5743"/>
      <c r="T5743"/>
    </row>
    <row r="5744" spans="19:20" s="10" customFormat="1">
      <c r="S5744"/>
      <c r="T5744"/>
    </row>
    <row r="5745" spans="19:20" s="10" customFormat="1">
      <c r="S5745"/>
      <c r="T5745"/>
    </row>
    <row r="5746" spans="19:20" s="10" customFormat="1">
      <c r="S5746"/>
      <c r="T5746"/>
    </row>
    <row r="5747" spans="19:20" s="10" customFormat="1">
      <c r="S5747"/>
      <c r="T5747"/>
    </row>
    <row r="5748" spans="19:20" s="10" customFormat="1">
      <c r="S5748"/>
      <c r="T5748"/>
    </row>
    <row r="5749" spans="19:20" s="10" customFormat="1">
      <c r="S5749"/>
      <c r="T5749"/>
    </row>
    <row r="5750" spans="19:20" s="10" customFormat="1">
      <c r="S5750"/>
      <c r="T5750"/>
    </row>
    <row r="5751" spans="19:20" s="10" customFormat="1">
      <c r="S5751"/>
      <c r="T5751"/>
    </row>
    <row r="5752" spans="19:20" s="10" customFormat="1">
      <c r="S5752"/>
      <c r="T5752"/>
    </row>
    <row r="5753" spans="19:20" s="10" customFormat="1">
      <c r="S5753"/>
      <c r="T5753"/>
    </row>
    <row r="5754" spans="19:20" s="10" customFormat="1">
      <c r="S5754"/>
      <c r="T5754"/>
    </row>
    <row r="5755" spans="19:20" s="10" customFormat="1">
      <c r="S5755"/>
      <c r="T5755"/>
    </row>
    <row r="5756" spans="19:20" s="10" customFormat="1">
      <c r="S5756"/>
      <c r="T5756"/>
    </row>
    <row r="5757" spans="19:20" s="10" customFormat="1">
      <c r="S5757"/>
      <c r="T5757"/>
    </row>
    <row r="5758" spans="19:20" s="10" customFormat="1">
      <c r="S5758"/>
      <c r="T5758"/>
    </row>
    <row r="5759" spans="19:20" s="10" customFormat="1">
      <c r="S5759"/>
      <c r="T5759"/>
    </row>
    <row r="5760" spans="19:20" s="10" customFormat="1">
      <c r="S5760"/>
      <c r="T5760"/>
    </row>
    <row r="5761" spans="19:20" s="10" customFormat="1">
      <c r="S5761"/>
      <c r="T5761"/>
    </row>
    <row r="5762" spans="19:20" s="10" customFormat="1">
      <c r="S5762"/>
      <c r="T5762"/>
    </row>
    <row r="5763" spans="19:20" s="10" customFormat="1">
      <c r="S5763"/>
      <c r="T5763"/>
    </row>
    <row r="5764" spans="19:20" s="10" customFormat="1">
      <c r="S5764"/>
      <c r="T5764"/>
    </row>
    <row r="5765" spans="19:20" s="10" customFormat="1">
      <c r="S5765"/>
      <c r="T5765"/>
    </row>
    <row r="5766" spans="19:20" s="10" customFormat="1">
      <c r="S5766"/>
      <c r="T5766"/>
    </row>
    <row r="5767" spans="19:20" s="10" customFormat="1">
      <c r="S5767"/>
      <c r="T5767"/>
    </row>
    <row r="5768" spans="19:20" s="10" customFormat="1">
      <c r="S5768"/>
      <c r="T5768"/>
    </row>
    <row r="5769" spans="19:20" s="10" customFormat="1">
      <c r="S5769"/>
      <c r="T5769"/>
    </row>
    <row r="5770" spans="19:20" s="10" customFormat="1">
      <c r="S5770"/>
      <c r="T5770"/>
    </row>
    <row r="5771" spans="19:20" s="10" customFormat="1">
      <c r="S5771"/>
      <c r="T5771"/>
    </row>
    <row r="5772" spans="19:20" s="10" customFormat="1">
      <c r="S5772"/>
      <c r="T5772"/>
    </row>
    <row r="5773" spans="19:20" s="10" customFormat="1">
      <c r="S5773"/>
      <c r="T5773"/>
    </row>
    <row r="5774" spans="19:20" s="10" customFormat="1">
      <c r="S5774"/>
      <c r="T5774"/>
    </row>
    <row r="5775" spans="19:20" s="10" customFormat="1">
      <c r="S5775"/>
      <c r="T5775"/>
    </row>
    <row r="5776" spans="19:20" s="10" customFormat="1">
      <c r="S5776"/>
      <c r="T5776"/>
    </row>
    <row r="5777" spans="19:20" s="10" customFormat="1">
      <c r="S5777"/>
      <c r="T5777"/>
    </row>
    <row r="5778" spans="19:20" s="10" customFormat="1">
      <c r="S5778"/>
      <c r="T5778"/>
    </row>
    <row r="5779" spans="19:20" s="10" customFormat="1">
      <c r="S5779"/>
      <c r="T5779"/>
    </row>
    <row r="5780" spans="19:20" s="10" customFormat="1">
      <c r="S5780"/>
      <c r="T5780"/>
    </row>
    <row r="5781" spans="19:20" s="10" customFormat="1">
      <c r="S5781"/>
      <c r="T5781"/>
    </row>
    <row r="5782" spans="19:20" s="10" customFormat="1">
      <c r="S5782"/>
      <c r="T5782"/>
    </row>
    <row r="5783" spans="19:20" s="10" customFormat="1">
      <c r="S5783"/>
      <c r="T5783"/>
    </row>
    <row r="5784" spans="19:20" s="10" customFormat="1">
      <c r="S5784"/>
      <c r="T5784"/>
    </row>
    <row r="5785" spans="19:20" s="10" customFormat="1">
      <c r="S5785"/>
      <c r="T5785"/>
    </row>
    <row r="5786" spans="19:20" s="10" customFormat="1">
      <c r="S5786"/>
      <c r="T5786"/>
    </row>
    <row r="5787" spans="19:20" s="10" customFormat="1">
      <c r="S5787"/>
      <c r="T5787"/>
    </row>
    <row r="5788" spans="19:20" s="10" customFormat="1">
      <c r="S5788"/>
      <c r="T5788"/>
    </row>
    <row r="5789" spans="19:20" s="10" customFormat="1">
      <c r="S5789"/>
      <c r="T5789"/>
    </row>
    <row r="5790" spans="19:20" s="10" customFormat="1">
      <c r="S5790"/>
      <c r="T5790"/>
    </row>
    <row r="5791" spans="19:20" s="10" customFormat="1">
      <c r="S5791"/>
      <c r="T5791"/>
    </row>
    <row r="5792" spans="19:20" s="10" customFormat="1">
      <c r="S5792"/>
      <c r="T5792"/>
    </row>
    <row r="5793" spans="19:20" s="10" customFormat="1">
      <c r="S5793"/>
      <c r="T5793"/>
    </row>
    <row r="5794" spans="19:20" s="10" customFormat="1">
      <c r="S5794"/>
      <c r="T5794"/>
    </row>
    <row r="5795" spans="19:20" s="10" customFormat="1">
      <c r="S5795"/>
      <c r="T5795"/>
    </row>
    <row r="5796" spans="19:20" s="10" customFormat="1">
      <c r="S5796"/>
      <c r="T5796"/>
    </row>
    <row r="5797" spans="19:20" s="10" customFormat="1">
      <c r="S5797"/>
      <c r="T5797"/>
    </row>
    <row r="5798" spans="19:20" s="10" customFormat="1">
      <c r="S5798"/>
      <c r="T5798"/>
    </row>
    <row r="5799" spans="19:20" s="10" customFormat="1">
      <c r="S5799"/>
      <c r="T5799"/>
    </row>
    <row r="5800" spans="19:20" s="10" customFormat="1">
      <c r="S5800"/>
      <c r="T5800"/>
    </row>
    <row r="5801" spans="19:20" s="10" customFormat="1">
      <c r="S5801"/>
      <c r="T5801"/>
    </row>
    <row r="5802" spans="19:20" s="10" customFormat="1">
      <c r="S5802"/>
      <c r="T5802"/>
    </row>
    <row r="5803" spans="19:20" s="10" customFormat="1">
      <c r="S5803"/>
      <c r="T5803"/>
    </row>
    <row r="5804" spans="19:20" s="10" customFormat="1">
      <c r="S5804"/>
      <c r="T5804"/>
    </row>
    <row r="5805" spans="19:20" s="10" customFormat="1">
      <c r="S5805"/>
      <c r="T5805"/>
    </row>
    <row r="5806" spans="19:20" s="10" customFormat="1">
      <c r="S5806"/>
      <c r="T5806"/>
    </row>
    <row r="5807" spans="19:20" s="10" customFormat="1">
      <c r="S5807"/>
      <c r="T5807"/>
    </row>
    <row r="5808" spans="19:20" s="10" customFormat="1">
      <c r="S5808"/>
      <c r="T5808"/>
    </row>
    <row r="5809" spans="19:20" s="10" customFormat="1">
      <c r="S5809"/>
      <c r="T5809"/>
    </row>
    <row r="5810" spans="19:20" s="10" customFormat="1">
      <c r="S5810"/>
      <c r="T5810"/>
    </row>
    <row r="5811" spans="19:20" s="10" customFormat="1">
      <c r="S5811"/>
      <c r="T5811"/>
    </row>
    <row r="5812" spans="19:20" s="10" customFormat="1">
      <c r="S5812"/>
      <c r="T5812"/>
    </row>
    <row r="5813" spans="19:20" s="10" customFormat="1">
      <c r="S5813"/>
      <c r="T5813"/>
    </row>
    <row r="5814" spans="19:20" s="10" customFormat="1">
      <c r="S5814"/>
      <c r="T5814"/>
    </row>
    <row r="5815" spans="19:20" s="10" customFormat="1">
      <c r="S5815"/>
      <c r="T5815"/>
    </row>
    <row r="5816" spans="19:20" s="10" customFormat="1">
      <c r="S5816"/>
      <c r="T5816"/>
    </row>
    <row r="5817" spans="19:20" s="10" customFormat="1">
      <c r="S5817"/>
      <c r="T5817"/>
    </row>
    <row r="5818" spans="19:20" s="10" customFormat="1">
      <c r="S5818"/>
      <c r="T5818"/>
    </row>
    <row r="5819" spans="19:20" s="10" customFormat="1">
      <c r="S5819"/>
      <c r="T5819"/>
    </row>
    <row r="5820" spans="19:20" s="10" customFormat="1">
      <c r="S5820"/>
      <c r="T5820"/>
    </row>
    <row r="5821" spans="19:20" s="10" customFormat="1">
      <c r="S5821"/>
      <c r="T5821"/>
    </row>
    <row r="5822" spans="19:20" s="10" customFormat="1">
      <c r="S5822"/>
      <c r="T5822"/>
    </row>
    <row r="5823" spans="19:20" s="10" customFormat="1">
      <c r="S5823"/>
      <c r="T5823"/>
    </row>
    <row r="5824" spans="19:20" s="10" customFormat="1">
      <c r="S5824"/>
      <c r="T5824"/>
    </row>
    <row r="5825" spans="19:20" s="10" customFormat="1">
      <c r="S5825"/>
      <c r="T5825"/>
    </row>
    <row r="5826" spans="19:20" s="10" customFormat="1">
      <c r="S5826"/>
      <c r="T5826"/>
    </row>
    <row r="5827" spans="19:20" s="10" customFormat="1">
      <c r="S5827"/>
      <c r="T5827"/>
    </row>
    <row r="5828" spans="19:20" s="10" customFormat="1">
      <c r="S5828"/>
      <c r="T5828"/>
    </row>
    <row r="5829" spans="19:20" s="10" customFormat="1">
      <c r="S5829"/>
      <c r="T5829"/>
    </row>
    <row r="5830" spans="19:20" s="10" customFormat="1">
      <c r="S5830"/>
      <c r="T5830"/>
    </row>
    <row r="5831" spans="19:20" s="10" customFormat="1">
      <c r="S5831"/>
      <c r="T5831"/>
    </row>
    <row r="5832" spans="19:20" s="10" customFormat="1">
      <c r="S5832"/>
      <c r="T5832"/>
    </row>
    <row r="5833" spans="19:20" s="10" customFormat="1">
      <c r="S5833"/>
      <c r="T5833"/>
    </row>
    <row r="5834" spans="19:20" s="10" customFormat="1">
      <c r="S5834"/>
      <c r="T5834"/>
    </row>
    <row r="5835" spans="19:20" s="10" customFormat="1">
      <c r="S5835"/>
      <c r="T5835"/>
    </row>
    <row r="5836" spans="19:20" s="10" customFormat="1">
      <c r="S5836"/>
      <c r="T5836"/>
    </row>
    <row r="5837" spans="19:20" s="10" customFormat="1">
      <c r="S5837"/>
      <c r="T5837"/>
    </row>
    <row r="5838" spans="19:20" s="10" customFormat="1">
      <c r="S5838"/>
      <c r="T5838"/>
    </row>
    <row r="5839" spans="19:20" s="10" customFormat="1">
      <c r="S5839"/>
      <c r="T5839"/>
    </row>
    <row r="5840" spans="19:20" s="10" customFormat="1">
      <c r="S5840"/>
      <c r="T5840"/>
    </row>
    <row r="5841" spans="19:20" s="10" customFormat="1">
      <c r="S5841"/>
      <c r="T5841"/>
    </row>
    <row r="5842" spans="19:20" s="10" customFormat="1">
      <c r="S5842"/>
      <c r="T5842"/>
    </row>
    <row r="5843" spans="19:20" s="10" customFormat="1">
      <c r="S5843"/>
      <c r="T5843"/>
    </row>
    <row r="5844" spans="19:20" s="10" customFormat="1">
      <c r="S5844"/>
      <c r="T5844"/>
    </row>
    <row r="5845" spans="19:20" s="10" customFormat="1">
      <c r="S5845"/>
      <c r="T5845"/>
    </row>
    <row r="5846" spans="19:20" s="10" customFormat="1">
      <c r="S5846"/>
      <c r="T5846"/>
    </row>
    <row r="5847" spans="19:20" s="10" customFormat="1">
      <c r="S5847"/>
      <c r="T5847"/>
    </row>
    <row r="5848" spans="19:20" s="10" customFormat="1">
      <c r="S5848"/>
      <c r="T5848"/>
    </row>
    <row r="5849" spans="19:20" s="10" customFormat="1">
      <c r="S5849"/>
      <c r="T5849"/>
    </row>
    <row r="5850" spans="19:20" s="10" customFormat="1">
      <c r="S5850"/>
      <c r="T5850"/>
    </row>
    <row r="5851" spans="19:20" s="10" customFormat="1">
      <c r="S5851"/>
      <c r="T5851"/>
    </row>
    <row r="5852" spans="19:20" s="10" customFormat="1">
      <c r="S5852"/>
      <c r="T5852"/>
    </row>
    <row r="5853" spans="19:20" s="10" customFormat="1">
      <c r="S5853"/>
      <c r="T5853"/>
    </row>
    <row r="5854" spans="19:20" s="10" customFormat="1">
      <c r="S5854"/>
      <c r="T5854"/>
    </row>
    <row r="5855" spans="19:20" s="10" customFormat="1">
      <c r="S5855"/>
      <c r="T5855"/>
    </row>
    <row r="5856" spans="19:20" s="10" customFormat="1">
      <c r="S5856"/>
      <c r="T5856"/>
    </row>
    <row r="5857" spans="19:20" s="10" customFormat="1">
      <c r="S5857"/>
      <c r="T5857"/>
    </row>
    <row r="5858" spans="19:20" s="10" customFormat="1">
      <c r="S5858"/>
      <c r="T5858"/>
    </row>
    <row r="5859" spans="19:20" s="10" customFormat="1">
      <c r="S5859"/>
      <c r="T5859"/>
    </row>
    <row r="5860" spans="19:20" s="10" customFormat="1">
      <c r="S5860"/>
      <c r="T5860"/>
    </row>
    <row r="5861" spans="19:20" s="10" customFormat="1">
      <c r="S5861"/>
      <c r="T5861"/>
    </row>
    <row r="5862" spans="19:20" s="10" customFormat="1">
      <c r="S5862"/>
      <c r="T5862"/>
    </row>
    <row r="5863" spans="19:20" s="10" customFormat="1">
      <c r="S5863"/>
      <c r="T5863"/>
    </row>
    <row r="5864" spans="19:20" s="10" customFormat="1">
      <c r="S5864"/>
      <c r="T5864"/>
    </row>
    <row r="5865" spans="19:20" s="10" customFormat="1">
      <c r="S5865"/>
      <c r="T5865"/>
    </row>
    <row r="5866" spans="19:20" s="10" customFormat="1">
      <c r="S5866"/>
      <c r="T5866"/>
    </row>
    <row r="5867" spans="19:20" s="10" customFormat="1">
      <c r="S5867"/>
      <c r="T5867"/>
    </row>
    <row r="5868" spans="19:20" s="10" customFormat="1">
      <c r="S5868"/>
      <c r="T5868"/>
    </row>
    <row r="5869" spans="19:20" s="10" customFormat="1">
      <c r="S5869"/>
      <c r="T5869"/>
    </row>
    <row r="5870" spans="19:20" s="10" customFormat="1">
      <c r="S5870"/>
      <c r="T5870"/>
    </row>
    <row r="5871" spans="19:20" s="10" customFormat="1">
      <c r="S5871"/>
      <c r="T5871"/>
    </row>
    <row r="5872" spans="19:20" s="10" customFormat="1">
      <c r="S5872"/>
      <c r="T5872"/>
    </row>
    <row r="5873" spans="19:20" s="10" customFormat="1">
      <c r="S5873"/>
      <c r="T5873"/>
    </row>
    <row r="5874" spans="19:20" s="10" customFormat="1">
      <c r="S5874"/>
      <c r="T5874"/>
    </row>
    <row r="5875" spans="19:20" s="10" customFormat="1">
      <c r="S5875"/>
      <c r="T5875"/>
    </row>
    <row r="5876" spans="19:20" s="10" customFormat="1">
      <c r="S5876"/>
      <c r="T5876"/>
    </row>
    <row r="5877" spans="19:20" s="10" customFormat="1">
      <c r="S5877"/>
      <c r="T5877"/>
    </row>
    <row r="5878" spans="19:20" s="10" customFormat="1">
      <c r="S5878"/>
      <c r="T5878"/>
    </row>
    <row r="5879" spans="19:20" s="10" customFormat="1">
      <c r="S5879"/>
      <c r="T5879"/>
    </row>
    <row r="5880" spans="19:20" s="10" customFormat="1">
      <c r="S5880"/>
      <c r="T5880"/>
    </row>
    <row r="5881" spans="19:20" s="10" customFormat="1">
      <c r="S5881"/>
      <c r="T5881"/>
    </row>
    <row r="5882" spans="19:20" s="10" customFormat="1">
      <c r="S5882"/>
      <c r="T5882"/>
    </row>
    <row r="5883" spans="19:20" s="10" customFormat="1">
      <c r="S5883"/>
      <c r="T5883"/>
    </row>
    <row r="5884" spans="19:20" s="10" customFormat="1">
      <c r="S5884"/>
      <c r="T5884"/>
    </row>
    <row r="5885" spans="19:20" s="10" customFormat="1">
      <c r="S5885"/>
      <c r="T5885"/>
    </row>
    <row r="5886" spans="19:20" s="10" customFormat="1">
      <c r="S5886"/>
      <c r="T5886"/>
    </row>
    <row r="5887" spans="19:20" s="10" customFormat="1">
      <c r="S5887"/>
      <c r="T5887"/>
    </row>
    <row r="5888" spans="19:20" s="10" customFormat="1">
      <c r="S5888"/>
      <c r="T5888"/>
    </row>
    <row r="5889" spans="19:20" s="10" customFormat="1">
      <c r="S5889"/>
      <c r="T5889"/>
    </row>
    <row r="5890" spans="19:20" s="10" customFormat="1">
      <c r="S5890"/>
      <c r="T5890"/>
    </row>
    <row r="5891" spans="19:20" s="10" customFormat="1">
      <c r="S5891"/>
      <c r="T5891"/>
    </row>
    <row r="5892" spans="19:20" s="10" customFormat="1">
      <c r="S5892"/>
      <c r="T5892"/>
    </row>
    <row r="5893" spans="19:20" s="10" customFormat="1">
      <c r="S5893"/>
      <c r="T5893"/>
    </row>
    <row r="5894" spans="19:20" s="10" customFormat="1">
      <c r="S5894"/>
      <c r="T5894"/>
    </row>
    <row r="5895" spans="19:20" s="10" customFormat="1">
      <c r="S5895"/>
      <c r="T5895"/>
    </row>
    <row r="5896" spans="19:20" s="10" customFormat="1">
      <c r="S5896"/>
      <c r="T5896"/>
    </row>
    <row r="5897" spans="19:20" s="10" customFormat="1">
      <c r="S5897"/>
      <c r="T5897"/>
    </row>
    <row r="5898" spans="19:20" s="10" customFormat="1">
      <c r="S5898"/>
      <c r="T5898"/>
    </row>
    <row r="5899" spans="19:20" s="10" customFormat="1">
      <c r="S5899"/>
      <c r="T5899"/>
    </row>
    <row r="5900" spans="19:20" s="10" customFormat="1">
      <c r="S5900"/>
      <c r="T5900"/>
    </row>
    <row r="5901" spans="19:20" s="10" customFormat="1">
      <c r="S5901"/>
      <c r="T5901"/>
    </row>
    <row r="5902" spans="19:20" s="10" customFormat="1">
      <c r="S5902"/>
      <c r="T5902"/>
    </row>
    <row r="5903" spans="19:20" s="10" customFormat="1">
      <c r="S5903"/>
      <c r="T5903"/>
    </row>
    <row r="5904" spans="19:20" s="10" customFormat="1">
      <c r="S5904"/>
      <c r="T5904"/>
    </row>
    <row r="5905" spans="19:20" s="10" customFormat="1">
      <c r="S5905"/>
      <c r="T5905"/>
    </row>
    <row r="5906" spans="19:20" s="10" customFormat="1">
      <c r="S5906"/>
      <c r="T5906"/>
    </row>
    <row r="5907" spans="19:20" s="10" customFormat="1">
      <c r="S5907"/>
      <c r="T5907"/>
    </row>
    <row r="5908" spans="19:20" s="10" customFormat="1">
      <c r="S5908"/>
      <c r="T5908"/>
    </row>
    <row r="5909" spans="19:20" s="10" customFormat="1">
      <c r="S5909"/>
      <c r="T5909"/>
    </row>
    <row r="5910" spans="19:20" s="10" customFormat="1">
      <c r="S5910"/>
      <c r="T5910"/>
    </row>
    <row r="5911" spans="19:20" s="10" customFormat="1">
      <c r="S5911"/>
      <c r="T5911"/>
    </row>
    <row r="5912" spans="19:20" s="10" customFormat="1">
      <c r="S5912"/>
      <c r="T5912"/>
    </row>
    <row r="5913" spans="19:20" s="10" customFormat="1">
      <c r="S5913"/>
      <c r="T5913"/>
    </row>
    <row r="5914" spans="19:20" s="10" customFormat="1">
      <c r="S5914"/>
      <c r="T5914"/>
    </row>
    <row r="5915" spans="19:20" s="10" customFormat="1">
      <c r="S5915"/>
      <c r="T5915"/>
    </row>
    <row r="5916" spans="19:20" s="10" customFormat="1">
      <c r="S5916"/>
      <c r="T5916"/>
    </row>
    <row r="5917" spans="19:20" s="10" customFormat="1">
      <c r="S5917"/>
      <c r="T5917"/>
    </row>
    <row r="5918" spans="19:20" s="10" customFormat="1">
      <c r="S5918"/>
      <c r="T5918"/>
    </row>
    <row r="5919" spans="19:20" s="10" customFormat="1">
      <c r="S5919"/>
      <c r="T5919"/>
    </row>
    <row r="5920" spans="19:20" s="10" customFormat="1">
      <c r="S5920"/>
      <c r="T5920"/>
    </row>
    <row r="5921" spans="19:20" s="10" customFormat="1">
      <c r="S5921"/>
      <c r="T5921"/>
    </row>
    <row r="5922" spans="19:20" s="10" customFormat="1">
      <c r="S5922"/>
      <c r="T5922"/>
    </row>
    <row r="5923" spans="19:20" s="10" customFormat="1">
      <c r="S5923"/>
      <c r="T5923"/>
    </row>
    <row r="5924" spans="19:20" s="10" customFormat="1">
      <c r="S5924"/>
      <c r="T5924"/>
    </row>
    <row r="5925" spans="19:20" s="10" customFormat="1">
      <c r="S5925"/>
      <c r="T5925"/>
    </row>
    <row r="5926" spans="19:20" s="10" customFormat="1">
      <c r="S5926"/>
      <c r="T5926"/>
    </row>
    <row r="5927" spans="19:20" s="10" customFormat="1">
      <c r="S5927"/>
      <c r="T5927"/>
    </row>
    <row r="5928" spans="19:20" s="10" customFormat="1">
      <c r="S5928"/>
      <c r="T5928"/>
    </row>
    <row r="5929" spans="19:20" s="10" customFormat="1">
      <c r="S5929"/>
      <c r="T5929"/>
    </row>
    <row r="5930" spans="19:20" s="10" customFormat="1">
      <c r="S5930"/>
      <c r="T5930"/>
    </row>
    <row r="5931" spans="19:20" s="10" customFormat="1">
      <c r="S5931"/>
      <c r="T5931"/>
    </row>
    <row r="5932" spans="19:20" s="10" customFormat="1">
      <c r="S5932"/>
      <c r="T5932"/>
    </row>
    <row r="5933" spans="19:20" s="10" customFormat="1">
      <c r="S5933"/>
      <c r="T5933"/>
    </row>
    <row r="5934" spans="19:20" s="10" customFormat="1">
      <c r="S5934"/>
      <c r="T5934"/>
    </row>
    <row r="5935" spans="19:20" s="10" customFormat="1">
      <c r="S5935"/>
      <c r="T5935"/>
    </row>
    <row r="5936" spans="19:20" s="10" customFormat="1">
      <c r="S5936"/>
      <c r="T5936"/>
    </row>
    <row r="5937" spans="19:20" s="10" customFormat="1">
      <c r="S5937"/>
      <c r="T5937"/>
    </row>
    <row r="5938" spans="19:20" s="10" customFormat="1">
      <c r="S5938"/>
      <c r="T5938"/>
    </row>
    <row r="5939" spans="19:20" s="10" customFormat="1">
      <c r="S5939"/>
      <c r="T5939"/>
    </row>
    <row r="5940" spans="19:20" s="10" customFormat="1">
      <c r="S5940"/>
      <c r="T5940"/>
    </row>
    <row r="5941" spans="19:20" s="10" customFormat="1">
      <c r="S5941"/>
      <c r="T5941"/>
    </row>
    <row r="5942" spans="19:20" s="10" customFormat="1">
      <c r="S5942"/>
      <c r="T5942"/>
    </row>
    <row r="5943" spans="19:20" s="10" customFormat="1">
      <c r="S5943"/>
      <c r="T5943"/>
    </row>
    <row r="5944" spans="19:20" s="10" customFormat="1">
      <c r="S5944"/>
      <c r="T5944"/>
    </row>
    <row r="5945" spans="19:20" s="10" customFormat="1">
      <c r="S5945"/>
      <c r="T5945"/>
    </row>
    <row r="5946" spans="19:20" s="10" customFormat="1">
      <c r="S5946"/>
      <c r="T5946"/>
    </row>
    <row r="5947" spans="19:20" s="10" customFormat="1">
      <c r="S5947"/>
      <c r="T5947"/>
    </row>
    <row r="5948" spans="19:20" s="10" customFormat="1">
      <c r="S5948"/>
      <c r="T5948"/>
    </row>
    <row r="5949" spans="19:20" s="10" customFormat="1">
      <c r="S5949"/>
      <c r="T5949"/>
    </row>
    <row r="5950" spans="19:20" s="10" customFormat="1">
      <c r="S5950"/>
      <c r="T5950"/>
    </row>
    <row r="5951" spans="19:20" s="10" customFormat="1">
      <c r="S5951"/>
      <c r="T5951"/>
    </row>
    <row r="5952" spans="19:20" s="10" customFormat="1">
      <c r="S5952"/>
      <c r="T5952"/>
    </row>
    <row r="5953" spans="19:20" s="10" customFormat="1">
      <c r="S5953"/>
      <c r="T5953"/>
    </row>
    <row r="5954" spans="19:20" s="10" customFormat="1">
      <c r="S5954"/>
      <c r="T5954"/>
    </row>
    <row r="5955" spans="19:20" s="10" customFormat="1">
      <c r="S5955"/>
      <c r="T5955"/>
    </row>
    <row r="5956" spans="19:20" s="10" customFormat="1">
      <c r="S5956"/>
      <c r="T5956"/>
    </row>
    <row r="5957" spans="19:20" s="10" customFormat="1">
      <c r="S5957"/>
      <c r="T5957"/>
    </row>
    <row r="5958" spans="19:20" s="10" customFormat="1">
      <c r="S5958"/>
      <c r="T5958"/>
    </row>
    <row r="5959" spans="19:20" s="10" customFormat="1">
      <c r="S5959"/>
      <c r="T5959"/>
    </row>
    <row r="5960" spans="19:20" s="10" customFormat="1">
      <c r="S5960"/>
      <c r="T5960"/>
    </row>
    <row r="5961" spans="19:20" s="10" customFormat="1">
      <c r="S5961"/>
      <c r="T5961"/>
    </row>
    <row r="5962" spans="19:20" s="10" customFormat="1">
      <c r="S5962"/>
      <c r="T5962"/>
    </row>
    <row r="5963" spans="19:20" s="10" customFormat="1">
      <c r="S5963"/>
      <c r="T5963"/>
    </row>
    <row r="5964" spans="19:20" s="10" customFormat="1">
      <c r="S5964"/>
      <c r="T5964"/>
    </row>
    <row r="5965" spans="19:20" s="10" customFormat="1">
      <c r="S5965"/>
      <c r="T5965"/>
    </row>
    <row r="5966" spans="19:20" s="10" customFormat="1">
      <c r="S5966"/>
      <c r="T5966"/>
    </row>
    <row r="5967" spans="19:20" s="10" customFormat="1">
      <c r="S5967"/>
      <c r="T5967"/>
    </row>
    <row r="5968" spans="19:20" s="10" customFormat="1">
      <c r="S5968"/>
      <c r="T5968"/>
    </row>
    <row r="5969" spans="19:20" s="10" customFormat="1">
      <c r="S5969"/>
      <c r="T5969"/>
    </row>
    <row r="5970" spans="19:20" s="10" customFormat="1">
      <c r="S5970"/>
      <c r="T5970"/>
    </row>
    <row r="5971" spans="19:20" s="10" customFormat="1">
      <c r="S5971"/>
      <c r="T5971"/>
    </row>
    <row r="5972" spans="19:20" s="10" customFormat="1">
      <c r="S5972"/>
      <c r="T5972"/>
    </row>
    <row r="5973" spans="19:20" s="10" customFormat="1">
      <c r="S5973"/>
      <c r="T5973"/>
    </row>
    <row r="5974" spans="19:20" s="10" customFormat="1">
      <c r="S5974"/>
      <c r="T5974"/>
    </row>
    <row r="5975" spans="19:20" s="10" customFormat="1">
      <c r="S5975"/>
      <c r="T5975"/>
    </row>
    <row r="5976" spans="19:20" s="10" customFormat="1">
      <c r="S5976"/>
      <c r="T5976"/>
    </row>
    <row r="5977" spans="19:20" s="10" customFormat="1">
      <c r="S5977"/>
      <c r="T5977"/>
    </row>
    <row r="5978" spans="19:20" s="10" customFormat="1">
      <c r="S5978"/>
      <c r="T5978"/>
    </row>
    <row r="5979" spans="19:20" s="10" customFormat="1">
      <c r="S5979"/>
      <c r="T5979"/>
    </row>
    <row r="5980" spans="19:20" s="10" customFormat="1">
      <c r="S5980"/>
      <c r="T5980"/>
    </row>
    <row r="5981" spans="19:20" s="10" customFormat="1">
      <c r="S5981"/>
      <c r="T5981"/>
    </row>
    <row r="5982" spans="19:20" s="10" customFormat="1">
      <c r="S5982"/>
      <c r="T5982"/>
    </row>
    <row r="5983" spans="19:20" s="10" customFormat="1">
      <c r="S5983"/>
      <c r="T5983"/>
    </row>
    <row r="5984" spans="19:20" s="10" customFormat="1">
      <c r="S5984"/>
      <c r="T5984"/>
    </row>
    <row r="5985" spans="19:20" s="10" customFormat="1">
      <c r="S5985"/>
      <c r="T5985"/>
    </row>
    <row r="5986" spans="19:20" s="10" customFormat="1">
      <c r="S5986"/>
      <c r="T5986"/>
    </row>
    <row r="5987" spans="19:20" s="10" customFormat="1">
      <c r="S5987"/>
      <c r="T5987"/>
    </row>
    <row r="5988" spans="19:20" s="10" customFormat="1">
      <c r="S5988"/>
      <c r="T5988"/>
    </row>
    <row r="5989" spans="19:20" s="10" customFormat="1">
      <c r="S5989"/>
      <c r="T5989"/>
    </row>
    <row r="5990" spans="19:20" s="10" customFormat="1">
      <c r="S5990"/>
      <c r="T5990"/>
    </row>
    <row r="5991" spans="19:20" s="10" customFormat="1">
      <c r="S5991"/>
      <c r="T5991"/>
    </row>
    <row r="5992" spans="19:20" s="10" customFormat="1">
      <c r="S5992"/>
      <c r="T5992"/>
    </row>
    <row r="5993" spans="19:20" s="10" customFormat="1">
      <c r="S5993"/>
      <c r="T5993"/>
    </row>
    <row r="5994" spans="19:20" s="10" customFormat="1">
      <c r="S5994"/>
      <c r="T5994"/>
    </row>
    <row r="5995" spans="19:20" s="10" customFormat="1">
      <c r="S5995"/>
      <c r="T5995"/>
    </row>
    <row r="5996" spans="19:20" s="10" customFormat="1">
      <c r="S5996"/>
      <c r="T5996"/>
    </row>
    <row r="5997" spans="19:20" s="10" customFormat="1">
      <c r="S5997"/>
      <c r="T5997"/>
    </row>
    <row r="5998" spans="19:20" s="10" customFormat="1">
      <c r="S5998"/>
      <c r="T5998"/>
    </row>
    <row r="5999" spans="19:20" s="10" customFormat="1">
      <c r="S5999"/>
      <c r="T5999"/>
    </row>
    <row r="6000" spans="19:20" s="10" customFormat="1">
      <c r="S6000"/>
      <c r="T6000"/>
    </row>
    <row r="6001" spans="19:20" s="10" customFormat="1">
      <c r="S6001"/>
      <c r="T6001"/>
    </row>
    <row r="6002" spans="19:20" s="10" customFormat="1">
      <c r="S6002"/>
      <c r="T6002"/>
    </row>
    <row r="6003" spans="19:20" s="10" customFormat="1">
      <c r="S6003"/>
      <c r="T6003"/>
    </row>
    <row r="6004" spans="19:20" s="10" customFormat="1">
      <c r="S6004"/>
      <c r="T6004"/>
    </row>
    <row r="6005" spans="19:20" s="10" customFormat="1">
      <c r="S6005"/>
      <c r="T6005"/>
    </row>
    <row r="6006" spans="19:20" s="10" customFormat="1">
      <c r="S6006"/>
      <c r="T6006"/>
    </row>
    <row r="6007" spans="19:20" s="10" customFormat="1">
      <c r="S6007"/>
      <c r="T6007"/>
    </row>
    <row r="6008" spans="19:20" s="10" customFormat="1">
      <c r="S6008"/>
      <c r="T6008"/>
    </row>
    <row r="6009" spans="19:20" s="10" customFormat="1">
      <c r="S6009"/>
      <c r="T6009"/>
    </row>
    <row r="6010" spans="19:20" s="10" customFormat="1">
      <c r="S6010"/>
      <c r="T6010"/>
    </row>
    <row r="6011" spans="19:20" s="10" customFormat="1">
      <c r="S6011"/>
      <c r="T6011"/>
    </row>
    <row r="6012" spans="19:20" s="10" customFormat="1">
      <c r="S6012"/>
      <c r="T6012"/>
    </row>
    <row r="6013" spans="19:20" s="10" customFormat="1">
      <c r="S6013"/>
      <c r="T6013"/>
    </row>
    <row r="6014" spans="19:20" s="10" customFormat="1">
      <c r="S6014"/>
      <c r="T6014"/>
    </row>
    <row r="6015" spans="19:20" s="10" customFormat="1">
      <c r="S6015"/>
      <c r="T6015"/>
    </row>
    <row r="6016" spans="19:20" s="10" customFormat="1">
      <c r="S6016"/>
      <c r="T6016"/>
    </row>
    <row r="6017" spans="19:20" s="10" customFormat="1">
      <c r="S6017"/>
      <c r="T6017"/>
    </row>
    <row r="6018" spans="19:20" s="10" customFormat="1">
      <c r="S6018"/>
      <c r="T6018"/>
    </row>
    <row r="6019" spans="19:20" s="10" customFormat="1">
      <c r="S6019"/>
      <c r="T6019"/>
    </row>
    <row r="6020" spans="19:20" s="10" customFormat="1">
      <c r="S6020"/>
      <c r="T6020"/>
    </row>
    <row r="6021" spans="19:20" s="10" customFormat="1">
      <c r="S6021"/>
      <c r="T6021"/>
    </row>
    <row r="6022" spans="19:20" s="10" customFormat="1">
      <c r="S6022"/>
      <c r="T6022"/>
    </row>
    <row r="6023" spans="19:20" s="10" customFormat="1">
      <c r="S6023"/>
      <c r="T6023"/>
    </row>
    <row r="6024" spans="19:20" s="10" customFormat="1">
      <c r="S6024"/>
      <c r="T6024"/>
    </row>
    <row r="6025" spans="19:20" s="10" customFormat="1">
      <c r="S6025"/>
      <c r="T6025"/>
    </row>
    <row r="6026" spans="19:20" s="10" customFormat="1">
      <c r="S6026"/>
      <c r="T6026"/>
    </row>
    <row r="6027" spans="19:20" s="10" customFormat="1">
      <c r="S6027"/>
      <c r="T6027"/>
    </row>
    <row r="6028" spans="19:20" s="10" customFormat="1">
      <c r="S6028"/>
      <c r="T6028"/>
    </row>
    <row r="6029" spans="19:20" s="10" customFormat="1">
      <c r="S6029"/>
      <c r="T6029"/>
    </row>
    <row r="6030" spans="19:20" s="10" customFormat="1">
      <c r="S6030"/>
      <c r="T6030"/>
    </row>
    <row r="6031" spans="19:20" s="10" customFormat="1">
      <c r="S6031"/>
      <c r="T6031"/>
    </row>
    <row r="6032" spans="19:20" s="10" customFormat="1">
      <c r="S6032"/>
      <c r="T6032"/>
    </row>
    <row r="6033" spans="19:20" s="10" customFormat="1">
      <c r="S6033"/>
      <c r="T6033"/>
    </row>
    <row r="6034" spans="19:20" s="10" customFormat="1">
      <c r="S6034"/>
      <c r="T6034"/>
    </row>
    <row r="6035" spans="19:20" s="10" customFormat="1">
      <c r="S6035"/>
      <c r="T6035"/>
    </row>
    <row r="6036" spans="19:20" s="10" customFormat="1">
      <c r="S6036"/>
      <c r="T6036"/>
    </row>
    <row r="6037" spans="19:20" s="10" customFormat="1">
      <c r="S6037"/>
      <c r="T6037"/>
    </row>
    <row r="6038" spans="19:20" s="10" customFormat="1">
      <c r="S6038"/>
      <c r="T6038"/>
    </row>
    <row r="6039" spans="19:20" s="10" customFormat="1">
      <c r="S6039"/>
      <c r="T6039"/>
    </row>
    <row r="6040" spans="19:20" s="10" customFormat="1">
      <c r="S6040"/>
      <c r="T6040"/>
    </row>
    <row r="6041" spans="19:20" s="10" customFormat="1">
      <c r="S6041"/>
      <c r="T6041"/>
    </row>
    <row r="6042" spans="19:20" s="10" customFormat="1">
      <c r="S6042"/>
      <c r="T6042"/>
    </row>
    <row r="6043" spans="19:20" s="10" customFormat="1">
      <c r="S6043"/>
      <c r="T6043"/>
    </row>
    <row r="6044" spans="19:20" s="10" customFormat="1">
      <c r="S6044"/>
      <c r="T6044"/>
    </row>
    <row r="6045" spans="19:20" s="10" customFormat="1">
      <c r="S6045"/>
      <c r="T6045"/>
    </row>
    <row r="6046" spans="19:20" s="10" customFormat="1">
      <c r="S6046"/>
      <c r="T6046"/>
    </row>
    <row r="6047" spans="19:20" s="10" customFormat="1">
      <c r="S6047"/>
      <c r="T6047"/>
    </row>
    <row r="6048" spans="19:20" s="10" customFormat="1">
      <c r="S6048"/>
      <c r="T6048"/>
    </row>
    <row r="6049" spans="19:20" s="10" customFormat="1">
      <c r="S6049"/>
      <c r="T6049"/>
    </row>
    <row r="6050" spans="19:20" s="10" customFormat="1">
      <c r="S6050"/>
      <c r="T6050"/>
    </row>
    <row r="6051" spans="19:20" s="10" customFormat="1">
      <c r="S6051"/>
      <c r="T6051"/>
    </row>
    <row r="6052" spans="19:20" s="10" customFormat="1">
      <c r="S6052"/>
      <c r="T6052"/>
    </row>
    <row r="6053" spans="19:20" s="10" customFormat="1">
      <c r="S6053"/>
      <c r="T6053"/>
    </row>
    <row r="6054" spans="19:20" s="10" customFormat="1">
      <c r="S6054"/>
      <c r="T6054"/>
    </row>
    <row r="6055" spans="19:20" s="10" customFormat="1">
      <c r="S6055"/>
      <c r="T6055"/>
    </row>
    <row r="6056" spans="19:20" s="10" customFormat="1">
      <c r="S6056"/>
      <c r="T6056"/>
    </row>
    <row r="6057" spans="19:20" s="10" customFormat="1">
      <c r="S6057"/>
      <c r="T6057"/>
    </row>
    <row r="6058" spans="19:20" s="10" customFormat="1">
      <c r="S6058"/>
      <c r="T6058"/>
    </row>
    <row r="6059" spans="19:20" s="10" customFormat="1">
      <c r="S6059"/>
      <c r="T6059"/>
    </row>
    <row r="6060" spans="19:20" s="10" customFormat="1">
      <c r="S6060"/>
      <c r="T6060"/>
    </row>
    <row r="6061" spans="19:20" s="10" customFormat="1">
      <c r="S6061"/>
      <c r="T6061"/>
    </row>
    <row r="6062" spans="19:20" s="10" customFormat="1">
      <c r="S6062"/>
      <c r="T6062"/>
    </row>
    <row r="6063" spans="19:20" s="10" customFormat="1">
      <c r="S6063"/>
      <c r="T6063"/>
    </row>
    <row r="6064" spans="19:20" s="10" customFormat="1">
      <c r="S6064"/>
      <c r="T6064"/>
    </row>
    <row r="6065" spans="19:20" s="10" customFormat="1">
      <c r="S6065"/>
      <c r="T6065"/>
    </row>
    <row r="6066" spans="19:20" s="10" customFormat="1">
      <c r="S6066"/>
      <c r="T6066"/>
    </row>
    <row r="6067" spans="19:20" s="10" customFormat="1">
      <c r="S6067"/>
      <c r="T6067"/>
    </row>
    <row r="6068" spans="19:20" s="10" customFormat="1">
      <c r="S6068"/>
      <c r="T6068"/>
    </row>
    <row r="6069" spans="19:20" s="10" customFormat="1">
      <c r="S6069"/>
      <c r="T6069"/>
    </row>
    <row r="6070" spans="19:20" s="10" customFormat="1">
      <c r="S6070"/>
      <c r="T6070"/>
    </row>
    <row r="6071" spans="19:20" s="10" customFormat="1">
      <c r="S6071"/>
      <c r="T6071"/>
    </row>
    <row r="6072" spans="19:20" s="10" customFormat="1">
      <c r="S6072"/>
      <c r="T6072"/>
    </row>
    <row r="6073" spans="19:20" s="10" customFormat="1">
      <c r="S6073"/>
      <c r="T6073"/>
    </row>
    <row r="6074" spans="19:20" s="10" customFormat="1">
      <c r="S6074"/>
      <c r="T6074"/>
    </row>
    <row r="6075" spans="19:20" s="10" customFormat="1">
      <c r="S6075"/>
      <c r="T6075"/>
    </row>
    <row r="6076" spans="19:20" s="10" customFormat="1">
      <c r="S6076"/>
      <c r="T6076"/>
    </row>
    <row r="6077" spans="19:20" s="10" customFormat="1">
      <c r="S6077"/>
      <c r="T6077"/>
    </row>
    <row r="6078" spans="19:20" s="10" customFormat="1">
      <c r="S6078"/>
      <c r="T6078"/>
    </row>
    <row r="6079" spans="19:20" s="10" customFormat="1">
      <c r="S6079"/>
      <c r="T6079"/>
    </row>
    <row r="6080" spans="19:20" s="10" customFormat="1">
      <c r="S6080"/>
      <c r="T6080"/>
    </row>
    <row r="6081" spans="19:20" s="10" customFormat="1">
      <c r="S6081"/>
      <c r="T6081"/>
    </row>
    <row r="6082" spans="19:20" s="10" customFormat="1">
      <c r="S6082"/>
      <c r="T6082"/>
    </row>
    <row r="6083" spans="19:20" s="10" customFormat="1">
      <c r="S6083"/>
      <c r="T6083"/>
    </row>
    <row r="6084" spans="19:20" s="10" customFormat="1">
      <c r="S6084"/>
      <c r="T6084"/>
    </row>
    <row r="6085" spans="19:20" s="10" customFormat="1">
      <c r="S6085"/>
      <c r="T6085"/>
    </row>
    <row r="6086" spans="19:20" s="10" customFormat="1">
      <c r="S6086"/>
      <c r="T6086"/>
    </row>
    <row r="6087" spans="19:20" s="10" customFormat="1">
      <c r="S6087"/>
      <c r="T6087"/>
    </row>
    <row r="6088" spans="19:20" s="10" customFormat="1">
      <c r="S6088"/>
      <c r="T6088"/>
    </row>
    <row r="6089" spans="19:20" s="10" customFormat="1">
      <c r="S6089"/>
      <c r="T6089"/>
    </row>
    <row r="6090" spans="19:20" s="10" customFormat="1">
      <c r="S6090"/>
      <c r="T6090"/>
    </row>
    <row r="6091" spans="19:20" s="10" customFormat="1">
      <c r="S6091"/>
      <c r="T6091"/>
    </row>
    <row r="6092" spans="19:20" s="10" customFormat="1">
      <c r="S6092"/>
      <c r="T6092"/>
    </row>
    <row r="6093" spans="19:20" s="10" customFormat="1">
      <c r="S6093"/>
      <c r="T6093"/>
    </row>
    <row r="6094" spans="19:20" s="10" customFormat="1">
      <c r="S6094"/>
      <c r="T6094"/>
    </row>
    <row r="6095" spans="19:20" s="10" customFormat="1">
      <c r="S6095"/>
      <c r="T6095"/>
    </row>
    <row r="6096" spans="19:20" s="10" customFormat="1">
      <c r="S6096"/>
      <c r="T6096"/>
    </row>
    <row r="6097" spans="19:20" s="10" customFormat="1">
      <c r="S6097"/>
      <c r="T6097"/>
    </row>
    <row r="6098" spans="19:20" s="10" customFormat="1">
      <c r="S6098"/>
      <c r="T6098"/>
    </row>
    <row r="6099" spans="19:20" s="10" customFormat="1">
      <c r="S6099"/>
      <c r="T6099"/>
    </row>
    <row r="6100" spans="19:20" s="10" customFormat="1">
      <c r="S6100"/>
      <c r="T6100"/>
    </row>
    <row r="6101" spans="19:20" s="10" customFormat="1">
      <c r="S6101"/>
      <c r="T6101"/>
    </row>
    <row r="6102" spans="19:20" s="10" customFormat="1">
      <c r="S6102"/>
      <c r="T6102"/>
    </row>
    <row r="6103" spans="19:20" s="10" customFormat="1">
      <c r="S6103"/>
      <c r="T6103"/>
    </row>
    <row r="6104" spans="19:20" s="10" customFormat="1">
      <c r="S6104"/>
      <c r="T6104"/>
    </row>
    <row r="6105" spans="19:20" s="10" customFormat="1">
      <c r="S6105"/>
      <c r="T6105"/>
    </row>
    <row r="6106" spans="19:20" s="10" customFormat="1">
      <c r="S6106"/>
      <c r="T6106"/>
    </row>
    <row r="6107" spans="19:20" s="10" customFormat="1">
      <c r="S6107"/>
      <c r="T6107"/>
    </row>
    <row r="6108" spans="19:20" s="10" customFormat="1">
      <c r="S6108"/>
      <c r="T6108"/>
    </row>
    <row r="6109" spans="19:20" s="10" customFormat="1">
      <c r="S6109"/>
      <c r="T6109"/>
    </row>
    <row r="6110" spans="19:20" s="10" customFormat="1">
      <c r="S6110"/>
      <c r="T6110"/>
    </row>
    <row r="6111" spans="19:20" s="10" customFormat="1">
      <c r="S6111"/>
      <c r="T6111"/>
    </row>
    <row r="6112" spans="19:20" s="10" customFormat="1">
      <c r="S6112"/>
      <c r="T6112"/>
    </row>
    <row r="6113" spans="19:20" s="10" customFormat="1">
      <c r="S6113"/>
      <c r="T6113"/>
    </row>
    <row r="6114" spans="19:20" s="10" customFormat="1">
      <c r="S6114"/>
      <c r="T6114"/>
    </row>
    <row r="6115" spans="19:20" s="10" customFormat="1">
      <c r="S6115"/>
      <c r="T6115"/>
    </row>
    <row r="6116" spans="19:20" s="10" customFormat="1">
      <c r="S6116"/>
      <c r="T6116"/>
    </row>
    <row r="6117" spans="19:20" s="10" customFormat="1">
      <c r="S6117"/>
      <c r="T6117"/>
    </row>
    <row r="6118" spans="19:20" s="10" customFormat="1">
      <c r="S6118"/>
      <c r="T6118"/>
    </row>
    <row r="6119" spans="19:20" s="10" customFormat="1">
      <c r="S6119"/>
      <c r="T6119"/>
    </row>
    <row r="6120" spans="19:20" s="10" customFormat="1">
      <c r="S6120"/>
      <c r="T6120"/>
    </row>
    <row r="6121" spans="19:20" s="10" customFormat="1">
      <c r="S6121"/>
      <c r="T6121"/>
    </row>
    <row r="6122" spans="19:20" s="10" customFormat="1">
      <c r="S6122"/>
      <c r="T6122"/>
    </row>
    <row r="6123" spans="19:20" s="10" customFormat="1">
      <c r="S6123"/>
      <c r="T6123"/>
    </row>
    <row r="6124" spans="19:20" s="10" customFormat="1">
      <c r="S6124"/>
      <c r="T6124"/>
    </row>
    <row r="6125" spans="19:20" s="10" customFormat="1">
      <c r="S6125"/>
      <c r="T6125"/>
    </row>
    <row r="6126" spans="19:20" s="10" customFormat="1">
      <c r="S6126"/>
      <c r="T6126"/>
    </row>
    <row r="6127" spans="19:20" s="10" customFormat="1">
      <c r="S6127"/>
      <c r="T6127"/>
    </row>
    <row r="6128" spans="19:20" s="10" customFormat="1">
      <c r="S6128"/>
      <c r="T6128"/>
    </row>
    <row r="6129" spans="19:20" s="10" customFormat="1">
      <c r="S6129"/>
      <c r="T6129"/>
    </row>
    <row r="6130" spans="19:20" s="10" customFormat="1">
      <c r="S6130"/>
      <c r="T6130"/>
    </row>
    <row r="6131" spans="19:20" s="10" customFormat="1">
      <c r="S6131"/>
      <c r="T6131"/>
    </row>
    <row r="6132" spans="19:20" s="10" customFormat="1">
      <c r="S6132"/>
      <c r="T6132"/>
    </row>
    <row r="6133" spans="19:20" s="10" customFormat="1">
      <c r="S6133"/>
      <c r="T6133"/>
    </row>
    <row r="6134" spans="19:20" s="10" customFormat="1">
      <c r="S6134"/>
      <c r="T6134"/>
    </row>
    <row r="6135" spans="19:20" s="10" customFormat="1">
      <c r="S6135"/>
      <c r="T6135"/>
    </row>
    <row r="6136" spans="19:20" s="10" customFormat="1">
      <c r="S6136"/>
      <c r="T6136"/>
    </row>
    <row r="6137" spans="19:20" s="10" customFormat="1">
      <c r="S6137"/>
      <c r="T6137"/>
    </row>
    <row r="6138" spans="19:20" s="10" customFormat="1">
      <c r="S6138"/>
      <c r="T6138"/>
    </row>
    <row r="6139" spans="19:20" s="10" customFormat="1">
      <c r="S6139"/>
      <c r="T6139"/>
    </row>
    <row r="6140" spans="19:20" s="10" customFormat="1">
      <c r="S6140"/>
      <c r="T6140"/>
    </row>
    <row r="6141" spans="19:20" s="10" customFormat="1">
      <c r="S6141"/>
      <c r="T6141"/>
    </row>
    <row r="6142" spans="19:20" s="10" customFormat="1">
      <c r="S6142"/>
      <c r="T6142"/>
    </row>
    <row r="6143" spans="19:20" s="10" customFormat="1">
      <c r="S6143"/>
      <c r="T6143"/>
    </row>
    <row r="6144" spans="19:20" s="10" customFormat="1">
      <c r="S6144"/>
      <c r="T6144"/>
    </row>
    <row r="6145" spans="19:20" s="10" customFormat="1">
      <c r="S6145"/>
      <c r="T6145"/>
    </row>
    <row r="6146" spans="19:20" s="10" customFormat="1">
      <c r="S6146"/>
      <c r="T6146"/>
    </row>
    <row r="6147" spans="19:20" s="10" customFormat="1">
      <c r="S6147"/>
      <c r="T6147"/>
    </row>
    <row r="6148" spans="19:20" s="10" customFormat="1">
      <c r="S6148"/>
      <c r="T6148"/>
    </row>
    <row r="6149" spans="19:20" s="10" customFormat="1">
      <c r="S6149"/>
      <c r="T6149"/>
    </row>
    <row r="6150" spans="19:20" s="10" customFormat="1">
      <c r="S6150"/>
      <c r="T6150"/>
    </row>
    <row r="6151" spans="19:20" s="10" customFormat="1">
      <c r="S6151"/>
      <c r="T6151"/>
    </row>
    <row r="6152" spans="19:20" s="10" customFormat="1">
      <c r="S6152"/>
      <c r="T6152"/>
    </row>
    <row r="6153" spans="19:20" s="10" customFormat="1">
      <c r="S6153"/>
      <c r="T6153"/>
    </row>
    <row r="6154" spans="19:20" s="10" customFormat="1">
      <c r="S6154"/>
      <c r="T6154"/>
    </row>
    <row r="6155" spans="19:20" s="10" customFormat="1">
      <c r="S6155"/>
      <c r="T6155"/>
    </row>
    <row r="6156" spans="19:20" s="10" customFormat="1">
      <c r="S6156"/>
      <c r="T6156"/>
    </row>
    <row r="6157" spans="19:20" s="10" customFormat="1">
      <c r="S6157"/>
      <c r="T6157"/>
    </row>
    <row r="6158" spans="19:20" s="10" customFormat="1">
      <c r="S6158"/>
      <c r="T6158"/>
    </row>
    <row r="6159" spans="19:20" s="10" customFormat="1">
      <c r="S6159"/>
      <c r="T6159"/>
    </row>
    <row r="6160" spans="19:20" s="10" customFormat="1">
      <c r="S6160"/>
      <c r="T6160"/>
    </row>
    <row r="6161" spans="19:20" s="10" customFormat="1">
      <c r="S6161"/>
      <c r="T6161"/>
    </row>
    <row r="6162" spans="19:20" s="10" customFormat="1">
      <c r="S6162"/>
      <c r="T6162"/>
    </row>
    <row r="6163" spans="19:20" s="10" customFormat="1">
      <c r="S6163"/>
      <c r="T6163"/>
    </row>
    <row r="6164" spans="19:20" s="10" customFormat="1">
      <c r="S6164"/>
      <c r="T6164"/>
    </row>
    <row r="6165" spans="19:20" s="10" customFormat="1">
      <c r="S6165"/>
      <c r="T6165"/>
    </row>
    <row r="6166" spans="19:20" s="10" customFormat="1">
      <c r="S6166"/>
      <c r="T6166"/>
    </row>
    <row r="6167" spans="19:20" s="10" customFormat="1">
      <c r="S6167"/>
      <c r="T6167"/>
    </row>
    <row r="6168" spans="19:20" s="10" customFormat="1">
      <c r="S6168"/>
      <c r="T6168"/>
    </row>
    <row r="6169" spans="19:20" s="10" customFormat="1">
      <c r="S6169"/>
      <c r="T6169"/>
    </row>
    <row r="6170" spans="19:20" s="10" customFormat="1">
      <c r="S6170"/>
      <c r="T6170"/>
    </row>
    <row r="6171" spans="19:20" s="10" customFormat="1">
      <c r="S6171"/>
      <c r="T6171"/>
    </row>
    <row r="6172" spans="19:20" s="10" customFormat="1">
      <c r="S6172"/>
      <c r="T6172"/>
    </row>
    <row r="6173" spans="19:20" s="10" customFormat="1">
      <c r="S6173"/>
      <c r="T6173"/>
    </row>
    <row r="6174" spans="19:20" s="10" customFormat="1">
      <c r="S6174"/>
      <c r="T6174"/>
    </row>
    <row r="6175" spans="19:20" s="10" customFormat="1">
      <c r="S6175"/>
      <c r="T6175"/>
    </row>
    <row r="6176" spans="19:20" s="10" customFormat="1">
      <c r="S6176"/>
      <c r="T6176"/>
    </row>
    <row r="6177" spans="19:20" s="10" customFormat="1">
      <c r="S6177"/>
      <c r="T6177"/>
    </row>
    <row r="6178" spans="19:20" s="10" customFormat="1">
      <c r="S6178"/>
      <c r="T6178"/>
    </row>
    <row r="6179" spans="19:20" s="10" customFormat="1">
      <c r="S6179"/>
      <c r="T6179"/>
    </row>
    <row r="6180" spans="19:20" s="10" customFormat="1">
      <c r="S6180"/>
      <c r="T6180"/>
    </row>
    <row r="6181" spans="19:20" s="10" customFormat="1">
      <c r="S6181"/>
      <c r="T6181"/>
    </row>
    <row r="6182" spans="19:20" s="10" customFormat="1">
      <c r="S6182"/>
      <c r="T6182"/>
    </row>
    <row r="6183" spans="19:20" s="10" customFormat="1">
      <c r="S6183"/>
      <c r="T6183"/>
    </row>
    <row r="6184" spans="19:20" s="10" customFormat="1">
      <c r="S6184"/>
      <c r="T6184"/>
    </row>
    <row r="6185" spans="19:20" s="10" customFormat="1">
      <c r="S6185"/>
      <c r="T6185"/>
    </row>
    <row r="6186" spans="19:20" s="10" customFormat="1">
      <c r="S6186"/>
      <c r="T6186"/>
    </row>
    <row r="6187" spans="19:20" s="10" customFormat="1">
      <c r="S6187"/>
      <c r="T6187"/>
    </row>
    <row r="6188" spans="19:20" s="10" customFormat="1">
      <c r="S6188"/>
      <c r="T6188"/>
    </row>
    <row r="6189" spans="19:20" s="10" customFormat="1">
      <c r="S6189"/>
      <c r="T6189"/>
    </row>
    <row r="6190" spans="19:20" s="10" customFormat="1">
      <c r="S6190"/>
      <c r="T6190"/>
    </row>
    <row r="6191" spans="19:20" s="10" customFormat="1">
      <c r="S6191"/>
      <c r="T6191"/>
    </row>
    <row r="6192" spans="19:20" s="10" customFormat="1">
      <c r="S6192"/>
      <c r="T6192"/>
    </row>
    <row r="6193" spans="19:20" s="10" customFormat="1">
      <c r="S6193"/>
      <c r="T6193"/>
    </row>
    <row r="6194" spans="19:20" s="10" customFormat="1">
      <c r="S6194"/>
      <c r="T6194"/>
    </row>
    <row r="6195" spans="19:20" s="10" customFormat="1">
      <c r="S6195"/>
      <c r="T6195"/>
    </row>
    <row r="6196" spans="19:20" s="10" customFormat="1">
      <c r="S6196"/>
      <c r="T6196"/>
    </row>
    <row r="6197" spans="19:20" s="10" customFormat="1">
      <c r="S6197"/>
      <c r="T6197"/>
    </row>
    <row r="6198" spans="19:20" s="10" customFormat="1">
      <c r="S6198"/>
      <c r="T6198"/>
    </row>
    <row r="6199" spans="19:20" s="10" customFormat="1">
      <c r="S6199"/>
      <c r="T6199"/>
    </row>
    <row r="6200" spans="19:20" s="10" customFormat="1">
      <c r="S6200"/>
      <c r="T6200"/>
    </row>
    <row r="6201" spans="19:20" s="10" customFormat="1">
      <c r="S6201"/>
      <c r="T6201"/>
    </row>
    <row r="6202" spans="19:20" s="10" customFormat="1">
      <c r="S6202"/>
      <c r="T6202"/>
    </row>
    <row r="6203" spans="19:20" s="10" customFormat="1">
      <c r="S6203"/>
      <c r="T6203"/>
    </row>
    <row r="6204" spans="19:20" s="10" customFormat="1">
      <c r="S6204"/>
      <c r="T6204"/>
    </row>
    <row r="6205" spans="19:20" s="10" customFormat="1">
      <c r="S6205"/>
      <c r="T6205"/>
    </row>
    <row r="6206" spans="19:20" s="10" customFormat="1">
      <c r="S6206"/>
      <c r="T6206"/>
    </row>
    <row r="6207" spans="19:20" s="10" customFormat="1">
      <c r="S6207"/>
      <c r="T6207"/>
    </row>
    <row r="6208" spans="19:20" s="10" customFormat="1">
      <c r="S6208"/>
      <c r="T6208"/>
    </row>
    <row r="6209" spans="19:20" s="10" customFormat="1">
      <c r="S6209"/>
      <c r="T6209"/>
    </row>
    <row r="6210" spans="19:20" s="10" customFormat="1">
      <c r="S6210"/>
      <c r="T6210"/>
    </row>
    <row r="6211" spans="19:20" s="10" customFormat="1">
      <c r="S6211"/>
      <c r="T6211"/>
    </row>
    <row r="6212" spans="19:20" s="10" customFormat="1">
      <c r="S6212"/>
      <c r="T6212"/>
    </row>
    <row r="6213" spans="19:20" s="10" customFormat="1">
      <c r="S6213"/>
      <c r="T6213"/>
    </row>
    <row r="6214" spans="19:20" s="10" customFormat="1">
      <c r="S6214"/>
      <c r="T6214"/>
    </row>
    <row r="6215" spans="19:20" s="10" customFormat="1">
      <c r="S6215"/>
      <c r="T6215"/>
    </row>
    <row r="6216" spans="19:20" s="10" customFormat="1">
      <c r="S6216"/>
      <c r="T6216"/>
    </row>
    <row r="6217" spans="19:20" s="10" customFormat="1">
      <c r="S6217"/>
      <c r="T6217"/>
    </row>
    <row r="6218" spans="19:20" s="10" customFormat="1">
      <c r="S6218"/>
      <c r="T6218"/>
    </row>
    <row r="6219" spans="19:20" s="10" customFormat="1">
      <c r="S6219"/>
      <c r="T6219"/>
    </row>
    <row r="6220" spans="19:20" s="10" customFormat="1">
      <c r="S6220"/>
      <c r="T6220"/>
    </row>
    <row r="6221" spans="19:20" s="10" customFormat="1">
      <c r="S6221"/>
      <c r="T6221"/>
    </row>
    <row r="6222" spans="19:20" s="10" customFormat="1">
      <c r="S6222"/>
      <c r="T6222"/>
    </row>
    <row r="6223" spans="19:20" s="10" customFormat="1">
      <c r="S6223"/>
      <c r="T6223"/>
    </row>
    <row r="6224" spans="19:20" s="10" customFormat="1">
      <c r="S6224"/>
      <c r="T6224"/>
    </row>
    <row r="6225" spans="19:20" s="10" customFormat="1">
      <c r="S6225"/>
      <c r="T6225"/>
    </row>
    <row r="6226" spans="19:20" s="10" customFormat="1">
      <c r="S6226"/>
      <c r="T6226"/>
    </row>
    <row r="6227" spans="19:20" s="10" customFormat="1">
      <c r="S6227"/>
      <c r="T6227"/>
    </row>
    <row r="6228" spans="19:20" s="10" customFormat="1">
      <c r="S6228"/>
      <c r="T6228"/>
    </row>
    <row r="6229" spans="19:20" s="10" customFormat="1">
      <c r="S6229"/>
      <c r="T6229"/>
    </row>
    <row r="6230" spans="19:20" s="10" customFormat="1">
      <c r="S6230"/>
      <c r="T6230"/>
    </row>
    <row r="6231" spans="19:20" s="10" customFormat="1">
      <c r="S6231"/>
      <c r="T6231"/>
    </row>
    <row r="6232" spans="19:20" s="10" customFormat="1">
      <c r="S6232"/>
      <c r="T6232"/>
    </row>
    <row r="6233" spans="19:20" s="10" customFormat="1">
      <c r="S6233"/>
      <c r="T6233"/>
    </row>
    <row r="6234" spans="19:20" s="10" customFormat="1">
      <c r="S6234"/>
      <c r="T6234"/>
    </row>
    <row r="6235" spans="19:20" s="10" customFormat="1">
      <c r="S6235"/>
      <c r="T6235"/>
    </row>
    <row r="6236" spans="19:20" s="10" customFormat="1">
      <c r="S6236"/>
      <c r="T6236"/>
    </row>
    <row r="6237" spans="19:20" s="10" customFormat="1">
      <c r="S6237"/>
      <c r="T6237"/>
    </row>
    <row r="6238" spans="19:20" s="10" customFormat="1">
      <c r="S6238"/>
      <c r="T6238"/>
    </row>
    <row r="6239" spans="19:20" s="10" customFormat="1">
      <c r="S6239"/>
      <c r="T6239"/>
    </row>
    <row r="6240" spans="19:20" s="10" customFormat="1">
      <c r="S6240"/>
      <c r="T6240"/>
    </row>
    <row r="6241" spans="19:20" s="10" customFormat="1">
      <c r="S6241"/>
      <c r="T6241"/>
    </row>
    <row r="6242" spans="19:20" s="10" customFormat="1">
      <c r="S6242"/>
      <c r="T6242"/>
    </row>
    <row r="6243" spans="19:20" s="10" customFormat="1">
      <c r="S6243"/>
      <c r="T6243"/>
    </row>
    <row r="6244" spans="19:20" s="10" customFormat="1">
      <c r="S6244"/>
      <c r="T6244"/>
    </row>
    <row r="6245" spans="19:20" s="10" customFormat="1">
      <c r="S6245"/>
      <c r="T6245"/>
    </row>
    <row r="6246" spans="19:20" s="10" customFormat="1">
      <c r="S6246"/>
      <c r="T6246"/>
    </row>
    <row r="6247" spans="19:20" s="10" customFormat="1">
      <c r="S6247"/>
      <c r="T6247"/>
    </row>
    <row r="6248" spans="19:20" s="10" customFormat="1">
      <c r="S6248"/>
      <c r="T6248"/>
    </row>
    <row r="6249" spans="19:20" s="10" customFormat="1">
      <c r="S6249"/>
      <c r="T6249"/>
    </row>
    <row r="6250" spans="19:20" s="10" customFormat="1">
      <c r="S6250"/>
      <c r="T6250"/>
    </row>
    <row r="6251" spans="19:20" s="10" customFormat="1">
      <c r="S6251"/>
      <c r="T6251"/>
    </row>
    <row r="6252" spans="19:20" s="10" customFormat="1">
      <c r="S6252"/>
      <c r="T6252"/>
    </row>
    <row r="6253" spans="19:20" s="10" customFormat="1">
      <c r="S6253"/>
      <c r="T6253"/>
    </row>
    <row r="6254" spans="19:20" s="10" customFormat="1">
      <c r="S6254"/>
      <c r="T6254"/>
    </row>
    <row r="6255" spans="19:20" s="10" customFormat="1">
      <c r="S6255"/>
      <c r="T6255"/>
    </row>
    <row r="6256" spans="19:20" s="10" customFormat="1">
      <c r="S6256"/>
      <c r="T6256"/>
    </row>
    <row r="6257" spans="19:20" s="10" customFormat="1">
      <c r="S6257"/>
      <c r="T6257"/>
    </row>
    <row r="6258" spans="19:20" s="10" customFormat="1">
      <c r="S6258"/>
      <c r="T6258"/>
    </row>
    <row r="6259" spans="19:20" s="10" customFormat="1">
      <c r="S6259"/>
      <c r="T6259"/>
    </row>
    <row r="6260" spans="19:20" s="10" customFormat="1">
      <c r="S6260"/>
      <c r="T6260"/>
    </row>
    <row r="6261" spans="19:20" s="10" customFormat="1">
      <c r="S6261"/>
      <c r="T6261"/>
    </row>
    <row r="6262" spans="19:20" s="10" customFormat="1">
      <c r="S6262"/>
      <c r="T6262"/>
    </row>
    <row r="6263" spans="19:20" s="10" customFormat="1">
      <c r="S6263"/>
      <c r="T6263"/>
    </row>
    <row r="6264" spans="19:20" s="10" customFormat="1">
      <c r="S6264"/>
      <c r="T6264"/>
    </row>
    <row r="6265" spans="19:20" s="10" customFormat="1">
      <c r="S6265"/>
      <c r="T6265"/>
    </row>
    <row r="6266" spans="19:20" s="10" customFormat="1">
      <c r="S6266"/>
      <c r="T6266"/>
    </row>
    <row r="6267" spans="19:20" s="10" customFormat="1">
      <c r="S6267"/>
      <c r="T6267"/>
    </row>
    <row r="6268" spans="19:20" s="10" customFormat="1">
      <c r="S6268"/>
      <c r="T6268"/>
    </row>
    <row r="6269" spans="19:20" s="10" customFormat="1">
      <c r="S6269"/>
      <c r="T6269"/>
    </row>
    <row r="6270" spans="19:20" s="10" customFormat="1">
      <c r="S6270"/>
      <c r="T6270"/>
    </row>
    <row r="6271" spans="19:20" s="10" customFormat="1">
      <c r="S6271"/>
      <c r="T6271"/>
    </row>
    <row r="6272" spans="19:20" s="10" customFormat="1">
      <c r="S6272"/>
      <c r="T6272"/>
    </row>
    <row r="6273" spans="19:20" s="10" customFormat="1">
      <c r="S6273"/>
      <c r="T6273"/>
    </row>
    <row r="6274" spans="19:20" s="10" customFormat="1">
      <c r="S6274"/>
      <c r="T6274"/>
    </row>
    <row r="6275" spans="19:20" s="10" customFormat="1">
      <c r="S6275"/>
      <c r="T6275"/>
    </row>
    <row r="6276" spans="19:20" s="10" customFormat="1">
      <c r="S6276"/>
      <c r="T6276"/>
    </row>
    <row r="6277" spans="19:20" s="10" customFormat="1">
      <c r="S6277"/>
      <c r="T6277"/>
    </row>
    <row r="6278" spans="19:20" s="10" customFormat="1">
      <c r="S6278"/>
      <c r="T6278"/>
    </row>
    <row r="6279" spans="19:20" s="10" customFormat="1">
      <c r="S6279"/>
      <c r="T6279"/>
    </row>
    <row r="6280" spans="19:20" s="10" customFormat="1">
      <c r="S6280"/>
      <c r="T6280"/>
    </row>
    <row r="6281" spans="19:20" s="10" customFormat="1">
      <c r="S6281"/>
      <c r="T6281"/>
    </row>
    <row r="6282" spans="19:20" s="10" customFormat="1">
      <c r="S6282"/>
      <c r="T6282"/>
    </row>
    <row r="6283" spans="19:20" s="10" customFormat="1">
      <c r="S6283"/>
      <c r="T6283"/>
    </row>
    <row r="6284" spans="19:20" s="10" customFormat="1">
      <c r="S6284"/>
      <c r="T6284"/>
    </row>
    <row r="6285" spans="19:20" s="10" customFormat="1">
      <c r="S6285"/>
      <c r="T6285"/>
    </row>
    <row r="6286" spans="19:20" s="10" customFormat="1">
      <c r="S6286"/>
      <c r="T6286"/>
    </row>
    <row r="6287" spans="19:20" s="10" customFormat="1">
      <c r="S6287"/>
      <c r="T6287"/>
    </row>
    <row r="6288" spans="19:20" s="10" customFormat="1">
      <c r="S6288"/>
      <c r="T6288"/>
    </row>
    <row r="6289" spans="19:20" s="10" customFormat="1">
      <c r="S6289"/>
      <c r="T6289"/>
    </row>
    <row r="6290" spans="19:20" s="10" customFormat="1">
      <c r="S6290"/>
      <c r="T6290"/>
    </row>
    <row r="6291" spans="19:20" s="10" customFormat="1">
      <c r="S6291"/>
      <c r="T6291"/>
    </row>
    <row r="6292" spans="19:20" s="10" customFormat="1">
      <c r="S6292"/>
      <c r="T6292"/>
    </row>
    <row r="6293" spans="19:20" s="10" customFormat="1">
      <c r="S6293"/>
      <c r="T6293"/>
    </row>
    <row r="6294" spans="19:20" s="10" customFormat="1">
      <c r="S6294"/>
      <c r="T6294"/>
    </row>
    <row r="6295" spans="19:20" s="10" customFormat="1">
      <c r="S6295"/>
      <c r="T6295"/>
    </row>
    <row r="6296" spans="19:20" s="10" customFormat="1">
      <c r="S6296"/>
      <c r="T6296"/>
    </row>
    <row r="6297" spans="19:20" s="10" customFormat="1">
      <c r="S6297"/>
      <c r="T6297"/>
    </row>
    <row r="6298" spans="19:20" s="10" customFormat="1">
      <c r="S6298"/>
      <c r="T6298"/>
    </row>
    <row r="6299" spans="19:20" s="10" customFormat="1">
      <c r="S6299"/>
      <c r="T6299"/>
    </row>
    <row r="6300" spans="19:20" s="10" customFormat="1">
      <c r="S6300"/>
      <c r="T6300"/>
    </row>
    <row r="6301" spans="19:20" s="10" customFormat="1">
      <c r="S6301"/>
      <c r="T6301"/>
    </row>
    <row r="6302" spans="19:20" s="10" customFormat="1">
      <c r="S6302"/>
      <c r="T6302"/>
    </row>
    <row r="6303" spans="19:20" s="10" customFormat="1">
      <c r="S6303"/>
      <c r="T6303"/>
    </row>
    <row r="6304" spans="19:20" s="10" customFormat="1">
      <c r="S6304"/>
      <c r="T6304"/>
    </row>
    <row r="6305" spans="19:20" s="10" customFormat="1">
      <c r="S6305"/>
      <c r="T6305"/>
    </row>
    <row r="6306" spans="19:20" s="10" customFormat="1">
      <c r="S6306"/>
      <c r="T6306"/>
    </row>
    <row r="6307" spans="19:20" s="10" customFormat="1">
      <c r="S6307"/>
      <c r="T6307"/>
    </row>
    <row r="6308" spans="19:20" s="10" customFormat="1">
      <c r="S6308"/>
      <c r="T6308"/>
    </row>
    <row r="6309" spans="19:20" s="10" customFormat="1">
      <c r="S6309"/>
      <c r="T6309"/>
    </row>
    <row r="6310" spans="19:20" s="10" customFormat="1">
      <c r="S6310"/>
      <c r="T6310"/>
    </row>
    <row r="6311" spans="19:20" s="10" customFormat="1">
      <c r="S6311"/>
      <c r="T6311"/>
    </row>
    <row r="6312" spans="19:20" s="10" customFormat="1">
      <c r="S6312"/>
      <c r="T6312"/>
    </row>
    <row r="6313" spans="19:20" s="10" customFormat="1">
      <c r="S6313"/>
      <c r="T6313"/>
    </row>
    <row r="6314" spans="19:20" s="10" customFormat="1">
      <c r="S6314"/>
      <c r="T6314"/>
    </row>
    <row r="6315" spans="19:20" s="10" customFormat="1">
      <c r="S6315"/>
      <c r="T6315"/>
    </row>
    <row r="6316" spans="19:20" s="10" customFormat="1">
      <c r="S6316"/>
      <c r="T6316"/>
    </row>
    <row r="6317" spans="19:20" s="10" customFormat="1">
      <c r="S6317"/>
      <c r="T6317"/>
    </row>
    <row r="6318" spans="19:20" s="10" customFormat="1">
      <c r="S6318"/>
      <c r="T6318"/>
    </row>
    <row r="6319" spans="19:20" s="10" customFormat="1">
      <c r="S6319"/>
      <c r="T6319"/>
    </row>
    <row r="6320" spans="19:20" s="10" customFormat="1">
      <c r="S6320"/>
      <c r="T6320"/>
    </row>
    <row r="6321" spans="19:20" s="10" customFormat="1">
      <c r="S6321"/>
      <c r="T6321"/>
    </row>
    <row r="6322" spans="19:20" s="10" customFormat="1">
      <c r="S6322"/>
      <c r="T6322"/>
    </row>
    <row r="6323" spans="19:20" s="10" customFormat="1">
      <c r="S6323"/>
      <c r="T6323"/>
    </row>
    <row r="6324" spans="19:20" s="10" customFormat="1">
      <c r="S6324"/>
      <c r="T6324"/>
    </row>
    <row r="6325" spans="19:20" s="10" customFormat="1">
      <c r="S6325"/>
      <c r="T6325"/>
    </row>
    <row r="6326" spans="19:20" s="10" customFormat="1">
      <c r="S6326"/>
      <c r="T6326"/>
    </row>
    <row r="6327" spans="19:20" s="10" customFormat="1">
      <c r="S6327"/>
      <c r="T6327"/>
    </row>
    <row r="6328" spans="19:20" s="10" customFormat="1">
      <c r="S6328"/>
      <c r="T6328"/>
    </row>
    <row r="6329" spans="19:20" s="10" customFormat="1">
      <c r="S6329"/>
      <c r="T6329"/>
    </row>
    <row r="6330" spans="19:20" s="10" customFormat="1">
      <c r="S6330"/>
      <c r="T6330"/>
    </row>
    <row r="6331" spans="19:20" s="10" customFormat="1">
      <c r="S6331"/>
      <c r="T6331"/>
    </row>
    <row r="6332" spans="19:20" s="10" customFormat="1">
      <c r="S6332"/>
      <c r="T6332"/>
    </row>
    <row r="6333" spans="19:20" s="10" customFormat="1">
      <c r="S6333"/>
      <c r="T6333"/>
    </row>
    <row r="6334" spans="19:20" s="10" customFormat="1">
      <c r="S6334"/>
      <c r="T6334"/>
    </row>
    <row r="6335" spans="19:20" s="10" customFormat="1">
      <c r="S6335"/>
      <c r="T6335"/>
    </row>
    <row r="6336" spans="19:20" s="10" customFormat="1">
      <c r="S6336"/>
      <c r="T6336"/>
    </row>
    <row r="6337" spans="19:20" s="10" customFormat="1">
      <c r="S6337"/>
      <c r="T6337"/>
    </row>
    <row r="6338" spans="19:20" s="10" customFormat="1">
      <c r="S6338"/>
      <c r="T6338"/>
    </row>
    <row r="6339" spans="19:20" s="10" customFormat="1">
      <c r="S6339"/>
      <c r="T6339"/>
    </row>
    <row r="6340" spans="19:20" s="10" customFormat="1">
      <c r="S6340"/>
      <c r="T6340"/>
    </row>
    <row r="6341" spans="19:20" s="10" customFormat="1">
      <c r="S6341"/>
      <c r="T6341"/>
    </row>
    <row r="6342" spans="19:20" s="10" customFormat="1">
      <c r="S6342"/>
      <c r="T6342"/>
    </row>
    <row r="6343" spans="19:20" s="10" customFormat="1">
      <c r="S6343"/>
      <c r="T6343"/>
    </row>
    <row r="6344" spans="19:20" s="10" customFormat="1">
      <c r="S6344"/>
      <c r="T6344"/>
    </row>
    <row r="6345" spans="19:20" s="10" customFormat="1">
      <c r="S6345"/>
      <c r="T6345"/>
    </row>
    <row r="6346" spans="19:20" s="10" customFormat="1">
      <c r="S6346"/>
      <c r="T6346"/>
    </row>
    <row r="6347" spans="19:20" s="10" customFormat="1">
      <c r="S6347"/>
      <c r="T6347"/>
    </row>
    <row r="6348" spans="19:20" s="10" customFormat="1">
      <c r="S6348"/>
      <c r="T6348"/>
    </row>
    <row r="6349" spans="19:20" s="10" customFormat="1">
      <c r="S6349"/>
      <c r="T6349"/>
    </row>
    <row r="6350" spans="19:20" s="10" customFormat="1">
      <c r="S6350"/>
      <c r="T6350"/>
    </row>
    <row r="6351" spans="19:20" s="10" customFormat="1">
      <c r="S6351"/>
      <c r="T6351"/>
    </row>
    <row r="6352" spans="19:20" s="10" customFormat="1">
      <c r="S6352"/>
      <c r="T6352"/>
    </row>
    <row r="6353" spans="19:20" s="10" customFormat="1">
      <c r="S6353"/>
      <c r="T6353"/>
    </row>
    <row r="6354" spans="19:20" s="10" customFormat="1">
      <c r="S6354"/>
      <c r="T6354"/>
    </row>
    <row r="6355" spans="19:20" s="10" customFormat="1">
      <c r="S6355"/>
      <c r="T6355"/>
    </row>
    <row r="6356" spans="19:20" s="10" customFormat="1">
      <c r="S6356"/>
      <c r="T6356"/>
    </row>
    <row r="6357" spans="19:20" s="10" customFormat="1">
      <c r="S6357"/>
      <c r="T6357"/>
    </row>
    <row r="6358" spans="19:20" s="10" customFormat="1">
      <c r="S6358"/>
      <c r="T6358"/>
    </row>
    <row r="6359" spans="19:20" s="10" customFormat="1">
      <c r="S6359"/>
      <c r="T6359"/>
    </row>
    <row r="6360" spans="19:20" s="10" customFormat="1">
      <c r="S6360"/>
      <c r="T6360"/>
    </row>
    <row r="6361" spans="19:20" s="10" customFormat="1">
      <c r="S6361"/>
      <c r="T6361"/>
    </row>
    <row r="6362" spans="19:20" s="10" customFormat="1">
      <c r="S6362"/>
      <c r="T6362"/>
    </row>
    <row r="6363" spans="19:20" s="10" customFormat="1">
      <c r="S6363"/>
      <c r="T6363"/>
    </row>
    <row r="6364" spans="19:20" s="10" customFormat="1">
      <c r="S6364"/>
      <c r="T6364"/>
    </row>
    <row r="6365" spans="19:20" s="10" customFormat="1">
      <c r="S6365"/>
      <c r="T6365"/>
    </row>
    <row r="6366" spans="19:20" s="10" customFormat="1">
      <c r="S6366"/>
      <c r="T6366"/>
    </row>
    <row r="6367" spans="19:20" s="10" customFormat="1">
      <c r="S6367"/>
      <c r="T6367"/>
    </row>
    <row r="6368" spans="19:20" s="10" customFormat="1">
      <c r="S6368"/>
      <c r="T6368"/>
    </row>
    <row r="6369" spans="19:20" s="10" customFormat="1">
      <c r="S6369"/>
      <c r="T6369"/>
    </row>
    <row r="6370" spans="19:20" s="10" customFormat="1">
      <c r="S6370"/>
      <c r="T6370"/>
    </row>
    <row r="6371" spans="19:20" s="10" customFormat="1">
      <c r="S6371"/>
      <c r="T6371"/>
    </row>
    <row r="6372" spans="19:20" s="10" customFormat="1">
      <c r="S6372"/>
      <c r="T6372"/>
    </row>
    <row r="6373" spans="19:20" s="10" customFormat="1">
      <c r="S6373"/>
      <c r="T6373"/>
    </row>
    <row r="6374" spans="19:20" s="10" customFormat="1">
      <c r="S6374"/>
      <c r="T6374"/>
    </row>
    <row r="6375" spans="19:20" s="10" customFormat="1">
      <c r="S6375"/>
      <c r="T6375"/>
    </row>
    <row r="6376" spans="19:20" s="10" customFormat="1">
      <c r="S6376"/>
      <c r="T6376"/>
    </row>
    <row r="6377" spans="19:20" s="10" customFormat="1">
      <c r="S6377"/>
      <c r="T6377"/>
    </row>
    <row r="6378" spans="19:20" s="10" customFormat="1">
      <c r="S6378"/>
      <c r="T6378"/>
    </row>
    <row r="6379" spans="19:20" s="10" customFormat="1">
      <c r="S6379"/>
      <c r="T6379"/>
    </row>
    <row r="6380" spans="19:20" s="10" customFormat="1">
      <c r="S6380"/>
      <c r="T6380"/>
    </row>
    <row r="6381" spans="19:20" s="10" customFormat="1">
      <c r="S6381"/>
      <c r="T6381"/>
    </row>
    <row r="6382" spans="19:20" s="10" customFormat="1">
      <c r="S6382"/>
      <c r="T6382"/>
    </row>
    <row r="6383" spans="19:20" s="10" customFormat="1">
      <c r="S6383"/>
      <c r="T6383"/>
    </row>
    <row r="6384" spans="19:20" s="10" customFormat="1">
      <c r="S6384"/>
      <c r="T6384"/>
    </row>
    <row r="6385" spans="19:20" s="10" customFormat="1">
      <c r="S6385"/>
      <c r="T6385"/>
    </row>
    <row r="6386" spans="19:20" s="10" customFormat="1">
      <c r="S6386"/>
      <c r="T6386"/>
    </row>
    <row r="6387" spans="19:20" s="10" customFormat="1">
      <c r="S6387"/>
      <c r="T6387"/>
    </row>
    <row r="6388" spans="19:20" s="10" customFormat="1">
      <c r="S6388"/>
      <c r="T6388"/>
    </row>
    <row r="6389" spans="19:20" s="10" customFormat="1">
      <c r="S6389"/>
      <c r="T6389"/>
    </row>
    <row r="6390" spans="19:20" s="10" customFormat="1">
      <c r="S6390"/>
      <c r="T6390"/>
    </row>
    <row r="6391" spans="19:20" s="10" customFormat="1">
      <c r="S6391"/>
      <c r="T6391"/>
    </row>
    <row r="6392" spans="19:20" s="10" customFormat="1">
      <c r="S6392"/>
      <c r="T6392"/>
    </row>
    <row r="6393" spans="19:20" s="10" customFormat="1">
      <c r="S6393"/>
      <c r="T6393"/>
    </row>
    <row r="6394" spans="19:20" s="10" customFormat="1">
      <c r="S6394"/>
      <c r="T6394"/>
    </row>
    <row r="6395" spans="19:20" s="10" customFormat="1">
      <c r="S6395"/>
      <c r="T6395"/>
    </row>
    <row r="6396" spans="19:20" s="10" customFormat="1">
      <c r="S6396"/>
      <c r="T6396"/>
    </row>
    <row r="6397" spans="19:20" s="10" customFormat="1">
      <c r="S6397"/>
      <c r="T6397"/>
    </row>
    <row r="6398" spans="19:20" s="10" customFormat="1">
      <c r="S6398"/>
      <c r="T6398"/>
    </row>
    <row r="6399" spans="19:20" s="10" customFormat="1">
      <c r="S6399"/>
      <c r="T6399"/>
    </row>
    <row r="6400" spans="19:20" s="10" customFormat="1">
      <c r="S6400"/>
      <c r="T6400"/>
    </row>
    <row r="6401" spans="19:20" s="10" customFormat="1">
      <c r="S6401"/>
      <c r="T6401"/>
    </row>
    <row r="6402" spans="19:20" s="10" customFormat="1">
      <c r="S6402"/>
      <c r="T6402"/>
    </row>
    <row r="6403" spans="19:20" s="10" customFormat="1">
      <c r="S6403"/>
      <c r="T6403"/>
    </row>
    <row r="6404" spans="19:20" s="10" customFormat="1">
      <c r="S6404"/>
      <c r="T6404"/>
    </row>
    <row r="6405" spans="19:20" s="10" customFormat="1">
      <c r="S6405"/>
      <c r="T6405"/>
    </row>
    <row r="6406" spans="19:20" s="10" customFormat="1">
      <c r="S6406"/>
      <c r="T6406"/>
    </row>
    <row r="6407" spans="19:20" s="10" customFormat="1">
      <c r="S6407"/>
      <c r="T6407"/>
    </row>
    <row r="6408" spans="19:20" s="10" customFormat="1">
      <c r="S6408"/>
      <c r="T6408"/>
    </row>
    <row r="6409" spans="19:20" s="10" customFormat="1">
      <c r="S6409"/>
      <c r="T6409"/>
    </row>
    <row r="6410" spans="19:20" s="10" customFormat="1">
      <c r="S6410"/>
      <c r="T6410"/>
    </row>
    <row r="6411" spans="19:20" s="10" customFormat="1">
      <c r="S6411"/>
      <c r="T6411"/>
    </row>
    <row r="6412" spans="19:20" s="10" customFormat="1">
      <c r="S6412"/>
      <c r="T6412"/>
    </row>
    <row r="6413" spans="19:20" s="10" customFormat="1">
      <c r="S6413"/>
      <c r="T6413"/>
    </row>
    <row r="6414" spans="19:20" s="10" customFormat="1">
      <c r="S6414"/>
      <c r="T6414"/>
    </row>
    <row r="6415" spans="19:20" s="10" customFormat="1">
      <c r="S6415"/>
      <c r="T6415"/>
    </row>
    <row r="6416" spans="19:20" s="10" customFormat="1">
      <c r="S6416"/>
      <c r="T6416"/>
    </row>
    <row r="6417" spans="19:20" s="10" customFormat="1">
      <c r="S6417"/>
      <c r="T6417"/>
    </row>
    <row r="6418" spans="19:20" s="10" customFormat="1">
      <c r="S6418"/>
      <c r="T6418"/>
    </row>
    <row r="6419" spans="19:20" s="10" customFormat="1">
      <c r="S6419"/>
      <c r="T6419"/>
    </row>
    <row r="6420" spans="19:20" s="10" customFormat="1">
      <c r="S6420"/>
      <c r="T6420"/>
    </row>
    <row r="6421" spans="19:20" s="10" customFormat="1">
      <c r="S6421"/>
      <c r="T6421"/>
    </row>
    <row r="6422" spans="19:20" s="10" customFormat="1">
      <c r="S6422"/>
      <c r="T6422"/>
    </row>
    <row r="6423" spans="19:20" s="10" customFormat="1">
      <c r="S6423"/>
      <c r="T6423"/>
    </row>
    <row r="6424" spans="19:20" s="10" customFormat="1">
      <c r="S6424"/>
      <c r="T6424"/>
    </row>
    <row r="6425" spans="19:20" s="10" customFormat="1">
      <c r="S6425"/>
      <c r="T6425"/>
    </row>
    <row r="6426" spans="19:20" s="10" customFormat="1">
      <c r="S6426"/>
      <c r="T6426"/>
    </row>
    <row r="6427" spans="19:20" s="10" customFormat="1">
      <c r="S6427"/>
      <c r="T6427"/>
    </row>
    <row r="6428" spans="19:20" s="10" customFormat="1">
      <c r="S6428"/>
      <c r="T6428"/>
    </row>
    <row r="6429" spans="19:20" s="10" customFormat="1">
      <c r="S6429"/>
      <c r="T6429"/>
    </row>
    <row r="6430" spans="19:20" s="10" customFormat="1">
      <c r="S6430"/>
      <c r="T6430"/>
    </row>
    <row r="6431" spans="19:20" s="10" customFormat="1">
      <c r="S6431"/>
      <c r="T6431"/>
    </row>
    <row r="6432" spans="19:20" s="10" customFormat="1">
      <c r="S6432"/>
      <c r="T6432"/>
    </row>
    <row r="6433" spans="19:20" s="10" customFormat="1">
      <c r="S6433"/>
      <c r="T6433"/>
    </row>
    <row r="6434" spans="19:20" s="10" customFormat="1">
      <c r="S6434"/>
      <c r="T6434"/>
    </row>
    <row r="6435" spans="19:20" s="10" customFormat="1">
      <c r="S6435"/>
      <c r="T6435"/>
    </row>
    <row r="6436" spans="19:20" s="10" customFormat="1">
      <c r="S6436"/>
      <c r="T6436"/>
    </row>
    <row r="6437" spans="19:20" s="10" customFormat="1">
      <c r="S6437"/>
      <c r="T6437"/>
    </row>
    <row r="6438" spans="19:20" s="10" customFormat="1">
      <c r="S6438"/>
      <c r="T6438"/>
    </row>
    <row r="6439" spans="19:20" s="10" customFormat="1">
      <c r="S6439"/>
      <c r="T6439"/>
    </row>
    <row r="6440" spans="19:20" s="10" customFormat="1">
      <c r="S6440"/>
      <c r="T6440"/>
    </row>
    <row r="6441" spans="19:20" s="10" customFormat="1">
      <c r="S6441"/>
      <c r="T6441"/>
    </row>
    <row r="6442" spans="19:20" s="10" customFormat="1">
      <c r="S6442"/>
      <c r="T6442"/>
    </row>
    <row r="6443" spans="19:20" s="10" customFormat="1">
      <c r="S6443"/>
      <c r="T6443"/>
    </row>
    <row r="6444" spans="19:20" s="10" customFormat="1">
      <c r="S6444"/>
      <c r="T6444"/>
    </row>
    <row r="6445" spans="19:20" s="10" customFormat="1">
      <c r="S6445"/>
      <c r="T6445"/>
    </row>
    <row r="6446" spans="19:20" s="10" customFormat="1">
      <c r="S6446"/>
      <c r="T6446"/>
    </row>
    <row r="6447" spans="19:20" s="10" customFormat="1">
      <c r="S6447"/>
      <c r="T6447"/>
    </row>
    <row r="6448" spans="19:20" s="10" customFormat="1">
      <c r="S6448"/>
      <c r="T6448"/>
    </row>
    <row r="6449" spans="19:20" s="10" customFormat="1">
      <c r="S6449"/>
      <c r="T6449"/>
    </row>
    <row r="6450" spans="19:20" s="10" customFormat="1">
      <c r="S6450"/>
      <c r="T6450"/>
    </row>
    <row r="6451" spans="19:20" s="10" customFormat="1">
      <c r="S6451"/>
      <c r="T6451"/>
    </row>
    <row r="6452" spans="19:20" s="10" customFormat="1">
      <c r="S6452"/>
      <c r="T6452"/>
    </row>
    <row r="6453" spans="19:20" s="10" customFormat="1">
      <c r="S6453"/>
      <c r="T6453"/>
    </row>
    <row r="6454" spans="19:20" s="10" customFormat="1">
      <c r="S6454"/>
      <c r="T6454"/>
    </row>
    <row r="6455" spans="19:20" s="10" customFormat="1">
      <c r="S6455"/>
      <c r="T6455"/>
    </row>
    <row r="6456" spans="19:20" s="10" customFormat="1">
      <c r="S6456"/>
      <c r="T6456"/>
    </row>
    <row r="6457" spans="19:20" s="10" customFormat="1">
      <c r="S6457"/>
      <c r="T6457"/>
    </row>
    <row r="6458" spans="19:20" s="10" customFormat="1">
      <c r="S6458"/>
      <c r="T6458"/>
    </row>
    <row r="6459" spans="19:20" s="10" customFormat="1">
      <c r="S6459"/>
      <c r="T6459"/>
    </row>
    <row r="6460" spans="19:20" s="10" customFormat="1">
      <c r="S6460"/>
      <c r="T6460"/>
    </row>
    <row r="6461" spans="19:20" s="10" customFormat="1">
      <c r="S6461"/>
      <c r="T6461"/>
    </row>
    <row r="6462" spans="19:20" s="10" customFormat="1">
      <c r="S6462"/>
      <c r="T6462"/>
    </row>
    <row r="6463" spans="19:20" s="10" customFormat="1">
      <c r="S6463"/>
      <c r="T6463"/>
    </row>
    <row r="6464" spans="19:20" s="10" customFormat="1">
      <c r="S6464"/>
      <c r="T6464"/>
    </row>
    <row r="6465" spans="19:20" s="10" customFormat="1">
      <c r="S6465"/>
      <c r="T6465"/>
    </row>
    <row r="6466" spans="19:20" s="10" customFormat="1">
      <c r="S6466"/>
      <c r="T6466"/>
    </row>
    <row r="6467" spans="19:20" s="10" customFormat="1">
      <c r="S6467"/>
      <c r="T6467"/>
    </row>
    <row r="6468" spans="19:20" s="10" customFormat="1">
      <c r="S6468"/>
      <c r="T6468"/>
    </row>
    <row r="6469" spans="19:20" s="10" customFormat="1">
      <c r="S6469"/>
      <c r="T6469"/>
    </row>
    <row r="6470" spans="19:20" s="10" customFormat="1">
      <c r="S6470"/>
      <c r="T6470"/>
    </row>
    <row r="6471" spans="19:20" s="10" customFormat="1">
      <c r="S6471"/>
      <c r="T6471"/>
    </row>
    <row r="6472" spans="19:20" s="10" customFormat="1">
      <c r="S6472"/>
      <c r="T6472"/>
    </row>
    <row r="6473" spans="19:20" s="10" customFormat="1">
      <c r="S6473"/>
      <c r="T6473"/>
    </row>
    <row r="6474" spans="19:20" s="10" customFormat="1">
      <c r="S6474"/>
      <c r="T6474"/>
    </row>
    <row r="6475" spans="19:20" s="10" customFormat="1">
      <c r="S6475"/>
      <c r="T6475"/>
    </row>
    <row r="6476" spans="19:20" s="10" customFormat="1">
      <c r="S6476"/>
      <c r="T6476"/>
    </row>
    <row r="6477" spans="19:20" s="10" customFormat="1">
      <c r="S6477"/>
      <c r="T6477"/>
    </row>
    <row r="6478" spans="19:20" s="10" customFormat="1">
      <c r="S6478"/>
      <c r="T6478"/>
    </row>
    <row r="6479" spans="19:20" s="10" customFormat="1">
      <c r="S6479"/>
      <c r="T6479"/>
    </row>
    <row r="6480" spans="19:20" s="10" customFormat="1">
      <c r="S6480"/>
      <c r="T6480"/>
    </row>
    <row r="6481" spans="19:20" s="10" customFormat="1">
      <c r="S6481"/>
      <c r="T6481"/>
    </row>
    <row r="6482" spans="19:20" s="10" customFormat="1">
      <c r="S6482"/>
      <c r="T6482"/>
    </row>
    <row r="6483" spans="19:20" s="10" customFormat="1">
      <c r="S6483"/>
      <c r="T6483"/>
    </row>
    <row r="6484" spans="19:20" s="10" customFormat="1">
      <c r="S6484"/>
      <c r="T6484"/>
    </row>
    <row r="6485" spans="19:20" s="10" customFormat="1">
      <c r="S6485"/>
      <c r="T6485"/>
    </row>
    <row r="6486" spans="19:20" s="10" customFormat="1">
      <c r="S6486"/>
      <c r="T6486"/>
    </row>
    <row r="6487" spans="19:20" s="10" customFormat="1">
      <c r="S6487"/>
      <c r="T6487"/>
    </row>
    <row r="6488" spans="19:20" s="10" customFormat="1">
      <c r="S6488"/>
      <c r="T6488"/>
    </row>
    <row r="6489" spans="19:20" s="10" customFormat="1">
      <c r="S6489"/>
      <c r="T6489"/>
    </row>
    <row r="6490" spans="19:20" s="10" customFormat="1">
      <c r="S6490"/>
      <c r="T6490"/>
    </row>
    <row r="6491" spans="19:20" s="10" customFormat="1">
      <c r="S6491"/>
      <c r="T6491"/>
    </row>
    <row r="6492" spans="19:20" s="10" customFormat="1">
      <c r="S6492"/>
      <c r="T6492"/>
    </row>
    <row r="6493" spans="19:20" s="10" customFormat="1">
      <c r="S6493"/>
      <c r="T6493"/>
    </row>
    <row r="6494" spans="19:20" s="10" customFormat="1">
      <c r="S6494"/>
      <c r="T6494"/>
    </row>
    <row r="6495" spans="19:20" s="10" customFormat="1">
      <c r="S6495"/>
      <c r="T6495"/>
    </row>
    <row r="6496" spans="19:20" s="10" customFormat="1">
      <c r="S6496"/>
      <c r="T6496"/>
    </row>
    <row r="6497" spans="19:20" s="10" customFormat="1">
      <c r="S6497"/>
      <c r="T6497"/>
    </row>
    <row r="6498" spans="19:20" s="10" customFormat="1">
      <c r="S6498"/>
      <c r="T6498"/>
    </row>
    <row r="6499" spans="19:20" s="10" customFormat="1">
      <c r="S6499"/>
      <c r="T6499"/>
    </row>
    <row r="6500" spans="19:20" s="10" customFormat="1">
      <c r="S6500"/>
      <c r="T6500"/>
    </row>
    <row r="6501" spans="19:20" s="10" customFormat="1">
      <c r="S6501"/>
      <c r="T6501"/>
    </row>
    <row r="6502" spans="19:20" s="10" customFormat="1">
      <c r="S6502"/>
      <c r="T6502"/>
    </row>
    <row r="6503" spans="19:20" s="10" customFormat="1">
      <c r="S6503"/>
      <c r="T6503"/>
    </row>
    <row r="6504" spans="19:20" s="10" customFormat="1">
      <c r="S6504"/>
      <c r="T6504"/>
    </row>
    <row r="6505" spans="19:20" s="10" customFormat="1">
      <c r="S6505"/>
      <c r="T6505"/>
    </row>
    <row r="6506" spans="19:20" s="10" customFormat="1">
      <c r="S6506"/>
      <c r="T6506"/>
    </row>
    <row r="6507" spans="19:20" s="10" customFormat="1">
      <c r="S6507"/>
      <c r="T6507"/>
    </row>
    <row r="6508" spans="19:20" s="10" customFormat="1">
      <c r="S6508"/>
      <c r="T6508"/>
    </row>
    <row r="6509" spans="19:20" s="10" customFormat="1">
      <c r="S6509"/>
      <c r="T6509"/>
    </row>
    <row r="6510" spans="19:20" s="10" customFormat="1">
      <c r="S6510"/>
      <c r="T6510"/>
    </row>
    <row r="6511" spans="19:20" s="10" customFormat="1">
      <c r="S6511"/>
      <c r="T6511"/>
    </row>
    <row r="6512" spans="19:20" s="10" customFormat="1">
      <c r="S6512"/>
      <c r="T6512"/>
    </row>
    <row r="6513" spans="19:20" s="10" customFormat="1">
      <c r="S6513"/>
      <c r="T6513"/>
    </row>
    <row r="6514" spans="19:20" s="10" customFormat="1">
      <c r="S6514"/>
      <c r="T6514"/>
    </row>
    <row r="6515" spans="19:20" s="10" customFormat="1">
      <c r="S6515"/>
      <c r="T6515"/>
    </row>
    <row r="6516" spans="19:20" s="10" customFormat="1">
      <c r="S6516"/>
      <c r="T6516"/>
    </row>
    <row r="6517" spans="19:20" s="10" customFormat="1">
      <c r="S6517"/>
      <c r="T6517"/>
    </row>
    <row r="6518" spans="19:20" s="10" customFormat="1">
      <c r="S6518"/>
      <c r="T6518"/>
    </row>
    <row r="6519" spans="19:20" s="10" customFormat="1">
      <c r="S6519"/>
      <c r="T6519"/>
    </row>
    <row r="6520" spans="19:20" s="10" customFormat="1">
      <c r="S6520"/>
      <c r="T6520"/>
    </row>
    <row r="6521" spans="19:20" s="10" customFormat="1">
      <c r="S6521"/>
      <c r="T6521"/>
    </row>
    <row r="6522" spans="19:20" s="10" customFormat="1">
      <c r="S6522"/>
      <c r="T6522"/>
    </row>
    <row r="6523" spans="19:20" s="10" customFormat="1">
      <c r="S6523"/>
      <c r="T6523"/>
    </row>
    <row r="6524" spans="19:20" s="10" customFormat="1">
      <c r="S6524"/>
      <c r="T6524"/>
    </row>
    <row r="6525" spans="19:20" s="10" customFormat="1">
      <c r="S6525"/>
      <c r="T6525"/>
    </row>
    <row r="6526" spans="19:20" s="10" customFormat="1">
      <c r="S6526"/>
      <c r="T6526"/>
    </row>
    <row r="6527" spans="19:20" s="10" customFormat="1">
      <c r="S6527"/>
      <c r="T6527"/>
    </row>
    <row r="6528" spans="19:20" s="10" customFormat="1">
      <c r="S6528"/>
      <c r="T6528"/>
    </row>
    <row r="6529" spans="19:20" s="10" customFormat="1">
      <c r="S6529"/>
      <c r="T6529"/>
    </row>
    <row r="6530" spans="19:20" s="10" customFormat="1">
      <c r="S6530"/>
      <c r="T6530"/>
    </row>
    <row r="6531" spans="19:20" s="10" customFormat="1">
      <c r="S6531"/>
      <c r="T6531"/>
    </row>
    <row r="6532" spans="19:20" s="10" customFormat="1">
      <c r="S6532"/>
      <c r="T6532"/>
    </row>
    <row r="6533" spans="19:20" s="10" customFormat="1">
      <c r="S6533"/>
      <c r="T6533"/>
    </row>
    <row r="6534" spans="19:20" s="10" customFormat="1">
      <c r="S6534"/>
      <c r="T6534"/>
    </row>
    <row r="6535" spans="19:20" s="10" customFormat="1">
      <c r="S6535"/>
      <c r="T6535"/>
    </row>
    <row r="6536" spans="19:20" s="10" customFormat="1">
      <c r="S6536"/>
      <c r="T6536"/>
    </row>
    <row r="6537" spans="19:20" s="10" customFormat="1">
      <c r="S6537"/>
      <c r="T6537"/>
    </row>
    <row r="6538" spans="19:20" s="10" customFormat="1">
      <c r="S6538"/>
      <c r="T6538"/>
    </row>
    <row r="6539" spans="19:20" s="10" customFormat="1">
      <c r="S6539"/>
      <c r="T6539"/>
    </row>
    <row r="6540" spans="19:20" s="10" customFormat="1">
      <c r="S6540"/>
      <c r="T6540"/>
    </row>
    <row r="6541" spans="19:20" s="10" customFormat="1">
      <c r="S6541"/>
      <c r="T6541"/>
    </row>
    <row r="6542" spans="19:20" s="10" customFormat="1">
      <c r="S6542"/>
      <c r="T6542"/>
    </row>
    <row r="6543" spans="19:20" s="10" customFormat="1">
      <c r="S6543"/>
      <c r="T6543"/>
    </row>
    <row r="6544" spans="19:20" s="10" customFormat="1">
      <c r="S6544"/>
      <c r="T6544"/>
    </row>
    <row r="6545" spans="19:20" s="10" customFormat="1">
      <c r="S6545"/>
      <c r="T6545"/>
    </row>
    <row r="6546" spans="19:20" s="10" customFormat="1">
      <c r="S6546"/>
      <c r="T6546"/>
    </row>
    <row r="6547" spans="19:20" s="10" customFormat="1">
      <c r="S6547"/>
      <c r="T6547"/>
    </row>
    <row r="6548" spans="19:20" s="10" customFormat="1">
      <c r="S6548"/>
      <c r="T6548"/>
    </row>
    <row r="6549" spans="19:20" s="10" customFormat="1">
      <c r="S6549"/>
      <c r="T6549"/>
    </row>
    <row r="6550" spans="19:20" s="10" customFormat="1">
      <c r="S6550"/>
      <c r="T6550"/>
    </row>
    <row r="6551" spans="19:20" s="10" customFormat="1">
      <c r="S6551"/>
      <c r="T6551"/>
    </row>
    <row r="6552" spans="19:20" s="10" customFormat="1">
      <c r="S6552"/>
      <c r="T6552"/>
    </row>
    <row r="6553" spans="19:20" s="10" customFormat="1">
      <c r="S6553"/>
      <c r="T6553"/>
    </row>
    <row r="6554" spans="19:20" s="10" customFormat="1">
      <c r="S6554"/>
      <c r="T6554"/>
    </row>
    <row r="6555" spans="19:20" s="10" customFormat="1">
      <c r="S6555"/>
      <c r="T6555"/>
    </row>
    <row r="6556" spans="19:20" s="10" customFormat="1">
      <c r="S6556"/>
      <c r="T6556"/>
    </row>
    <row r="6557" spans="19:20" s="10" customFormat="1">
      <c r="S6557"/>
      <c r="T6557"/>
    </row>
    <row r="6558" spans="19:20" s="10" customFormat="1">
      <c r="S6558"/>
      <c r="T6558"/>
    </row>
    <row r="6559" spans="19:20" s="10" customFormat="1">
      <c r="S6559"/>
      <c r="T6559"/>
    </row>
    <row r="6560" spans="19:20" s="10" customFormat="1">
      <c r="S6560"/>
      <c r="T6560"/>
    </row>
    <row r="6561" spans="19:20" s="10" customFormat="1">
      <c r="S6561"/>
      <c r="T6561"/>
    </row>
    <row r="6562" spans="19:20" s="10" customFormat="1">
      <c r="S6562"/>
      <c r="T6562"/>
    </row>
    <row r="6563" spans="19:20" s="10" customFormat="1">
      <c r="S6563"/>
      <c r="T6563"/>
    </row>
    <row r="6564" spans="19:20" s="10" customFormat="1">
      <c r="S6564"/>
      <c r="T6564"/>
    </row>
    <row r="6565" spans="19:20" s="10" customFormat="1">
      <c r="S6565"/>
      <c r="T6565"/>
    </row>
    <row r="6566" spans="19:20" s="10" customFormat="1">
      <c r="S6566"/>
      <c r="T6566"/>
    </row>
    <row r="6567" spans="19:20" s="10" customFormat="1">
      <c r="S6567"/>
      <c r="T6567"/>
    </row>
    <row r="6568" spans="19:20" s="10" customFormat="1">
      <c r="S6568"/>
      <c r="T6568"/>
    </row>
    <row r="6569" spans="19:20" s="10" customFormat="1">
      <c r="S6569"/>
      <c r="T6569"/>
    </row>
    <row r="6570" spans="19:20" s="10" customFormat="1">
      <c r="S6570"/>
      <c r="T6570"/>
    </row>
    <row r="6571" spans="19:20" s="10" customFormat="1">
      <c r="S6571"/>
      <c r="T6571"/>
    </row>
    <row r="6572" spans="19:20" s="10" customFormat="1">
      <c r="S6572"/>
      <c r="T6572"/>
    </row>
    <row r="6573" spans="19:20" s="10" customFormat="1">
      <c r="S6573"/>
      <c r="T6573"/>
    </row>
    <row r="6574" spans="19:20" s="10" customFormat="1">
      <c r="S6574"/>
      <c r="T6574"/>
    </row>
    <row r="6575" spans="19:20" s="10" customFormat="1">
      <c r="S6575"/>
      <c r="T6575"/>
    </row>
    <row r="6576" spans="19:20" s="10" customFormat="1">
      <c r="S6576"/>
      <c r="T6576"/>
    </row>
    <row r="6577" spans="19:20" s="10" customFormat="1">
      <c r="S6577"/>
      <c r="T6577"/>
    </row>
    <row r="6578" spans="19:20" s="10" customFormat="1">
      <c r="S6578"/>
      <c r="T6578"/>
    </row>
    <row r="6579" spans="19:20" s="10" customFormat="1">
      <c r="S6579"/>
      <c r="T6579"/>
    </row>
    <row r="6580" spans="19:20" s="10" customFormat="1">
      <c r="S6580"/>
      <c r="T6580"/>
    </row>
    <row r="6581" spans="19:20" s="10" customFormat="1">
      <c r="S6581"/>
      <c r="T6581"/>
    </row>
    <row r="6582" spans="19:20" s="10" customFormat="1">
      <c r="S6582"/>
      <c r="T6582"/>
    </row>
    <row r="6583" spans="19:20" s="10" customFormat="1">
      <c r="S6583"/>
      <c r="T6583"/>
    </row>
    <row r="6584" spans="19:20" s="10" customFormat="1">
      <c r="S6584"/>
      <c r="T6584"/>
    </row>
    <row r="6585" spans="19:20" s="10" customFormat="1">
      <c r="S6585"/>
      <c r="T6585"/>
    </row>
    <row r="6586" spans="19:20" s="10" customFormat="1">
      <c r="S6586"/>
      <c r="T6586"/>
    </row>
    <row r="6587" spans="19:20" s="10" customFormat="1">
      <c r="S6587"/>
      <c r="T6587"/>
    </row>
    <row r="6588" spans="19:20" s="10" customFormat="1">
      <c r="S6588"/>
      <c r="T6588"/>
    </row>
    <row r="6589" spans="19:20" s="10" customFormat="1">
      <c r="S6589"/>
      <c r="T6589"/>
    </row>
    <row r="6590" spans="19:20" s="10" customFormat="1">
      <c r="S6590"/>
      <c r="T6590"/>
    </row>
    <row r="6591" spans="19:20" s="10" customFormat="1">
      <c r="S6591"/>
      <c r="T6591"/>
    </row>
    <row r="6592" spans="19:20" s="10" customFormat="1">
      <c r="S6592"/>
      <c r="T6592"/>
    </row>
    <row r="6593" spans="19:20" s="10" customFormat="1">
      <c r="S6593"/>
      <c r="T6593"/>
    </row>
    <row r="6594" spans="19:20" s="10" customFormat="1">
      <c r="S6594"/>
      <c r="T6594"/>
    </row>
    <row r="6595" spans="19:20" s="10" customFormat="1">
      <c r="S6595"/>
      <c r="T6595"/>
    </row>
    <row r="6596" spans="19:20" s="10" customFormat="1">
      <c r="S6596"/>
      <c r="T6596"/>
    </row>
    <row r="6597" spans="19:20" s="10" customFormat="1">
      <c r="S6597"/>
      <c r="T6597"/>
    </row>
    <row r="6598" spans="19:20" s="10" customFormat="1">
      <c r="S6598"/>
      <c r="T6598"/>
    </row>
    <row r="6599" spans="19:20" s="10" customFormat="1">
      <c r="S6599"/>
      <c r="T6599"/>
    </row>
    <row r="6600" spans="19:20" s="10" customFormat="1">
      <c r="S6600"/>
      <c r="T6600"/>
    </row>
    <row r="6601" spans="19:20" s="10" customFormat="1">
      <c r="S6601"/>
      <c r="T6601"/>
    </row>
    <row r="6602" spans="19:20" s="10" customFormat="1">
      <c r="S6602"/>
      <c r="T6602"/>
    </row>
    <row r="6603" spans="19:20" s="10" customFormat="1">
      <c r="S6603"/>
      <c r="T6603"/>
    </row>
    <row r="6604" spans="19:20" s="10" customFormat="1">
      <c r="S6604"/>
      <c r="T6604"/>
    </row>
    <row r="6605" spans="19:20" s="10" customFormat="1">
      <c r="S6605"/>
      <c r="T6605"/>
    </row>
    <row r="6606" spans="19:20" s="10" customFormat="1">
      <c r="S6606"/>
      <c r="T6606"/>
    </row>
    <row r="6607" spans="19:20" s="10" customFormat="1">
      <c r="S6607"/>
      <c r="T6607"/>
    </row>
    <row r="6608" spans="19:20" s="10" customFormat="1">
      <c r="S6608"/>
      <c r="T6608"/>
    </row>
    <row r="6609" spans="19:20" s="10" customFormat="1">
      <c r="S6609"/>
      <c r="T6609"/>
    </row>
    <row r="6610" spans="19:20" s="10" customFormat="1">
      <c r="S6610"/>
      <c r="T6610"/>
    </row>
    <row r="6611" spans="19:20" s="10" customFormat="1">
      <c r="S6611"/>
      <c r="T6611"/>
    </row>
    <row r="6612" spans="19:20" s="10" customFormat="1">
      <c r="S6612"/>
      <c r="T6612"/>
    </row>
    <row r="6613" spans="19:20" s="10" customFormat="1">
      <c r="S6613"/>
      <c r="T6613"/>
    </row>
    <row r="6614" spans="19:20" s="10" customFormat="1">
      <c r="S6614"/>
      <c r="T6614"/>
    </row>
    <row r="6615" spans="19:20" s="10" customFormat="1">
      <c r="S6615"/>
      <c r="T6615"/>
    </row>
    <row r="6616" spans="19:20" s="10" customFormat="1">
      <c r="S6616"/>
      <c r="T6616"/>
    </row>
    <row r="6617" spans="19:20" s="10" customFormat="1">
      <c r="S6617"/>
      <c r="T6617"/>
    </row>
    <row r="6618" spans="19:20" s="10" customFormat="1">
      <c r="S6618"/>
      <c r="T6618"/>
    </row>
    <row r="6619" spans="19:20" s="10" customFormat="1">
      <c r="S6619"/>
      <c r="T6619"/>
    </row>
    <row r="6620" spans="19:20" s="10" customFormat="1">
      <c r="S6620"/>
      <c r="T6620"/>
    </row>
    <row r="6621" spans="19:20" s="10" customFormat="1">
      <c r="S6621"/>
      <c r="T6621"/>
    </row>
    <row r="6622" spans="19:20" s="10" customFormat="1">
      <c r="S6622"/>
      <c r="T6622"/>
    </row>
    <row r="6623" spans="19:20" s="10" customFormat="1">
      <c r="S6623"/>
      <c r="T6623"/>
    </row>
    <row r="6624" spans="19:20" s="10" customFormat="1">
      <c r="S6624"/>
      <c r="T6624"/>
    </row>
    <row r="6625" spans="19:20" s="10" customFormat="1">
      <c r="S6625"/>
      <c r="T6625"/>
    </row>
    <row r="6626" spans="19:20" s="10" customFormat="1">
      <c r="S6626"/>
      <c r="T6626"/>
    </row>
    <row r="6627" spans="19:20" s="10" customFormat="1">
      <c r="S6627"/>
      <c r="T6627"/>
    </row>
    <row r="6628" spans="19:20" s="10" customFormat="1">
      <c r="S6628"/>
      <c r="T6628"/>
    </row>
    <row r="6629" spans="19:20" s="10" customFormat="1">
      <c r="S6629"/>
      <c r="T6629"/>
    </row>
    <row r="6630" spans="19:20" s="10" customFormat="1">
      <c r="S6630"/>
      <c r="T6630"/>
    </row>
    <row r="6631" spans="19:20" s="10" customFormat="1">
      <c r="S6631"/>
      <c r="T6631"/>
    </row>
    <row r="6632" spans="19:20" s="10" customFormat="1">
      <c r="S6632"/>
      <c r="T6632"/>
    </row>
    <row r="6633" spans="19:20" s="10" customFormat="1">
      <c r="S6633"/>
      <c r="T6633"/>
    </row>
    <row r="6634" spans="19:20" s="10" customFormat="1">
      <c r="S6634"/>
      <c r="T6634"/>
    </row>
    <row r="6635" spans="19:20" s="10" customFormat="1">
      <c r="S6635"/>
      <c r="T6635"/>
    </row>
    <row r="6636" spans="19:20" s="10" customFormat="1">
      <c r="S6636"/>
      <c r="T6636"/>
    </row>
    <row r="6637" spans="19:20" s="10" customFormat="1">
      <c r="S6637"/>
      <c r="T6637"/>
    </row>
    <row r="6638" spans="19:20" s="10" customFormat="1">
      <c r="S6638"/>
      <c r="T6638"/>
    </row>
    <row r="6639" spans="19:20" s="10" customFormat="1">
      <c r="S6639"/>
      <c r="T6639"/>
    </row>
    <row r="6640" spans="19:20" s="10" customFormat="1">
      <c r="S6640"/>
      <c r="T6640"/>
    </row>
    <row r="6641" spans="19:20" s="10" customFormat="1">
      <c r="S6641"/>
      <c r="T6641"/>
    </row>
    <row r="6642" spans="19:20" s="10" customFormat="1">
      <c r="S6642"/>
      <c r="T6642"/>
    </row>
    <row r="6643" spans="19:20" s="10" customFormat="1">
      <c r="S6643"/>
      <c r="T6643"/>
    </row>
    <row r="6644" spans="19:20" s="10" customFormat="1">
      <c r="S6644"/>
      <c r="T6644"/>
    </row>
    <row r="6645" spans="19:20" s="10" customFormat="1">
      <c r="S6645"/>
      <c r="T6645"/>
    </row>
    <row r="6646" spans="19:20" s="10" customFormat="1">
      <c r="S6646"/>
      <c r="T6646"/>
    </row>
    <row r="6647" spans="19:20" s="10" customFormat="1">
      <c r="S6647"/>
      <c r="T6647"/>
    </row>
    <row r="6648" spans="19:20" s="10" customFormat="1">
      <c r="S6648"/>
      <c r="T6648"/>
    </row>
    <row r="6649" spans="19:20" s="10" customFormat="1">
      <c r="S6649"/>
      <c r="T6649"/>
    </row>
    <row r="6650" spans="19:20" s="10" customFormat="1">
      <c r="S6650"/>
      <c r="T6650"/>
    </row>
    <row r="6651" spans="19:20" s="10" customFormat="1">
      <c r="S6651"/>
      <c r="T6651"/>
    </row>
    <row r="6652" spans="19:20" s="10" customFormat="1">
      <c r="S6652"/>
      <c r="T6652"/>
    </row>
    <row r="6653" spans="19:20" s="10" customFormat="1">
      <c r="S6653"/>
      <c r="T6653"/>
    </row>
    <row r="6654" spans="19:20" s="10" customFormat="1">
      <c r="S6654"/>
      <c r="T6654"/>
    </row>
    <row r="6655" spans="19:20" s="10" customFormat="1">
      <c r="S6655"/>
      <c r="T6655"/>
    </row>
    <row r="6656" spans="19:20" s="10" customFormat="1">
      <c r="S6656"/>
      <c r="T6656"/>
    </row>
    <row r="6657" spans="19:20" s="10" customFormat="1">
      <c r="S6657"/>
      <c r="T6657"/>
    </row>
    <row r="6658" spans="19:20" s="10" customFormat="1">
      <c r="S6658"/>
      <c r="T6658"/>
    </row>
    <row r="6659" spans="19:20" s="10" customFormat="1">
      <c r="S6659"/>
      <c r="T6659"/>
    </row>
    <row r="6660" spans="19:20" s="10" customFormat="1">
      <c r="S6660"/>
      <c r="T6660"/>
    </row>
    <row r="6661" spans="19:20" s="10" customFormat="1">
      <c r="S6661"/>
      <c r="T6661"/>
    </row>
    <row r="6662" spans="19:20" s="10" customFormat="1">
      <c r="S6662"/>
      <c r="T6662"/>
    </row>
    <row r="6663" spans="19:20" s="10" customFormat="1">
      <c r="S6663"/>
      <c r="T6663"/>
    </row>
    <row r="6664" spans="19:20" s="10" customFormat="1">
      <c r="S6664"/>
      <c r="T6664"/>
    </row>
    <row r="6665" spans="19:20" s="10" customFormat="1">
      <c r="S6665"/>
      <c r="T6665"/>
    </row>
    <row r="6666" spans="19:20" s="10" customFormat="1">
      <c r="S6666"/>
      <c r="T6666"/>
    </row>
    <row r="6667" spans="19:20" s="10" customFormat="1">
      <c r="S6667"/>
      <c r="T6667"/>
    </row>
    <row r="6668" spans="19:20" s="10" customFormat="1">
      <c r="S6668"/>
      <c r="T6668"/>
    </row>
    <row r="6669" spans="19:20" s="10" customFormat="1">
      <c r="S6669"/>
      <c r="T6669"/>
    </row>
    <row r="6670" spans="19:20" s="10" customFormat="1">
      <c r="S6670"/>
      <c r="T6670"/>
    </row>
    <row r="6671" spans="19:20" s="10" customFormat="1">
      <c r="S6671"/>
      <c r="T6671"/>
    </row>
    <row r="6672" spans="19:20" s="10" customFormat="1">
      <c r="S6672"/>
      <c r="T6672"/>
    </row>
    <row r="6673" spans="19:20" s="10" customFormat="1">
      <c r="S6673"/>
      <c r="T6673"/>
    </row>
    <row r="6674" spans="19:20" s="10" customFormat="1">
      <c r="S6674"/>
      <c r="T6674"/>
    </row>
    <row r="6675" spans="19:20" s="10" customFormat="1">
      <c r="S6675"/>
      <c r="T6675"/>
    </row>
    <row r="6676" spans="19:20" s="10" customFormat="1">
      <c r="S6676"/>
      <c r="T6676"/>
    </row>
    <row r="6677" spans="19:20" s="10" customFormat="1">
      <c r="S6677"/>
      <c r="T6677"/>
    </row>
    <row r="6678" spans="19:20" s="10" customFormat="1">
      <c r="S6678"/>
      <c r="T6678"/>
    </row>
    <row r="6679" spans="19:20" s="10" customFormat="1">
      <c r="S6679"/>
      <c r="T6679"/>
    </row>
    <row r="6680" spans="19:20" s="10" customFormat="1">
      <c r="S6680"/>
      <c r="T6680"/>
    </row>
    <row r="6681" spans="19:20" s="10" customFormat="1">
      <c r="S6681"/>
      <c r="T6681"/>
    </row>
    <row r="6682" spans="19:20" s="10" customFormat="1">
      <c r="S6682"/>
      <c r="T6682"/>
    </row>
    <row r="6683" spans="19:20" s="10" customFormat="1">
      <c r="S6683"/>
      <c r="T6683"/>
    </row>
    <row r="6684" spans="19:20" s="10" customFormat="1">
      <c r="S6684"/>
      <c r="T6684"/>
    </row>
    <row r="6685" spans="19:20" s="10" customFormat="1">
      <c r="S6685"/>
      <c r="T6685"/>
    </row>
    <row r="6686" spans="19:20" s="10" customFormat="1">
      <c r="S6686"/>
      <c r="T6686"/>
    </row>
    <row r="6687" spans="19:20" s="10" customFormat="1">
      <c r="S6687"/>
      <c r="T6687"/>
    </row>
    <row r="6688" spans="19:20" s="10" customFormat="1">
      <c r="S6688"/>
      <c r="T6688"/>
    </row>
    <row r="6689" spans="19:20" s="10" customFormat="1">
      <c r="S6689"/>
      <c r="T6689"/>
    </row>
    <row r="6690" spans="19:20" s="10" customFormat="1">
      <c r="S6690"/>
      <c r="T6690"/>
    </row>
    <row r="6691" spans="19:20" s="10" customFormat="1">
      <c r="S6691"/>
      <c r="T6691"/>
    </row>
    <row r="6692" spans="19:20" s="10" customFormat="1">
      <c r="S6692"/>
      <c r="T6692"/>
    </row>
    <row r="6693" spans="19:20" s="10" customFormat="1">
      <c r="S6693"/>
      <c r="T6693"/>
    </row>
    <row r="6694" spans="19:20" s="10" customFormat="1">
      <c r="S6694"/>
      <c r="T6694"/>
    </row>
    <row r="6695" spans="19:20" s="10" customFormat="1">
      <c r="S6695"/>
      <c r="T6695"/>
    </row>
    <row r="6696" spans="19:20" s="10" customFormat="1">
      <c r="S6696"/>
      <c r="T6696"/>
    </row>
    <row r="6697" spans="19:20" s="10" customFormat="1">
      <c r="S6697"/>
      <c r="T6697"/>
    </row>
    <row r="6698" spans="19:20" s="10" customFormat="1">
      <c r="S6698"/>
      <c r="T6698"/>
    </row>
    <row r="6699" spans="19:20" s="10" customFormat="1">
      <c r="S6699"/>
      <c r="T6699"/>
    </row>
    <row r="6700" spans="19:20" s="10" customFormat="1">
      <c r="S6700"/>
      <c r="T6700"/>
    </row>
    <row r="6701" spans="19:20" s="10" customFormat="1">
      <c r="S6701"/>
      <c r="T6701"/>
    </row>
    <row r="6702" spans="19:20" s="10" customFormat="1">
      <c r="S6702"/>
      <c r="T6702"/>
    </row>
    <row r="6703" spans="19:20" s="10" customFormat="1">
      <c r="S6703"/>
      <c r="T6703"/>
    </row>
    <row r="6704" spans="19:20" s="10" customFormat="1">
      <c r="S6704"/>
      <c r="T6704"/>
    </row>
    <row r="6705" spans="19:20" s="10" customFormat="1">
      <c r="S6705"/>
      <c r="T6705"/>
    </row>
    <row r="6706" spans="19:20" s="10" customFormat="1">
      <c r="S6706"/>
      <c r="T6706"/>
    </row>
    <row r="6707" spans="19:20" s="10" customFormat="1">
      <c r="S6707"/>
      <c r="T6707"/>
    </row>
    <row r="6708" spans="19:20" s="10" customFormat="1">
      <c r="S6708"/>
      <c r="T6708"/>
    </row>
    <row r="6709" spans="19:20" s="10" customFormat="1">
      <c r="S6709"/>
      <c r="T6709"/>
    </row>
    <row r="6710" spans="19:20" s="10" customFormat="1">
      <c r="S6710"/>
      <c r="T6710"/>
    </row>
    <row r="6711" spans="19:20" s="10" customFormat="1">
      <c r="S6711"/>
      <c r="T6711"/>
    </row>
    <row r="6712" spans="19:20" s="10" customFormat="1">
      <c r="S6712"/>
      <c r="T6712"/>
    </row>
    <row r="6713" spans="19:20" s="10" customFormat="1">
      <c r="S6713"/>
      <c r="T6713"/>
    </row>
    <row r="6714" spans="19:20" s="10" customFormat="1">
      <c r="S6714"/>
      <c r="T6714"/>
    </row>
    <row r="6715" spans="19:20" s="10" customFormat="1">
      <c r="S6715"/>
      <c r="T6715"/>
    </row>
    <row r="6716" spans="19:20" s="10" customFormat="1">
      <c r="S6716"/>
      <c r="T6716"/>
    </row>
    <row r="6717" spans="19:20" s="10" customFormat="1">
      <c r="S6717"/>
      <c r="T6717"/>
    </row>
    <row r="6718" spans="19:20" s="10" customFormat="1">
      <c r="S6718"/>
      <c r="T6718"/>
    </row>
    <row r="6719" spans="19:20" s="10" customFormat="1">
      <c r="S6719"/>
      <c r="T6719"/>
    </row>
    <row r="6720" spans="19:20" s="10" customFormat="1">
      <c r="S6720"/>
      <c r="T6720"/>
    </row>
    <row r="6721" spans="19:20" s="10" customFormat="1">
      <c r="S6721"/>
      <c r="T6721"/>
    </row>
    <row r="6722" spans="19:20" s="10" customFormat="1">
      <c r="S6722"/>
      <c r="T6722"/>
    </row>
    <row r="6723" spans="19:20" s="10" customFormat="1">
      <c r="S6723"/>
      <c r="T6723"/>
    </row>
    <row r="6724" spans="19:20" s="10" customFormat="1">
      <c r="S6724"/>
      <c r="T6724"/>
    </row>
    <row r="6725" spans="19:20" s="10" customFormat="1">
      <c r="S6725"/>
      <c r="T6725"/>
    </row>
    <row r="6726" spans="19:20" s="10" customFormat="1">
      <c r="S6726"/>
      <c r="T6726"/>
    </row>
    <row r="6727" spans="19:20" s="10" customFormat="1">
      <c r="S6727"/>
      <c r="T6727"/>
    </row>
    <row r="6728" spans="19:20" s="10" customFormat="1">
      <c r="S6728"/>
      <c r="T6728"/>
    </row>
    <row r="6729" spans="19:20" s="10" customFormat="1">
      <c r="S6729"/>
      <c r="T6729"/>
    </row>
    <row r="6730" spans="19:20" s="10" customFormat="1">
      <c r="S6730"/>
      <c r="T6730"/>
    </row>
    <row r="6731" spans="19:20" s="10" customFormat="1">
      <c r="S6731"/>
      <c r="T6731"/>
    </row>
    <row r="6732" spans="19:20" s="10" customFormat="1">
      <c r="S6732"/>
      <c r="T6732"/>
    </row>
    <row r="6733" spans="19:20" s="10" customFormat="1">
      <c r="S6733"/>
      <c r="T6733"/>
    </row>
    <row r="6734" spans="19:20" s="10" customFormat="1">
      <c r="S6734"/>
      <c r="T6734"/>
    </row>
    <row r="6735" spans="19:20" s="10" customFormat="1">
      <c r="S6735"/>
      <c r="T6735"/>
    </row>
    <row r="6736" spans="19:20" s="10" customFormat="1">
      <c r="S6736"/>
      <c r="T6736"/>
    </row>
    <row r="6737" spans="19:20" s="10" customFormat="1">
      <c r="S6737"/>
      <c r="T6737"/>
    </row>
    <row r="6738" spans="19:20" s="10" customFormat="1">
      <c r="S6738"/>
      <c r="T6738"/>
    </row>
    <row r="6739" spans="19:20" s="10" customFormat="1">
      <c r="S6739"/>
      <c r="T6739"/>
    </row>
    <row r="6740" spans="19:20" s="10" customFormat="1">
      <c r="S6740"/>
      <c r="T6740"/>
    </row>
    <row r="6741" spans="19:20" s="10" customFormat="1">
      <c r="S6741"/>
      <c r="T6741"/>
    </row>
    <row r="6742" spans="19:20" s="10" customFormat="1">
      <c r="S6742"/>
      <c r="T6742"/>
    </row>
    <row r="6743" spans="19:20" s="10" customFormat="1">
      <c r="S6743"/>
      <c r="T6743"/>
    </row>
    <row r="6744" spans="19:20" s="10" customFormat="1">
      <c r="S6744"/>
      <c r="T6744"/>
    </row>
    <row r="6745" spans="19:20" s="10" customFormat="1">
      <c r="S6745"/>
      <c r="T6745"/>
    </row>
    <row r="6746" spans="19:20" s="10" customFormat="1">
      <c r="S6746"/>
      <c r="T6746"/>
    </row>
    <row r="6747" spans="19:20" s="10" customFormat="1">
      <c r="S6747"/>
      <c r="T6747"/>
    </row>
    <row r="6748" spans="19:20" s="10" customFormat="1">
      <c r="S6748"/>
      <c r="T6748"/>
    </row>
    <row r="6749" spans="19:20" s="10" customFormat="1">
      <c r="S6749"/>
      <c r="T6749"/>
    </row>
    <row r="6750" spans="19:20" s="10" customFormat="1">
      <c r="S6750"/>
      <c r="T6750"/>
    </row>
    <row r="6751" spans="19:20" s="10" customFormat="1">
      <c r="S6751"/>
      <c r="T6751"/>
    </row>
    <row r="6752" spans="19:20" s="10" customFormat="1">
      <c r="S6752"/>
      <c r="T6752"/>
    </row>
    <row r="6753" spans="19:20" s="10" customFormat="1">
      <c r="S6753"/>
      <c r="T6753"/>
    </row>
    <row r="6754" spans="19:20" s="10" customFormat="1">
      <c r="S6754"/>
      <c r="T6754"/>
    </row>
    <row r="6755" spans="19:20" s="10" customFormat="1">
      <c r="S6755"/>
      <c r="T6755"/>
    </row>
    <row r="6756" spans="19:20" s="10" customFormat="1">
      <c r="S6756"/>
      <c r="T6756"/>
    </row>
    <row r="6757" spans="19:20" s="10" customFormat="1">
      <c r="S6757"/>
      <c r="T6757"/>
    </row>
    <row r="6758" spans="19:20" s="10" customFormat="1">
      <c r="S6758"/>
      <c r="T6758"/>
    </row>
    <row r="6759" spans="19:20" s="10" customFormat="1">
      <c r="S6759"/>
      <c r="T6759"/>
    </row>
    <row r="6760" spans="19:20" s="10" customFormat="1">
      <c r="S6760"/>
      <c r="T6760"/>
    </row>
    <row r="6761" spans="19:20" s="10" customFormat="1">
      <c r="S6761"/>
      <c r="T6761"/>
    </row>
    <row r="6762" spans="19:20" s="10" customFormat="1">
      <c r="S6762"/>
      <c r="T6762"/>
    </row>
    <row r="6763" spans="19:20" s="10" customFormat="1">
      <c r="S6763"/>
      <c r="T6763"/>
    </row>
    <row r="6764" spans="19:20" s="10" customFormat="1">
      <c r="S6764"/>
      <c r="T6764"/>
    </row>
    <row r="6765" spans="19:20" s="10" customFormat="1">
      <c r="S6765"/>
      <c r="T6765"/>
    </row>
    <row r="6766" spans="19:20" s="10" customFormat="1">
      <c r="S6766"/>
      <c r="T6766"/>
    </row>
    <row r="6767" spans="19:20" s="10" customFormat="1">
      <c r="S6767"/>
      <c r="T6767"/>
    </row>
    <row r="6768" spans="19:20" s="10" customFormat="1">
      <c r="S6768"/>
      <c r="T6768"/>
    </row>
    <row r="6769" spans="19:20" s="10" customFormat="1">
      <c r="S6769"/>
      <c r="T6769"/>
    </row>
    <row r="6770" spans="19:20" s="10" customFormat="1">
      <c r="S6770"/>
      <c r="T6770"/>
    </row>
    <row r="6771" spans="19:20" s="10" customFormat="1">
      <c r="S6771"/>
      <c r="T6771"/>
    </row>
    <row r="6772" spans="19:20" s="10" customFormat="1">
      <c r="S6772"/>
      <c r="T6772"/>
    </row>
    <row r="6773" spans="19:20" s="10" customFormat="1">
      <c r="S6773"/>
      <c r="T6773"/>
    </row>
    <row r="6774" spans="19:20" s="10" customFormat="1">
      <c r="S6774"/>
      <c r="T6774"/>
    </row>
    <row r="6775" spans="19:20" s="10" customFormat="1">
      <c r="S6775"/>
      <c r="T6775"/>
    </row>
    <row r="6776" spans="19:20" s="10" customFormat="1">
      <c r="S6776"/>
      <c r="T6776"/>
    </row>
    <row r="6777" spans="19:20" s="10" customFormat="1">
      <c r="S6777"/>
      <c r="T6777"/>
    </row>
    <row r="6778" spans="19:20" s="10" customFormat="1">
      <c r="S6778"/>
      <c r="T6778"/>
    </row>
    <row r="6779" spans="19:20" s="10" customFormat="1">
      <c r="S6779"/>
      <c r="T6779"/>
    </row>
    <row r="6780" spans="19:20" s="10" customFormat="1">
      <c r="S6780"/>
      <c r="T6780"/>
    </row>
    <row r="6781" spans="19:20" s="10" customFormat="1">
      <c r="S6781"/>
      <c r="T6781"/>
    </row>
    <row r="6782" spans="19:20" s="10" customFormat="1">
      <c r="S6782"/>
      <c r="T6782"/>
    </row>
    <row r="6783" spans="19:20" s="10" customFormat="1">
      <c r="S6783"/>
      <c r="T6783"/>
    </row>
    <row r="6784" spans="19:20" s="10" customFormat="1">
      <c r="S6784"/>
      <c r="T6784"/>
    </row>
    <row r="6785" spans="19:20" s="10" customFormat="1">
      <c r="S6785"/>
      <c r="T6785"/>
    </row>
    <row r="6786" spans="19:20" s="10" customFormat="1">
      <c r="S6786"/>
      <c r="T6786"/>
    </row>
    <row r="6787" spans="19:20" s="10" customFormat="1">
      <c r="S6787"/>
      <c r="T6787"/>
    </row>
    <row r="6788" spans="19:20" s="10" customFormat="1">
      <c r="S6788"/>
      <c r="T6788"/>
    </row>
    <row r="6789" spans="19:20" s="10" customFormat="1">
      <c r="S6789"/>
      <c r="T6789"/>
    </row>
    <row r="6790" spans="19:20" s="10" customFormat="1">
      <c r="S6790"/>
      <c r="T6790"/>
    </row>
    <row r="6791" spans="19:20" s="10" customFormat="1">
      <c r="S6791"/>
      <c r="T6791"/>
    </row>
    <row r="6792" spans="19:20" s="10" customFormat="1">
      <c r="S6792"/>
      <c r="T6792"/>
    </row>
    <row r="6793" spans="19:20" s="10" customFormat="1">
      <c r="S6793"/>
      <c r="T6793"/>
    </row>
    <row r="6794" spans="19:20" s="10" customFormat="1">
      <c r="S6794"/>
      <c r="T6794"/>
    </row>
    <row r="6795" spans="19:20" s="10" customFormat="1">
      <c r="S6795"/>
      <c r="T6795"/>
    </row>
    <row r="6796" spans="19:20" s="10" customFormat="1">
      <c r="S6796"/>
      <c r="T6796"/>
    </row>
    <row r="6797" spans="19:20" s="10" customFormat="1">
      <c r="S6797"/>
      <c r="T6797"/>
    </row>
    <row r="6798" spans="19:20" s="10" customFormat="1">
      <c r="S6798"/>
      <c r="T6798"/>
    </row>
    <row r="6799" spans="19:20" s="10" customFormat="1">
      <c r="S6799"/>
      <c r="T6799"/>
    </row>
    <row r="6800" spans="19:20" s="10" customFormat="1">
      <c r="S6800"/>
      <c r="T6800"/>
    </row>
    <row r="6801" spans="19:20" s="10" customFormat="1">
      <c r="S6801"/>
      <c r="T6801"/>
    </row>
    <row r="6802" spans="19:20" s="10" customFormat="1">
      <c r="S6802"/>
      <c r="T6802"/>
    </row>
    <row r="6803" spans="19:20" s="10" customFormat="1">
      <c r="S6803"/>
      <c r="T6803"/>
    </row>
    <row r="6804" spans="19:20" s="10" customFormat="1">
      <c r="S6804"/>
      <c r="T6804"/>
    </row>
    <row r="6805" spans="19:20" s="10" customFormat="1">
      <c r="S6805"/>
      <c r="T6805"/>
    </row>
    <row r="6806" spans="19:20" s="10" customFormat="1">
      <c r="S6806"/>
      <c r="T6806"/>
    </row>
    <row r="6807" spans="19:20" s="10" customFormat="1">
      <c r="S6807"/>
      <c r="T6807"/>
    </row>
    <row r="6808" spans="19:20" s="10" customFormat="1">
      <c r="S6808"/>
      <c r="T6808"/>
    </row>
    <row r="6809" spans="19:20" s="10" customFormat="1">
      <c r="S6809"/>
      <c r="T6809"/>
    </row>
    <row r="6810" spans="19:20" s="10" customFormat="1">
      <c r="S6810"/>
      <c r="T6810"/>
    </row>
    <row r="6811" spans="19:20" s="10" customFormat="1">
      <c r="S6811"/>
      <c r="T6811"/>
    </row>
    <row r="6812" spans="19:20" s="10" customFormat="1">
      <c r="S6812"/>
      <c r="T6812"/>
    </row>
    <row r="6813" spans="19:20" s="10" customFormat="1">
      <c r="S6813"/>
      <c r="T6813"/>
    </row>
    <row r="6814" spans="19:20" s="10" customFormat="1">
      <c r="S6814"/>
      <c r="T6814"/>
    </row>
    <row r="6815" spans="19:20" s="10" customFormat="1">
      <c r="S6815"/>
      <c r="T6815"/>
    </row>
    <row r="6816" spans="19:20" s="10" customFormat="1">
      <c r="S6816"/>
      <c r="T6816"/>
    </row>
    <row r="6817" spans="19:20" s="10" customFormat="1">
      <c r="S6817"/>
      <c r="T6817"/>
    </row>
    <row r="6818" spans="19:20" s="10" customFormat="1">
      <c r="S6818"/>
      <c r="T6818"/>
    </row>
    <row r="6819" spans="19:20" s="10" customFormat="1">
      <c r="S6819"/>
      <c r="T6819"/>
    </row>
    <row r="6820" spans="19:20" s="10" customFormat="1">
      <c r="S6820"/>
      <c r="T6820"/>
    </row>
    <row r="6821" spans="19:20" s="10" customFormat="1">
      <c r="S6821"/>
      <c r="T6821"/>
    </row>
    <row r="6822" spans="19:20" s="10" customFormat="1">
      <c r="S6822"/>
      <c r="T6822"/>
    </row>
    <row r="6823" spans="19:20" s="10" customFormat="1">
      <c r="S6823"/>
      <c r="T6823"/>
    </row>
    <row r="6824" spans="19:20" s="10" customFormat="1">
      <c r="S6824"/>
      <c r="T6824"/>
    </row>
    <row r="6825" spans="19:20" s="10" customFormat="1">
      <c r="S6825"/>
      <c r="T6825"/>
    </row>
    <row r="6826" spans="19:20" s="10" customFormat="1">
      <c r="S6826"/>
      <c r="T6826"/>
    </row>
    <row r="6827" spans="19:20" s="10" customFormat="1">
      <c r="S6827"/>
      <c r="T6827"/>
    </row>
    <row r="6828" spans="19:20" s="10" customFormat="1">
      <c r="S6828"/>
      <c r="T6828"/>
    </row>
    <row r="6829" spans="19:20" s="10" customFormat="1">
      <c r="S6829"/>
      <c r="T6829"/>
    </row>
    <row r="6830" spans="19:20" s="10" customFormat="1">
      <c r="S6830"/>
      <c r="T6830"/>
    </row>
    <row r="6831" spans="19:20" s="10" customFormat="1">
      <c r="S6831"/>
      <c r="T6831"/>
    </row>
    <row r="6832" spans="19:20" s="10" customFormat="1">
      <c r="S6832"/>
      <c r="T6832"/>
    </row>
    <row r="6833" spans="19:20" s="10" customFormat="1">
      <c r="S6833"/>
      <c r="T6833"/>
    </row>
    <row r="6834" spans="19:20" s="10" customFormat="1">
      <c r="S6834"/>
      <c r="T6834"/>
    </row>
    <row r="6835" spans="19:20" s="10" customFormat="1">
      <c r="S6835"/>
      <c r="T6835"/>
    </row>
    <row r="6836" spans="19:20" s="10" customFormat="1">
      <c r="S6836"/>
      <c r="T6836"/>
    </row>
    <row r="6837" spans="19:20" s="10" customFormat="1">
      <c r="S6837"/>
      <c r="T6837"/>
    </row>
    <row r="6838" spans="19:20" s="10" customFormat="1">
      <c r="S6838"/>
      <c r="T6838"/>
    </row>
    <row r="6839" spans="19:20" s="10" customFormat="1">
      <c r="S6839"/>
      <c r="T6839"/>
    </row>
    <row r="6840" spans="19:20" s="10" customFormat="1">
      <c r="S6840"/>
      <c r="T6840"/>
    </row>
    <row r="6841" spans="19:20" s="10" customFormat="1">
      <c r="S6841"/>
      <c r="T6841"/>
    </row>
    <row r="6842" spans="19:20" s="10" customFormat="1">
      <c r="S6842"/>
      <c r="T6842"/>
    </row>
    <row r="6843" spans="19:20" s="10" customFormat="1">
      <c r="S6843"/>
      <c r="T6843"/>
    </row>
    <row r="6844" spans="19:20" s="10" customFormat="1">
      <c r="S6844"/>
      <c r="T6844"/>
    </row>
    <row r="6845" spans="19:20" s="10" customFormat="1">
      <c r="S6845"/>
      <c r="T6845"/>
    </row>
    <row r="6846" spans="19:20" s="10" customFormat="1">
      <c r="S6846"/>
      <c r="T6846"/>
    </row>
    <row r="6847" spans="19:20" s="10" customFormat="1">
      <c r="S6847"/>
      <c r="T6847"/>
    </row>
    <row r="6848" spans="19:20" s="10" customFormat="1">
      <c r="S6848"/>
      <c r="T6848"/>
    </row>
    <row r="6849" spans="19:20" s="10" customFormat="1">
      <c r="S6849"/>
      <c r="T6849"/>
    </row>
    <row r="6850" spans="19:20" s="10" customFormat="1">
      <c r="S6850"/>
      <c r="T6850"/>
    </row>
    <row r="6851" spans="19:20" s="10" customFormat="1">
      <c r="S6851"/>
      <c r="T6851"/>
    </row>
    <row r="6852" spans="19:20" s="10" customFormat="1">
      <c r="S6852"/>
      <c r="T6852"/>
    </row>
    <row r="6853" spans="19:20" s="10" customFormat="1">
      <c r="S6853"/>
      <c r="T6853"/>
    </row>
    <row r="6854" spans="19:20" s="10" customFormat="1">
      <c r="S6854"/>
      <c r="T6854"/>
    </row>
    <row r="6855" spans="19:20" s="10" customFormat="1">
      <c r="S6855"/>
      <c r="T6855"/>
    </row>
    <row r="6856" spans="19:20" s="10" customFormat="1">
      <c r="S6856"/>
      <c r="T6856"/>
    </row>
    <row r="6857" spans="19:20" s="10" customFormat="1">
      <c r="S6857"/>
      <c r="T6857"/>
    </row>
    <row r="6858" spans="19:20" s="10" customFormat="1">
      <c r="S6858"/>
      <c r="T6858"/>
    </row>
    <row r="6859" spans="19:20" s="10" customFormat="1">
      <c r="S6859"/>
      <c r="T6859"/>
    </row>
    <row r="6860" spans="19:20" s="10" customFormat="1">
      <c r="S6860"/>
      <c r="T6860"/>
    </row>
    <row r="6861" spans="19:20" s="10" customFormat="1">
      <c r="S6861"/>
      <c r="T6861"/>
    </row>
    <row r="6862" spans="19:20" s="10" customFormat="1">
      <c r="S6862"/>
      <c r="T6862"/>
    </row>
    <row r="6863" spans="19:20" s="10" customFormat="1">
      <c r="S6863"/>
      <c r="T6863"/>
    </row>
    <row r="6864" spans="19:20" s="10" customFormat="1">
      <c r="S6864"/>
      <c r="T6864"/>
    </row>
    <row r="6865" spans="19:20" s="10" customFormat="1">
      <c r="S6865"/>
      <c r="T6865"/>
    </row>
    <row r="6866" spans="19:20" s="10" customFormat="1">
      <c r="S6866"/>
      <c r="T6866"/>
    </row>
    <row r="6867" spans="19:20" s="10" customFormat="1">
      <c r="S6867"/>
      <c r="T6867"/>
    </row>
    <row r="6868" spans="19:20" s="10" customFormat="1">
      <c r="S6868"/>
      <c r="T6868"/>
    </row>
    <row r="6869" spans="19:20" s="10" customFormat="1">
      <c r="S6869"/>
      <c r="T6869"/>
    </row>
    <row r="6870" spans="19:20" s="10" customFormat="1">
      <c r="S6870"/>
      <c r="T6870"/>
    </row>
    <row r="6871" spans="19:20" s="10" customFormat="1">
      <c r="S6871"/>
      <c r="T6871"/>
    </row>
    <row r="6872" spans="19:20" s="10" customFormat="1">
      <c r="S6872"/>
      <c r="T6872"/>
    </row>
    <row r="6873" spans="19:20" s="10" customFormat="1">
      <c r="S6873"/>
      <c r="T6873"/>
    </row>
    <row r="6874" spans="19:20" s="10" customFormat="1">
      <c r="S6874"/>
      <c r="T6874"/>
    </row>
    <row r="6875" spans="19:20" s="10" customFormat="1">
      <c r="S6875"/>
      <c r="T6875"/>
    </row>
    <row r="6876" spans="19:20" s="10" customFormat="1">
      <c r="S6876"/>
      <c r="T6876"/>
    </row>
    <row r="6877" spans="19:20" s="10" customFormat="1">
      <c r="S6877"/>
      <c r="T6877"/>
    </row>
    <row r="6878" spans="19:20" s="10" customFormat="1">
      <c r="S6878"/>
      <c r="T6878"/>
    </row>
    <row r="6879" spans="19:20" s="10" customFormat="1">
      <c r="S6879"/>
      <c r="T6879"/>
    </row>
    <row r="6880" spans="19:20" s="10" customFormat="1">
      <c r="S6880"/>
      <c r="T6880"/>
    </row>
    <row r="6881" spans="19:20" s="10" customFormat="1">
      <c r="S6881"/>
      <c r="T6881"/>
    </row>
    <row r="6882" spans="19:20" s="10" customFormat="1">
      <c r="S6882"/>
      <c r="T6882"/>
    </row>
    <row r="6883" spans="19:20" s="10" customFormat="1">
      <c r="S6883"/>
      <c r="T6883"/>
    </row>
    <row r="6884" spans="19:20" s="10" customFormat="1">
      <c r="S6884"/>
      <c r="T6884"/>
    </row>
    <row r="6885" spans="19:20" s="10" customFormat="1">
      <c r="S6885"/>
      <c r="T6885"/>
    </row>
    <row r="6886" spans="19:20" s="10" customFormat="1">
      <c r="S6886"/>
      <c r="T6886"/>
    </row>
    <row r="6887" spans="19:20" s="10" customFormat="1">
      <c r="S6887"/>
      <c r="T6887"/>
    </row>
    <row r="6888" spans="19:20" s="10" customFormat="1">
      <c r="S6888"/>
      <c r="T6888"/>
    </row>
    <row r="6889" spans="19:20" s="10" customFormat="1">
      <c r="S6889"/>
      <c r="T6889"/>
    </row>
    <row r="6890" spans="19:20" s="10" customFormat="1">
      <c r="S6890"/>
      <c r="T6890"/>
    </row>
    <row r="6891" spans="19:20" s="10" customFormat="1">
      <c r="S6891"/>
      <c r="T6891"/>
    </row>
    <row r="6892" spans="19:20" s="10" customFormat="1">
      <c r="S6892"/>
      <c r="T6892"/>
    </row>
    <row r="6893" spans="19:20" s="10" customFormat="1">
      <c r="S6893"/>
      <c r="T6893"/>
    </row>
    <row r="6894" spans="19:20" s="10" customFormat="1">
      <c r="S6894"/>
      <c r="T6894"/>
    </row>
    <row r="6895" spans="19:20" s="10" customFormat="1">
      <c r="S6895"/>
      <c r="T6895"/>
    </row>
    <row r="6896" spans="19:20" s="10" customFormat="1">
      <c r="S6896"/>
      <c r="T6896"/>
    </row>
    <row r="6897" spans="19:20" s="10" customFormat="1">
      <c r="S6897"/>
      <c r="T6897"/>
    </row>
    <row r="6898" spans="19:20" s="10" customFormat="1">
      <c r="S6898"/>
      <c r="T6898"/>
    </row>
    <row r="6899" spans="19:20" s="10" customFormat="1">
      <c r="S6899"/>
      <c r="T6899"/>
    </row>
    <row r="6900" spans="19:20" s="10" customFormat="1">
      <c r="S6900"/>
      <c r="T6900"/>
    </row>
    <row r="6901" spans="19:20" s="10" customFormat="1">
      <c r="S6901"/>
      <c r="T6901"/>
    </row>
    <row r="6902" spans="19:20" s="10" customFormat="1">
      <c r="S6902"/>
      <c r="T6902"/>
    </row>
    <row r="6903" spans="19:20" s="10" customFormat="1">
      <c r="S6903"/>
      <c r="T6903"/>
    </row>
    <row r="6904" spans="19:20" s="10" customFormat="1">
      <c r="S6904"/>
      <c r="T6904"/>
    </row>
    <row r="6905" spans="19:20" s="10" customFormat="1">
      <c r="S6905"/>
      <c r="T6905"/>
    </row>
    <row r="6906" spans="19:20" s="10" customFormat="1">
      <c r="S6906"/>
      <c r="T6906"/>
    </row>
    <row r="6907" spans="19:20" s="10" customFormat="1">
      <c r="S6907"/>
      <c r="T6907"/>
    </row>
    <row r="6908" spans="19:20" s="10" customFormat="1">
      <c r="S6908"/>
      <c r="T6908"/>
    </row>
    <row r="6909" spans="19:20" s="10" customFormat="1">
      <c r="S6909"/>
      <c r="T6909"/>
    </row>
    <row r="6910" spans="19:20" s="10" customFormat="1">
      <c r="S6910"/>
      <c r="T6910"/>
    </row>
    <row r="6911" spans="19:20" s="10" customFormat="1">
      <c r="S6911"/>
      <c r="T6911"/>
    </row>
    <row r="6912" spans="19:20" s="10" customFormat="1">
      <c r="S6912"/>
      <c r="T6912"/>
    </row>
    <row r="6913" spans="19:20" s="10" customFormat="1">
      <c r="S6913"/>
      <c r="T6913"/>
    </row>
    <row r="6914" spans="19:20" s="10" customFormat="1">
      <c r="S6914"/>
      <c r="T6914"/>
    </row>
    <row r="6915" spans="19:20" s="10" customFormat="1">
      <c r="S6915"/>
      <c r="T6915"/>
    </row>
    <row r="6916" spans="19:20" s="10" customFormat="1">
      <c r="S6916"/>
      <c r="T6916"/>
    </row>
    <row r="6917" spans="19:20" s="10" customFormat="1">
      <c r="S6917"/>
      <c r="T6917"/>
    </row>
    <row r="6918" spans="19:20" s="10" customFormat="1">
      <c r="S6918"/>
      <c r="T6918"/>
    </row>
    <row r="6919" spans="19:20" s="10" customFormat="1">
      <c r="S6919"/>
      <c r="T6919"/>
    </row>
    <row r="6920" spans="19:20" s="10" customFormat="1">
      <c r="S6920"/>
      <c r="T6920"/>
    </row>
    <row r="6921" spans="19:20" s="10" customFormat="1">
      <c r="S6921"/>
      <c r="T6921"/>
    </row>
    <row r="6922" spans="19:20" s="10" customFormat="1">
      <c r="S6922"/>
      <c r="T6922"/>
    </row>
    <row r="6923" spans="19:20" s="10" customFormat="1">
      <c r="S6923"/>
      <c r="T6923"/>
    </row>
    <row r="6924" spans="19:20" s="10" customFormat="1">
      <c r="S6924"/>
      <c r="T6924"/>
    </row>
    <row r="6925" spans="19:20" s="10" customFormat="1">
      <c r="S6925"/>
      <c r="T6925"/>
    </row>
    <row r="6926" spans="19:20" s="10" customFormat="1">
      <c r="S6926"/>
      <c r="T6926"/>
    </row>
    <row r="6927" spans="19:20" s="10" customFormat="1">
      <c r="S6927"/>
      <c r="T6927"/>
    </row>
    <row r="6928" spans="19:20" s="10" customFormat="1">
      <c r="S6928"/>
      <c r="T6928"/>
    </row>
    <row r="6929" spans="19:20" s="10" customFormat="1">
      <c r="S6929"/>
      <c r="T6929"/>
    </row>
    <row r="6930" spans="19:20" s="10" customFormat="1">
      <c r="S6930"/>
      <c r="T6930"/>
    </row>
    <row r="6931" spans="19:20" s="10" customFormat="1">
      <c r="S6931"/>
      <c r="T6931"/>
    </row>
    <row r="6932" spans="19:20" s="10" customFormat="1">
      <c r="S6932"/>
      <c r="T6932"/>
    </row>
    <row r="6933" spans="19:20" s="10" customFormat="1">
      <c r="S6933"/>
      <c r="T6933"/>
    </row>
    <row r="6934" spans="19:20" s="10" customFormat="1">
      <c r="S6934"/>
      <c r="T6934"/>
    </row>
    <row r="6935" spans="19:20" s="10" customFormat="1">
      <c r="S6935"/>
      <c r="T6935"/>
    </row>
    <row r="6936" spans="19:20" s="10" customFormat="1">
      <c r="S6936"/>
      <c r="T6936"/>
    </row>
    <row r="6937" spans="19:20" s="10" customFormat="1">
      <c r="S6937"/>
      <c r="T6937"/>
    </row>
    <row r="6938" spans="19:20" s="10" customFormat="1">
      <c r="S6938"/>
      <c r="T6938"/>
    </row>
    <row r="6939" spans="19:20" s="10" customFormat="1">
      <c r="S6939"/>
      <c r="T6939"/>
    </row>
    <row r="6940" spans="19:20" s="10" customFormat="1">
      <c r="S6940"/>
      <c r="T6940"/>
    </row>
    <row r="6941" spans="19:20" s="10" customFormat="1">
      <c r="S6941"/>
      <c r="T6941"/>
    </row>
    <row r="6942" spans="19:20" s="10" customFormat="1">
      <c r="S6942"/>
      <c r="T6942"/>
    </row>
    <row r="6943" spans="19:20" s="10" customFormat="1">
      <c r="S6943"/>
      <c r="T6943"/>
    </row>
    <row r="6944" spans="19:20" s="10" customFormat="1">
      <c r="S6944"/>
      <c r="T6944"/>
    </row>
    <row r="6945" spans="19:20" s="10" customFormat="1">
      <c r="S6945"/>
      <c r="T6945"/>
    </row>
    <row r="6946" spans="19:20" s="10" customFormat="1">
      <c r="S6946"/>
      <c r="T6946"/>
    </row>
    <row r="6947" spans="19:20" s="10" customFormat="1">
      <c r="S6947"/>
      <c r="T6947"/>
    </row>
    <row r="6948" spans="19:20" s="10" customFormat="1">
      <c r="S6948"/>
      <c r="T6948"/>
    </row>
    <row r="6949" spans="19:20" s="10" customFormat="1">
      <c r="S6949"/>
      <c r="T6949"/>
    </row>
    <row r="6950" spans="19:20" s="10" customFormat="1">
      <c r="S6950"/>
      <c r="T6950"/>
    </row>
    <row r="6951" spans="19:20" s="10" customFormat="1">
      <c r="S6951"/>
      <c r="T6951"/>
    </row>
    <row r="6952" spans="19:20" s="10" customFormat="1">
      <c r="S6952"/>
      <c r="T6952"/>
    </row>
    <row r="6953" spans="19:20" s="10" customFormat="1">
      <c r="S6953"/>
      <c r="T6953"/>
    </row>
    <row r="6954" spans="19:20" s="10" customFormat="1">
      <c r="S6954"/>
      <c r="T6954"/>
    </row>
    <row r="6955" spans="19:20" s="10" customFormat="1">
      <c r="S6955"/>
      <c r="T6955"/>
    </row>
    <row r="6956" spans="19:20" s="10" customFormat="1">
      <c r="S6956"/>
      <c r="T6956"/>
    </row>
    <row r="6957" spans="19:20" s="10" customFormat="1">
      <c r="S6957"/>
      <c r="T6957"/>
    </row>
    <row r="6958" spans="19:20" s="10" customFormat="1">
      <c r="S6958"/>
      <c r="T6958"/>
    </row>
    <row r="6959" spans="19:20" s="10" customFormat="1">
      <c r="S6959"/>
      <c r="T6959"/>
    </row>
    <row r="6960" spans="19:20" s="10" customFormat="1">
      <c r="S6960"/>
      <c r="T6960"/>
    </row>
    <row r="6961" spans="19:20" s="10" customFormat="1">
      <c r="S6961"/>
      <c r="T6961"/>
    </row>
    <row r="6962" spans="19:20" s="10" customFormat="1">
      <c r="S6962"/>
      <c r="T6962"/>
    </row>
    <row r="6963" spans="19:20" s="10" customFormat="1">
      <c r="S6963"/>
      <c r="T6963"/>
    </row>
    <row r="6964" spans="19:20" s="10" customFormat="1">
      <c r="S6964"/>
      <c r="T6964"/>
    </row>
    <row r="6965" spans="19:20" s="10" customFormat="1">
      <c r="S6965"/>
      <c r="T6965"/>
    </row>
    <row r="6966" spans="19:20" s="10" customFormat="1">
      <c r="S6966"/>
      <c r="T6966"/>
    </row>
    <row r="6967" spans="19:20" s="10" customFormat="1">
      <c r="S6967"/>
      <c r="T6967"/>
    </row>
    <row r="6968" spans="19:20" s="10" customFormat="1">
      <c r="S6968"/>
      <c r="T6968"/>
    </row>
    <row r="6969" spans="19:20" s="10" customFormat="1">
      <c r="S6969"/>
      <c r="T6969"/>
    </row>
    <row r="6970" spans="19:20" s="10" customFormat="1">
      <c r="S6970"/>
      <c r="T6970"/>
    </row>
    <row r="6971" spans="19:20" s="10" customFormat="1">
      <c r="S6971"/>
      <c r="T6971"/>
    </row>
    <row r="6972" spans="19:20" s="10" customFormat="1">
      <c r="S6972"/>
      <c r="T6972"/>
    </row>
    <row r="6973" spans="19:20" s="10" customFormat="1">
      <c r="S6973"/>
      <c r="T6973"/>
    </row>
    <row r="6974" spans="19:20" s="10" customFormat="1">
      <c r="S6974"/>
      <c r="T6974"/>
    </row>
    <row r="6975" spans="19:20" s="10" customFormat="1">
      <c r="S6975"/>
      <c r="T6975"/>
    </row>
    <row r="6976" spans="19:20" s="10" customFormat="1">
      <c r="S6976"/>
      <c r="T6976"/>
    </row>
    <row r="6977" spans="19:20" s="10" customFormat="1">
      <c r="S6977"/>
      <c r="T6977"/>
    </row>
    <row r="6978" spans="19:20" s="10" customFormat="1">
      <c r="S6978"/>
      <c r="T6978"/>
    </row>
    <row r="6979" spans="19:20" s="10" customFormat="1">
      <c r="S6979"/>
      <c r="T6979"/>
    </row>
    <row r="6980" spans="19:20" s="10" customFormat="1">
      <c r="S6980"/>
      <c r="T6980"/>
    </row>
    <row r="6981" spans="19:20" s="10" customFormat="1">
      <c r="S6981"/>
      <c r="T6981"/>
    </row>
    <row r="6982" spans="19:20" s="10" customFormat="1">
      <c r="S6982"/>
      <c r="T6982"/>
    </row>
    <row r="6983" spans="19:20" s="10" customFormat="1">
      <c r="S6983"/>
      <c r="T6983"/>
    </row>
    <row r="6984" spans="19:20" s="10" customFormat="1">
      <c r="S6984"/>
      <c r="T6984"/>
    </row>
    <row r="6985" spans="19:20" s="10" customFormat="1">
      <c r="S6985"/>
      <c r="T6985"/>
    </row>
    <row r="6986" spans="19:20" s="10" customFormat="1">
      <c r="S6986"/>
      <c r="T6986"/>
    </row>
    <row r="6987" spans="19:20" s="10" customFormat="1">
      <c r="S6987"/>
      <c r="T6987"/>
    </row>
    <row r="6988" spans="19:20" s="10" customFormat="1">
      <c r="S6988"/>
      <c r="T6988"/>
    </row>
    <row r="6989" spans="19:20" s="10" customFormat="1">
      <c r="S6989"/>
      <c r="T6989"/>
    </row>
    <row r="6990" spans="19:20" s="10" customFormat="1">
      <c r="S6990"/>
      <c r="T6990"/>
    </row>
    <row r="6991" spans="19:20" s="10" customFormat="1">
      <c r="S6991"/>
      <c r="T6991"/>
    </row>
    <row r="6992" spans="19:20" s="10" customFormat="1">
      <c r="S6992"/>
      <c r="T6992"/>
    </row>
    <row r="6993" spans="19:20" s="10" customFormat="1">
      <c r="S6993"/>
      <c r="T6993"/>
    </row>
    <row r="6994" spans="19:20" s="10" customFormat="1">
      <c r="S6994"/>
      <c r="T6994"/>
    </row>
    <row r="6995" spans="19:20" s="10" customFormat="1">
      <c r="S6995"/>
      <c r="T6995"/>
    </row>
    <row r="6996" spans="19:20" s="10" customFormat="1">
      <c r="S6996"/>
      <c r="T6996"/>
    </row>
    <row r="6997" spans="19:20" s="10" customFormat="1">
      <c r="S6997"/>
      <c r="T6997"/>
    </row>
    <row r="6998" spans="19:20" s="10" customFormat="1">
      <c r="S6998"/>
      <c r="T6998"/>
    </row>
    <row r="6999" spans="19:20" s="10" customFormat="1">
      <c r="S6999"/>
      <c r="T6999"/>
    </row>
    <row r="7000" spans="19:20" s="10" customFormat="1">
      <c r="S7000"/>
      <c r="T7000"/>
    </row>
    <row r="7001" spans="19:20" s="10" customFormat="1">
      <c r="S7001"/>
      <c r="T7001"/>
    </row>
    <row r="7002" spans="19:20" s="10" customFormat="1">
      <c r="S7002"/>
      <c r="T7002"/>
    </row>
    <row r="7003" spans="19:20" s="10" customFormat="1">
      <c r="S7003"/>
      <c r="T7003"/>
    </row>
    <row r="7004" spans="19:20" s="10" customFormat="1">
      <c r="S7004"/>
      <c r="T7004"/>
    </row>
    <row r="7005" spans="19:20" s="10" customFormat="1">
      <c r="S7005"/>
      <c r="T7005"/>
    </row>
    <row r="7006" spans="19:20" s="10" customFormat="1">
      <c r="S7006"/>
      <c r="T7006"/>
    </row>
    <row r="7007" spans="19:20" s="10" customFormat="1">
      <c r="S7007"/>
      <c r="T7007"/>
    </row>
    <row r="7008" spans="19:20" s="10" customFormat="1">
      <c r="S7008"/>
      <c r="T7008"/>
    </row>
    <row r="7009" spans="19:20" s="10" customFormat="1">
      <c r="S7009"/>
      <c r="T7009"/>
    </row>
    <row r="7010" spans="19:20" s="10" customFormat="1">
      <c r="S7010"/>
      <c r="T7010"/>
    </row>
    <row r="7011" spans="19:20" s="10" customFormat="1">
      <c r="S7011"/>
      <c r="T7011"/>
    </row>
    <row r="7012" spans="19:20" s="10" customFormat="1">
      <c r="S7012"/>
      <c r="T7012"/>
    </row>
    <row r="7013" spans="19:20" s="10" customFormat="1">
      <c r="S7013"/>
      <c r="T7013"/>
    </row>
    <row r="7014" spans="19:20" s="10" customFormat="1">
      <c r="S7014"/>
      <c r="T7014"/>
    </row>
    <row r="7015" spans="19:20" s="10" customFormat="1">
      <c r="S7015"/>
      <c r="T7015"/>
    </row>
    <row r="7016" spans="19:20" s="10" customFormat="1">
      <c r="S7016"/>
      <c r="T7016"/>
    </row>
    <row r="7017" spans="19:20" s="10" customFormat="1">
      <c r="S7017"/>
      <c r="T7017"/>
    </row>
    <row r="7018" spans="19:20" s="10" customFormat="1">
      <c r="S7018"/>
      <c r="T7018"/>
    </row>
    <row r="7019" spans="19:20" s="10" customFormat="1">
      <c r="S7019"/>
      <c r="T7019"/>
    </row>
    <row r="7020" spans="19:20" s="10" customFormat="1">
      <c r="S7020"/>
      <c r="T7020"/>
    </row>
    <row r="7021" spans="19:20" s="10" customFormat="1">
      <c r="S7021"/>
      <c r="T7021"/>
    </row>
    <row r="7022" spans="19:20" s="10" customFormat="1">
      <c r="S7022"/>
      <c r="T7022"/>
    </row>
    <row r="7023" spans="19:20" s="10" customFormat="1">
      <c r="S7023"/>
      <c r="T7023"/>
    </row>
    <row r="7024" spans="19:20" s="10" customFormat="1">
      <c r="S7024"/>
      <c r="T7024"/>
    </row>
    <row r="7025" spans="19:20" s="10" customFormat="1">
      <c r="S7025"/>
      <c r="T7025"/>
    </row>
    <row r="7026" spans="19:20" s="10" customFormat="1">
      <c r="S7026"/>
      <c r="T7026"/>
    </row>
    <row r="7027" spans="19:20" s="10" customFormat="1">
      <c r="S7027"/>
      <c r="T7027"/>
    </row>
    <row r="7028" spans="19:20" s="10" customFormat="1">
      <c r="S7028"/>
      <c r="T7028"/>
    </row>
    <row r="7029" spans="19:20" s="10" customFormat="1">
      <c r="S7029"/>
      <c r="T7029"/>
    </row>
    <row r="7030" spans="19:20" s="10" customFormat="1">
      <c r="S7030"/>
      <c r="T7030"/>
    </row>
    <row r="7031" spans="19:20" s="10" customFormat="1">
      <c r="S7031"/>
      <c r="T7031"/>
    </row>
    <row r="7032" spans="19:20" s="10" customFormat="1">
      <c r="S7032"/>
      <c r="T7032"/>
    </row>
    <row r="7033" spans="19:20" s="10" customFormat="1">
      <c r="S7033"/>
      <c r="T7033"/>
    </row>
    <row r="7034" spans="19:20" s="10" customFormat="1">
      <c r="S7034"/>
      <c r="T7034"/>
    </row>
    <row r="7035" spans="19:20" s="10" customFormat="1">
      <c r="S7035"/>
      <c r="T7035"/>
    </row>
    <row r="7036" spans="19:20" s="10" customFormat="1">
      <c r="S7036"/>
      <c r="T7036"/>
    </row>
    <row r="7037" spans="19:20" s="10" customFormat="1">
      <c r="S7037"/>
      <c r="T7037"/>
    </row>
    <row r="7038" spans="19:20" s="10" customFormat="1">
      <c r="S7038"/>
      <c r="T7038"/>
    </row>
    <row r="7039" spans="19:20" s="10" customFormat="1">
      <c r="S7039"/>
      <c r="T7039"/>
    </row>
    <row r="7040" spans="19:20" s="10" customFormat="1">
      <c r="S7040"/>
      <c r="T7040"/>
    </row>
    <row r="7041" spans="19:20" s="10" customFormat="1">
      <c r="S7041"/>
      <c r="T7041"/>
    </row>
    <row r="7042" spans="19:20" s="10" customFormat="1">
      <c r="S7042"/>
      <c r="T7042"/>
    </row>
    <row r="7043" spans="19:20" s="10" customFormat="1">
      <c r="S7043"/>
      <c r="T7043"/>
    </row>
    <row r="7044" spans="19:20" s="10" customFormat="1">
      <c r="S7044"/>
      <c r="T7044"/>
    </row>
    <row r="7045" spans="19:20" s="10" customFormat="1">
      <c r="S7045"/>
      <c r="T7045"/>
    </row>
    <row r="7046" spans="19:20" s="10" customFormat="1">
      <c r="S7046"/>
      <c r="T7046"/>
    </row>
    <row r="7047" spans="19:20" s="10" customFormat="1">
      <c r="S7047"/>
      <c r="T7047"/>
    </row>
    <row r="7048" spans="19:20" s="10" customFormat="1">
      <c r="S7048"/>
      <c r="T7048"/>
    </row>
    <row r="7049" spans="19:20" s="10" customFormat="1">
      <c r="S7049"/>
      <c r="T7049"/>
    </row>
    <row r="7050" spans="19:20" s="10" customFormat="1">
      <c r="S7050"/>
      <c r="T7050"/>
    </row>
    <row r="7051" spans="19:20" s="10" customFormat="1">
      <c r="S7051"/>
      <c r="T7051"/>
    </row>
    <row r="7052" spans="19:20" s="10" customFormat="1">
      <c r="S7052"/>
      <c r="T7052"/>
    </row>
    <row r="7053" spans="19:20" s="10" customFormat="1">
      <c r="S7053"/>
      <c r="T7053"/>
    </row>
    <row r="7054" spans="19:20" s="10" customFormat="1">
      <c r="S7054"/>
      <c r="T7054"/>
    </row>
    <row r="7055" spans="19:20" s="10" customFormat="1">
      <c r="S7055"/>
      <c r="T7055"/>
    </row>
    <row r="7056" spans="19:20" s="10" customFormat="1">
      <c r="S7056"/>
      <c r="T7056"/>
    </row>
    <row r="7057" spans="19:20" s="10" customFormat="1">
      <c r="S7057"/>
      <c r="T7057"/>
    </row>
    <row r="7058" spans="19:20" s="10" customFormat="1">
      <c r="S7058"/>
      <c r="T7058"/>
    </row>
    <row r="7059" spans="19:20" s="10" customFormat="1">
      <c r="S7059"/>
      <c r="T7059"/>
    </row>
    <row r="7060" spans="19:20" s="10" customFormat="1">
      <c r="S7060"/>
      <c r="T7060"/>
    </row>
    <row r="7061" spans="19:20" s="10" customFormat="1">
      <c r="S7061"/>
      <c r="T7061"/>
    </row>
    <row r="7062" spans="19:20" s="10" customFormat="1">
      <c r="S7062"/>
      <c r="T7062"/>
    </row>
    <row r="7063" spans="19:20" s="10" customFormat="1">
      <c r="S7063"/>
      <c r="T7063"/>
    </row>
    <row r="7064" spans="19:20" s="10" customFormat="1">
      <c r="S7064"/>
      <c r="T7064"/>
    </row>
    <row r="7065" spans="19:20" s="10" customFormat="1">
      <c r="S7065"/>
      <c r="T7065"/>
    </row>
    <row r="7066" spans="19:20" s="10" customFormat="1">
      <c r="S7066"/>
      <c r="T7066"/>
    </row>
    <row r="7067" spans="19:20" s="10" customFormat="1">
      <c r="S7067"/>
      <c r="T7067"/>
    </row>
    <row r="7068" spans="19:20" s="10" customFormat="1">
      <c r="S7068"/>
      <c r="T7068"/>
    </row>
    <row r="7069" spans="19:20" s="10" customFormat="1">
      <c r="S7069"/>
      <c r="T7069"/>
    </row>
    <row r="7070" spans="19:20" s="10" customFormat="1">
      <c r="S7070"/>
      <c r="T7070"/>
    </row>
    <row r="7071" spans="19:20" s="10" customFormat="1">
      <c r="S7071"/>
      <c r="T7071"/>
    </row>
    <row r="7072" spans="19:20" s="10" customFormat="1">
      <c r="S7072"/>
      <c r="T7072"/>
    </row>
    <row r="7073" spans="19:20" s="10" customFormat="1">
      <c r="S7073"/>
      <c r="T7073"/>
    </row>
    <row r="7074" spans="19:20" s="10" customFormat="1">
      <c r="S7074"/>
      <c r="T7074"/>
    </row>
    <row r="7075" spans="19:20" s="10" customFormat="1">
      <c r="S7075"/>
      <c r="T7075"/>
    </row>
    <row r="7076" spans="19:20" s="10" customFormat="1">
      <c r="S7076"/>
      <c r="T7076"/>
    </row>
    <row r="7077" spans="19:20" s="10" customFormat="1">
      <c r="S7077"/>
      <c r="T7077"/>
    </row>
    <row r="7078" spans="19:20" s="10" customFormat="1">
      <c r="S7078"/>
      <c r="T7078"/>
    </row>
    <row r="7079" spans="19:20" s="10" customFormat="1">
      <c r="S7079"/>
      <c r="T7079"/>
    </row>
    <row r="7080" spans="19:20" s="10" customFormat="1">
      <c r="S7080"/>
      <c r="T7080"/>
    </row>
    <row r="7081" spans="19:20" s="10" customFormat="1">
      <c r="S7081"/>
      <c r="T7081"/>
    </row>
    <row r="7082" spans="19:20" s="10" customFormat="1">
      <c r="S7082"/>
      <c r="T7082"/>
    </row>
    <row r="7083" spans="19:20" s="10" customFormat="1">
      <c r="S7083"/>
      <c r="T7083"/>
    </row>
    <row r="7084" spans="19:20" s="10" customFormat="1">
      <c r="S7084"/>
      <c r="T7084"/>
    </row>
    <row r="7085" spans="19:20" s="10" customFormat="1">
      <c r="S7085"/>
      <c r="T7085"/>
    </row>
    <row r="7086" spans="19:20" s="10" customFormat="1">
      <c r="S7086"/>
      <c r="T7086"/>
    </row>
    <row r="7087" spans="19:20" s="10" customFormat="1">
      <c r="S7087"/>
      <c r="T7087"/>
    </row>
    <row r="7088" spans="19:20" s="10" customFormat="1">
      <c r="S7088"/>
      <c r="T7088"/>
    </row>
    <row r="7089" spans="19:20" s="10" customFormat="1">
      <c r="S7089"/>
      <c r="T7089"/>
    </row>
    <row r="7090" spans="19:20" s="10" customFormat="1">
      <c r="S7090"/>
      <c r="T7090"/>
    </row>
    <row r="7091" spans="19:20" s="10" customFormat="1">
      <c r="S7091"/>
      <c r="T7091"/>
    </row>
    <row r="7092" spans="19:20" s="10" customFormat="1">
      <c r="S7092"/>
      <c r="T7092"/>
    </row>
    <row r="7093" spans="19:20" s="10" customFormat="1">
      <c r="S7093"/>
      <c r="T7093"/>
    </row>
    <row r="7094" spans="19:20" s="10" customFormat="1">
      <c r="S7094"/>
      <c r="T7094"/>
    </row>
    <row r="7095" spans="19:20" s="10" customFormat="1">
      <c r="S7095"/>
      <c r="T7095"/>
    </row>
    <row r="7096" spans="19:20" s="10" customFormat="1">
      <c r="S7096"/>
      <c r="T7096"/>
    </row>
    <row r="7097" spans="19:20" s="10" customFormat="1">
      <c r="S7097"/>
      <c r="T7097"/>
    </row>
    <row r="7098" spans="19:20" s="10" customFormat="1">
      <c r="S7098"/>
      <c r="T7098"/>
    </row>
    <row r="7099" spans="19:20" s="10" customFormat="1">
      <c r="S7099"/>
      <c r="T7099"/>
    </row>
    <row r="7100" spans="19:20" s="10" customFormat="1">
      <c r="S7100"/>
      <c r="T7100"/>
    </row>
    <row r="7101" spans="19:20" s="10" customFormat="1">
      <c r="S7101"/>
      <c r="T7101"/>
    </row>
    <row r="7102" spans="19:20" s="10" customFormat="1">
      <c r="S7102"/>
      <c r="T7102"/>
    </row>
    <row r="7103" spans="19:20" s="10" customFormat="1">
      <c r="S7103"/>
      <c r="T7103"/>
    </row>
    <row r="7104" spans="19:20" s="10" customFormat="1">
      <c r="S7104"/>
      <c r="T7104"/>
    </row>
    <row r="7105" spans="19:20" s="10" customFormat="1">
      <c r="S7105"/>
      <c r="T7105"/>
    </row>
    <row r="7106" spans="19:20" s="10" customFormat="1">
      <c r="S7106"/>
      <c r="T7106"/>
    </row>
    <row r="7107" spans="19:20" s="10" customFormat="1">
      <c r="S7107"/>
      <c r="T7107"/>
    </row>
    <row r="7108" spans="19:20" s="10" customFormat="1">
      <c r="S7108"/>
      <c r="T7108"/>
    </row>
    <row r="7109" spans="19:20" s="10" customFormat="1">
      <c r="S7109"/>
      <c r="T7109"/>
    </row>
    <row r="7110" spans="19:20" s="10" customFormat="1">
      <c r="S7110"/>
      <c r="T7110"/>
    </row>
    <row r="7111" spans="19:20" s="10" customFormat="1">
      <c r="S7111"/>
      <c r="T7111"/>
    </row>
    <row r="7112" spans="19:20" s="10" customFormat="1">
      <c r="S7112"/>
      <c r="T7112"/>
    </row>
    <row r="7113" spans="19:20" s="10" customFormat="1">
      <c r="S7113"/>
      <c r="T7113"/>
    </row>
    <row r="7114" spans="19:20" s="10" customFormat="1">
      <c r="S7114"/>
      <c r="T7114"/>
    </row>
    <row r="7115" spans="19:20" s="10" customFormat="1">
      <c r="S7115"/>
      <c r="T7115"/>
    </row>
    <row r="7116" spans="19:20" s="10" customFormat="1">
      <c r="S7116"/>
      <c r="T7116"/>
    </row>
    <row r="7117" spans="19:20" s="10" customFormat="1">
      <c r="S7117"/>
      <c r="T7117"/>
    </row>
    <row r="7118" spans="19:20" s="10" customFormat="1">
      <c r="S7118"/>
      <c r="T7118"/>
    </row>
    <row r="7119" spans="19:20" s="10" customFormat="1">
      <c r="S7119"/>
      <c r="T7119"/>
    </row>
    <row r="7120" spans="19:20" s="10" customFormat="1">
      <c r="S7120"/>
      <c r="T7120"/>
    </row>
    <row r="7121" spans="19:20" s="10" customFormat="1">
      <c r="S7121"/>
      <c r="T7121"/>
    </row>
    <row r="7122" spans="19:20" s="10" customFormat="1">
      <c r="S7122"/>
      <c r="T7122"/>
    </row>
    <row r="7123" spans="19:20" s="10" customFormat="1">
      <c r="S7123"/>
      <c r="T7123"/>
    </row>
    <row r="7124" spans="19:20" s="10" customFormat="1">
      <c r="S7124"/>
      <c r="T7124"/>
    </row>
    <row r="7125" spans="19:20" s="10" customFormat="1">
      <c r="S7125"/>
      <c r="T7125"/>
    </row>
    <row r="7126" spans="19:20" s="10" customFormat="1">
      <c r="S7126"/>
      <c r="T7126"/>
    </row>
    <row r="7127" spans="19:20" s="10" customFormat="1">
      <c r="S7127"/>
      <c r="T7127"/>
    </row>
    <row r="7128" spans="19:20" s="10" customFormat="1">
      <c r="S7128"/>
      <c r="T7128"/>
    </row>
    <row r="7129" spans="19:20" s="10" customFormat="1">
      <c r="S7129"/>
      <c r="T7129"/>
    </row>
    <row r="7130" spans="19:20" s="10" customFormat="1">
      <c r="S7130"/>
      <c r="T7130"/>
    </row>
    <row r="7131" spans="19:20" s="10" customFormat="1">
      <c r="S7131"/>
      <c r="T7131"/>
    </row>
    <row r="7132" spans="19:20" s="10" customFormat="1">
      <c r="S7132"/>
      <c r="T7132"/>
    </row>
    <row r="7133" spans="19:20" s="10" customFormat="1">
      <c r="S7133"/>
      <c r="T7133"/>
    </row>
    <row r="7134" spans="19:20" s="10" customFormat="1">
      <c r="S7134"/>
      <c r="T7134"/>
    </row>
    <row r="7135" spans="19:20" s="10" customFormat="1">
      <c r="S7135"/>
      <c r="T7135"/>
    </row>
    <row r="7136" spans="19:20" s="10" customFormat="1">
      <c r="S7136"/>
      <c r="T7136"/>
    </row>
    <row r="7137" spans="19:20" s="10" customFormat="1">
      <c r="S7137"/>
      <c r="T7137"/>
    </row>
    <row r="7138" spans="19:20" s="10" customFormat="1">
      <c r="S7138"/>
      <c r="T7138"/>
    </row>
    <row r="7139" spans="19:20" s="10" customFormat="1">
      <c r="S7139"/>
      <c r="T7139"/>
    </row>
    <row r="7140" spans="19:20" s="10" customFormat="1">
      <c r="S7140"/>
      <c r="T7140"/>
    </row>
    <row r="7141" spans="19:20" s="10" customFormat="1">
      <c r="S7141"/>
      <c r="T7141"/>
    </row>
    <row r="7142" spans="19:20" s="10" customFormat="1">
      <c r="S7142"/>
      <c r="T7142"/>
    </row>
    <row r="7143" spans="19:20" s="10" customFormat="1">
      <c r="S7143"/>
      <c r="T7143"/>
    </row>
    <row r="7144" spans="19:20" s="10" customFormat="1">
      <c r="S7144"/>
      <c r="T7144"/>
    </row>
    <row r="7145" spans="19:20" s="10" customFormat="1">
      <c r="S7145"/>
      <c r="T7145"/>
    </row>
    <row r="7146" spans="19:20" s="10" customFormat="1">
      <c r="S7146"/>
      <c r="T7146"/>
    </row>
    <row r="7147" spans="19:20" s="10" customFormat="1">
      <c r="S7147"/>
      <c r="T7147"/>
    </row>
    <row r="7148" spans="19:20" s="10" customFormat="1">
      <c r="S7148"/>
      <c r="T7148"/>
    </row>
    <row r="7149" spans="19:20" s="10" customFormat="1">
      <c r="S7149"/>
      <c r="T7149"/>
    </row>
    <row r="7150" spans="19:20" s="10" customFormat="1">
      <c r="S7150"/>
      <c r="T7150"/>
    </row>
    <row r="7151" spans="19:20" s="10" customFormat="1">
      <c r="S7151"/>
      <c r="T7151"/>
    </row>
    <row r="7152" spans="19:20" s="10" customFormat="1">
      <c r="S7152"/>
      <c r="T7152"/>
    </row>
    <row r="7153" spans="19:20" s="10" customFormat="1">
      <c r="S7153"/>
      <c r="T7153"/>
    </row>
    <row r="7154" spans="19:20" s="10" customFormat="1">
      <c r="S7154"/>
      <c r="T7154"/>
    </row>
    <row r="7155" spans="19:20" s="10" customFormat="1">
      <c r="S7155"/>
      <c r="T7155"/>
    </row>
    <row r="7156" spans="19:20" s="10" customFormat="1">
      <c r="S7156"/>
      <c r="T7156"/>
    </row>
    <row r="7157" spans="19:20" s="10" customFormat="1">
      <c r="S7157"/>
      <c r="T7157"/>
    </row>
    <row r="7158" spans="19:20" s="10" customFormat="1">
      <c r="S7158"/>
      <c r="T7158"/>
    </row>
    <row r="7159" spans="19:20" s="10" customFormat="1">
      <c r="S7159"/>
      <c r="T7159"/>
    </row>
    <row r="7160" spans="19:20" s="10" customFormat="1">
      <c r="S7160"/>
      <c r="T7160"/>
    </row>
    <row r="7161" spans="19:20" s="10" customFormat="1">
      <c r="S7161"/>
      <c r="T7161"/>
    </row>
    <row r="7162" spans="19:20" s="10" customFormat="1">
      <c r="S7162"/>
      <c r="T7162"/>
    </row>
    <row r="7163" spans="19:20" s="10" customFormat="1">
      <c r="S7163"/>
      <c r="T7163"/>
    </row>
    <row r="7164" spans="19:20" s="10" customFormat="1">
      <c r="S7164"/>
      <c r="T7164"/>
    </row>
    <row r="7165" spans="19:20" s="10" customFormat="1">
      <c r="S7165"/>
      <c r="T7165"/>
    </row>
    <row r="7166" spans="19:20" s="10" customFormat="1">
      <c r="S7166"/>
      <c r="T7166"/>
    </row>
    <row r="7167" spans="19:20" s="10" customFormat="1">
      <c r="S7167"/>
      <c r="T7167"/>
    </row>
    <row r="7168" spans="19:20" s="10" customFormat="1">
      <c r="S7168"/>
      <c r="T7168"/>
    </row>
    <row r="7169" spans="19:20" s="10" customFormat="1">
      <c r="S7169"/>
      <c r="T7169"/>
    </row>
    <row r="7170" spans="19:20" s="10" customFormat="1">
      <c r="S7170"/>
      <c r="T7170"/>
    </row>
    <row r="7171" spans="19:20" s="10" customFormat="1">
      <c r="S7171"/>
      <c r="T7171"/>
    </row>
    <row r="7172" spans="19:20" s="10" customFormat="1">
      <c r="S7172"/>
      <c r="T7172"/>
    </row>
    <row r="7173" spans="19:20" s="10" customFormat="1">
      <c r="S7173"/>
      <c r="T7173"/>
    </row>
    <row r="7174" spans="19:20" s="10" customFormat="1">
      <c r="S7174"/>
      <c r="T7174"/>
    </row>
    <row r="7175" spans="19:20" s="10" customFormat="1">
      <c r="S7175"/>
      <c r="T7175"/>
    </row>
    <row r="7176" spans="19:20" s="10" customFormat="1">
      <c r="S7176"/>
      <c r="T7176"/>
    </row>
    <row r="7177" spans="19:20" s="10" customFormat="1">
      <c r="S7177"/>
      <c r="T7177"/>
    </row>
    <row r="7178" spans="19:20" s="10" customFormat="1">
      <c r="S7178"/>
      <c r="T7178"/>
    </row>
    <row r="7179" spans="19:20" s="10" customFormat="1">
      <c r="S7179"/>
      <c r="T7179"/>
    </row>
    <row r="7180" spans="19:20" s="10" customFormat="1">
      <c r="S7180"/>
      <c r="T7180"/>
    </row>
    <row r="7181" spans="19:20" s="10" customFormat="1">
      <c r="S7181"/>
      <c r="T7181"/>
    </row>
    <row r="7182" spans="19:20" s="10" customFormat="1">
      <c r="S7182"/>
      <c r="T7182"/>
    </row>
    <row r="7183" spans="19:20" s="10" customFormat="1">
      <c r="S7183"/>
      <c r="T7183"/>
    </row>
    <row r="7184" spans="19:20" s="10" customFormat="1">
      <c r="S7184"/>
      <c r="T7184"/>
    </row>
    <row r="7185" spans="19:20" s="10" customFormat="1">
      <c r="S7185"/>
      <c r="T7185"/>
    </row>
    <row r="7186" spans="19:20" s="10" customFormat="1">
      <c r="S7186"/>
      <c r="T7186"/>
    </row>
    <row r="7187" spans="19:20" s="10" customFormat="1">
      <c r="S7187"/>
      <c r="T7187"/>
    </row>
    <row r="7188" spans="19:20" s="10" customFormat="1">
      <c r="S7188"/>
      <c r="T7188"/>
    </row>
    <row r="7189" spans="19:20" s="10" customFormat="1">
      <c r="S7189"/>
      <c r="T7189"/>
    </row>
    <row r="7190" spans="19:20" s="10" customFormat="1">
      <c r="S7190"/>
      <c r="T7190"/>
    </row>
    <row r="7191" spans="19:20" s="10" customFormat="1">
      <c r="S7191"/>
      <c r="T7191"/>
    </row>
    <row r="7192" spans="19:20" s="10" customFormat="1">
      <c r="S7192"/>
      <c r="T7192"/>
    </row>
    <row r="7193" spans="19:20" s="10" customFormat="1">
      <c r="S7193"/>
      <c r="T7193"/>
    </row>
    <row r="7194" spans="19:20" s="10" customFormat="1">
      <c r="S7194"/>
      <c r="T7194"/>
    </row>
    <row r="7195" spans="19:20" s="10" customFormat="1">
      <c r="S7195"/>
      <c r="T7195"/>
    </row>
    <row r="7196" spans="19:20" s="10" customFormat="1">
      <c r="S7196"/>
      <c r="T7196"/>
    </row>
    <row r="7197" spans="19:20" s="10" customFormat="1">
      <c r="S7197"/>
      <c r="T7197"/>
    </row>
    <row r="7198" spans="19:20" s="10" customFormat="1">
      <c r="S7198"/>
      <c r="T7198"/>
    </row>
    <row r="7199" spans="19:20" s="10" customFormat="1">
      <c r="S7199"/>
      <c r="T7199"/>
    </row>
    <row r="7200" spans="19:20" s="10" customFormat="1">
      <c r="S7200"/>
      <c r="T7200"/>
    </row>
    <row r="7201" spans="19:20" s="10" customFormat="1">
      <c r="S7201"/>
      <c r="T7201"/>
    </row>
    <row r="7202" spans="19:20" s="10" customFormat="1">
      <c r="S7202"/>
      <c r="T7202"/>
    </row>
    <row r="7203" spans="19:20" s="10" customFormat="1">
      <c r="S7203"/>
      <c r="T7203"/>
    </row>
    <row r="7204" spans="19:20" s="10" customFormat="1">
      <c r="S7204"/>
      <c r="T7204"/>
    </row>
    <row r="7205" spans="19:20" s="10" customFormat="1">
      <c r="S7205"/>
      <c r="T7205"/>
    </row>
    <row r="7206" spans="19:20" s="10" customFormat="1">
      <c r="S7206"/>
      <c r="T7206"/>
    </row>
    <row r="7207" spans="19:20" s="10" customFormat="1">
      <c r="S7207"/>
      <c r="T7207"/>
    </row>
    <row r="7208" spans="19:20" s="10" customFormat="1">
      <c r="S7208"/>
      <c r="T7208"/>
    </row>
    <row r="7209" spans="19:20" s="10" customFormat="1">
      <c r="S7209"/>
      <c r="T7209"/>
    </row>
    <row r="7210" spans="19:20" s="10" customFormat="1">
      <c r="S7210"/>
      <c r="T7210"/>
    </row>
    <row r="7211" spans="19:20" s="10" customFormat="1">
      <c r="S7211"/>
      <c r="T7211"/>
    </row>
    <row r="7212" spans="19:20" s="10" customFormat="1">
      <c r="S7212"/>
      <c r="T7212"/>
    </row>
    <row r="7213" spans="19:20" s="10" customFormat="1">
      <c r="S7213"/>
      <c r="T7213"/>
    </row>
    <row r="7214" spans="19:20" s="10" customFormat="1">
      <c r="S7214"/>
      <c r="T7214"/>
    </row>
    <row r="7215" spans="19:20" s="10" customFormat="1">
      <c r="S7215"/>
      <c r="T7215"/>
    </row>
    <row r="7216" spans="19:20" s="10" customFormat="1">
      <c r="S7216"/>
      <c r="T7216"/>
    </row>
    <row r="7217" spans="19:20" s="10" customFormat="1">
      <c r="S7217"/>
      <c r="T7217"/>
    </row>
    <row r="7218" spans="19:20" s="10" customFormat="1">
      <c r="S7218"/>
      <c r="T7218"/>
    </row>
    <row r="7219" spans="19:20" s="10" customFormat="1">
      <c r="S7219"/>
      <c r="T7219"/>
    </row>
    <row r="7220" spans="19:20" s="10" customFormat="1">
      <c r="S7220"/>
      <c r="T7220"/>
    </row>
    <row r="7221" spans="19:20" s="10" customFormat="1">
      <c r="S7221"/>
      <c r="T7221"/>
    </row>
    <row r="7222" spans="19:20" s="10" customFormat="1">
      <c r="S7222"/>
      <c r="T7222"/>
    </row>
    <row r="7223" spans="19:20" s="10" customFormat="1">
      <c r="S7223"/>
      <c r="T7223"/>
    </row>
    <row r="7224" spans="19:20" s="10" customFormat="1">
      <c r="S7224"/>
      <c r="T7224"/>
    </row>
    <row r="7225" spans="19:20" s="10" customFormat="1">
      <c r="S7225"/>
      <c r="T7225"/>
    </row>
    <row r="7226" spans="19:20" s="10" customFormat="1">
      <c r="S7226"/>
      <c r="T7226"/>
    </row>
    <row r="7227" spans="19:20" s="10" customFormat="1">
      <c r="S7227"/>
      <c r="T7227"/>
    </row>
    <row r="7228" spans="19:20" s="10" customFormat="1">
      <c r="S7228"/>
      <c r="T7228"/>
    </row>
    <row r="7229" spans="19:20" s="10" customFormat="1">
      <c r="S7229"/>
      <c r="T7229"/>
    </row>
    <row r="7230" spans="19:20" s="10" customFormat="1">
      <c r="S7230"/>
      <c r="T7230"/>
    </row>
    <row r="7231" spans="19:20" s="10" customFormat="1">
      <c r="S7231"/>
      <c r="T7231"/>
    </row>
    <row r="7232" spans="19:20" s="10" customFormat="1">
      <c r="S7232"/>
      <c r="T7232"/>
    </row>
    <row r="7233" spans="19:20" s="10" customFormat="1">
      <c r="S7233"/>
      <c r="T7233"/>
    </row>
    <row r="7234" spans="19:20" s="10" customFormat="1">
      <c r="S7234"/>
      <c r="T7234"/>
    </row>
    <row r="7235" spans="19:20" s="10" customFormat="1">
      <c r="S7235"/>
      <c r="T7235"/>
    </row>
    <row r="7236" spans="19:20" s="10" customFormat="1">
      <c r="S7236"/>
      <c r="T7236"/>
    </row>
    <row r="7237" spans="19:20" s="10" customFormat="1">
      <c r="S7237"/>
      <c r="T7237"/>
    </row>
    <row r="7238" spans="19:20" s="10" customFormat="1">
      <c r="S7238"/>
      <c r="T7238"/>
    </row>
    <row r="7239" spans="19:20" s="10" customFormat="1">
      <c r="S7239"/>
      <c r="T7239"/>
    </row>
    <row r="7240" spans="19:20" s="10" customFormat="1">
      <c r="S7240"/>
      <c r="T7240"/>
    </row>
    <row r="7241" spans="19:20" s="10" customFormat="1">
      <c r="S7241"/>
      <c r="T7241"/>
    </row>
    <row r="7242" spans="19:20" s="10" customFormat="1">
      <c r="S7242"/>
      <c r="T7242"/>
    </row>
    <row r="7243" spans="19:20" s="10" customFormat="1">
      <c r="S7243"/>
      <c r="T7243"/>
    </row>
    <row r="7244" spans="19:20" s="10" customFormat="1">
      <c r="S7244"/>
      <c r="T7244"/>
    </row>
    <row r="7245" spans="19:20" s="10" customFormat="1">
      <c r="S7245"/>
      <c r="T7245"/>
    </row>
    <row r="7246" spans="19:20" s="10" customFormat="1">
      <c r="S7246"/>
      <c r="T7246"/>
    </row>
    <row r="7247" spans="19:20" s="10" customFormat="1">
      <c r="S7247"/>
      <c r="T7247"/>
    </row>
    <row r="7248" spans="19:20" s="10" customFormat="1">
      <c r="S7248"/>
      <c r="T7248"/>
    </row>
    <row r="7249" spans="19:20" s="10" customFormat="1">
      <c r="S7249"/>
      <c r="T7249"/>
    </row>
    <row r="7250" spans="19:20" s="10" customFormat="1">
      <c r="S7250"/>
      <c r="T7250"/>
    </row>
    <row r="7251" spans="19:20" s="10" customFormat="1">
      <c r="S7251"/>
      <c r="T7251"/>
    </row>
    <row r="7252" spans="19:20" s="10" customFormat="1">
      <c r="S7252"/>
      <c r="T7252"/>
    </row>
    <row r="7253" spans="19:20" s="10" customFormat="1">
      <c r="S7253"/>
      <c r="T7253"/>
    </row>
    <row r="7254" spans="19:20" s="10" customFormat="1">
      <c r="S7254"/>
      <c r="T7254"/>
    </row>
    <row r="7255" spans="19:20" s="10" customFormat="1">
      <c r="S7255"/>
      <c r="T7255"/>
    </row>
    <row r="7256" spans="19:20" s="10" customFormat="1">
      <c r="S7256"/>
      <c r="T7256"/>
    </row>
    <row r="7257" spans="19:20" s="10" customFormat="1">
      <c r="S7257"/>
      <c r="T7257"/>
    </row>
    <row r="7258" spans="19:20" s="10" customFormat="1">
      <c r="S7258"/>
      <c r="T7258"/>
    </row>
    <row r="7259" spans="19:20" s="10" customFormat="1">
      <c r="S7259"/>
      <c r="T7259"/>
    </row>
    <row r="7260" spans="19:20" s="10" customFormat="1">
      <c r="S7260"/>
      <c r="T7260"/>
    </row>
    <row r="7261" spans="19:20" s="10" customFormat="1">
      <c r="S7261"/>
      <c r="T7261"/>
    </row>
    <row r="7262" spans="19:20" s="10" customFormat="1">
      <c r="S7262"/>
      <c r="T7262"/>
    </row>
    <row r="7263" spans="19:20" s="10" customFormat="1">
      <c r="S7263"/>
      <c r="T7263"/>
    </row>
    <row r="7264" spans="19:20" s="10" customFormat="1">
      <c r="S7264"/>
      <c r="T7264"/>
    </row>
    <row r="7265" spans="19:20" s="10" customFormat="1">
      <c r="S7265"/>
      <c r="T7265"/>
    </row>
    <row r="7266" spans="19:20" s="10" customFormat="1">
      <c r="S7266"/>
      <c r="T7266"/>
    </row>
    <row r="7267" spans="19:20" s="10" customFormat="1">
      <c r="S7267"/>
      <c r="T7267"/>
    </row>
    <row r="7268" spans="19:20" s="10" customFormat="1">
      <c r="S7268"/>
      <c r="T7268"/>
    </row>
    <row r="7269" spans="19:20" s="10" customFormat="1">
      <c r="S7269"/>
      <c r="T7269"/>
    </row>
    <row r="7270" spans="19:20" s="10" customFormat="1">
      <c r="S7270"/>
      <c r="T7270"/>
    </row>
    <row r="7271" spans="19:20" s="10" customFormat="1">
      <c r="S7271"/>
      <c r="T7271"/>
    </row>
    <row r="7272" spans="19:20" s="10" customFormat="1">
      <c r="S7272"/>
      <c r="T7272"/>
    </row>
    <row r="7273" spans="19:20" s="10" customFormat="1">
      <c r="S7273"/>
      <c r="T7273"/>
    </row>
    <row r="7274" spans="19:20" s="10" customFormat="1">
      <c r="S7274"/>
      <c r="T7274"/>
    </row>
    <row r="7275" spans="19:20" s="10" customFormat="1">
      <c r="S7275"/>
      <c r="T7275"/>
    </row>
    <row r="7276" spans="19:20" s="10" customFormat="1">
      <c r="S7276"/>
      <c r="T7276"/>
    </row>
    <row r="7277" spans="19:20" s="10" customFormat="1">
      <c r="S7277"/>
      <c r="T7277"/>
    </row>
    <row r="7278" spans="19:20" s="10" customFormat="1">
      <c r="S7278"/>
      <c r="T7278"/>
    </row>
    <row r="7279" spans="19:20" s="10" customFormat="1">
      <c r="S7279"/>
      <c r="T7279"/>
    </row>
    <row r="7280" spans="19:20" s="10" customFormat="1">
      <c r="S7280"/>
      <c r="T7280"/>
    </row>
    <row r="7281" spans="19:20" s="10" customFormat="1">
      <c r="S7281"/>
      <c r="T7281"/>
    </row>
    <row r="7282" spans="19:20" s="10" customFormat="1">
      <c r="S7282"/>
      <c r="T7282"/>
    </row>
    <row r="7283" spans="19:20" s="10" customFormat="1">
      <c r="S7283"/>
      <c r="T7283"/>
    </row>
    <row r="7284" spans="19:20" s="10" customFormat="1">
      <c r="S7284"/>
      <c r="T7284"/>
    </row>
    <row r="7285" spans="19:20" s="10" customFormat="1">
      <c r="S7285"/>
      <c r="T7285"/>
    </row>
    <row r="7286" spans="19:20" s="10" customFormat="1">
      <c r="S7286"/>
      <c r="T7286"/>
    </row>
    <row r="7287" spans="19:20" s="10" customFormat="1">
      <c r="S7287"/>
      <c r="T7287"/>
    </row>
    <row r="7288" spans="19:20" s="10" customFormat="1">
      <c r="S7288"/>
      <c r="T7288"/>
    </row>
    <row r="7289" spans="19:20" s="10" customFormat="1">
      <c r="S7289"/>
      <c r="T7289"/>
    </row>
    <row r="7290" spans="19:20" s="10" customFormat="1">
      <c r="S7290"/>
      <c r="T7290"/>
    </row>
    <row r="7291" spans="19:20" s="10" customFormat="1">
      <c r="S7291"/>
      <c r="T7291"/>
    </row>
    <row r="7292" spans="19:20" s="10" customFormat="1">
      <c r="S7292"/>
      <c r="T7292"/>
    </row>
    <row r="7293" spans="19:20" s="10" customFormat="1">
      <c r="S7293"/>
      <c r="T7293"/>
    </row>
    <row r="7294" spans="19:20" s="10" customFormat="1">
      <c r="S7294"/>
      <c r="T7294"/>
    </row>
    <row r="7295" spans="19:20" s="10" customFormat="1">
      <c r="S7295"/>
      <c r="T7295"/>
    </row>
    <row r="7296" spans="19:20" s="10" customFormat="1">
      <c r="S7296"/>
      <c r="T7296"/>
    </row>
    <row r="7297" spans="19:20" s="10" customFormat="1">
      <c r="S7297"/>
      <c r="T7297"/>
    </row>
    <row r="7298" spans="19:20" s="10" customFormat="1">
      <c r="S7298"/>
      <c r="T7298"/>
    </row>
    <row r="7299" spans="19:20" s="10" customFormat="1">
      <c r="S7299"/>
      <c r="T7299"/>
    </row>
    <row r="7300" spans="19:20" s="10" customFormat="1">
      <c r="S7300"/>
      <c r="T7300"/>
    </row>
    <row r="7301" spans="19:20" s="10" customFormat="1">
      <c r="S7301"/>
      <c r="T7301"/>
    </row>
    <row r="7302" spans="19:20" s="10" customFormat="1">
      <c r="S7302"/>
      <c r="T7302"/>
    </row>
    <row r="7303" spans="19:20" s="10" customFormat="1">
      <c r="S7303"/>
      <c r="T7303"/>
    </row>
    <row r="7304" spans="19:20" s="10" customFormat="1">
      <c r="S7304"/>
      <c r="T7304"/>
    </row>
    <row r="7305" spans="19:20" s="10" customFormat="1">
      <c r="S7305"/>
      <c r="T7305"/>
    </row>
    <row r="7306" spans="19:20" s="10" customFormat="1">
      <c r="S7306"/>
      <c r="T7306"/>
    </row>
    <row r="7307" spans="19:20" s="10" customFormat="1">
      <c r="S7307"/>
      <c r="T7307"/>
    </row>
    <row r="7308" spans="19:20" s="10" customFormat="1">
      <c r="S7308"/>
      <c r="T7308"/>
    </row>
    <row r="7309" spans="19:20" s="10" customFormat="1">
      <c r="S7309"/>
      <c r="T7309"/>
    </row>
    <row r="7310" spans="19:20" s="10" customFormat="1">
      <c r="S7310"/>
      <c r="T7310"/>
    </row>
    <row r="7311" spans="19:20" s="10" customFormat="1">
      <c r="S7311"/>
      <c r="T7311"/>
    </row>
    <row r="7312" spans="19:20" s="10" customFormat="1">
      <c r="S7312"/>
      <c r="T7312"/>
    </row>
    <row r="7313" spans="19:20" s="10" customFormat="1">
      <c r="S7313"/>
      <c r="T7313"/>
    </row>
    <row r="7314" spans="19:20" s="10" customFormat="1">
      <c r="S7314"/>
      <c r="T7314"/>
    </row>
    <row r="7315" spans="19:20" s="10" customFormat="1">
      <c r="S7315"/>
      <c r="T7315"/>
    </row>
    <row r="7316" spans="19:20" s="10" customFormat="1">
      <c r="S7316"/>
      <c r="T7316"/>
    </row>
    <row r="7317" spans="19:20" s="10" customFormat="1">
      <c r="S7317"/>
      <c r="T7317"/>
    </row>
    <row r="7318" spans="19:20" s="10" customFormat="1">
      <c r="S7318"/>
      <c r="T7318"/>
    </row>
    <row r="7319" spans="19:20" s="10" customFormat="1">
      <c r="S7319"/>
      <c r="T7319"/>
    </row>
    <row r="7320" spans="19:20" s="10" customFormat="1">
      <c r="S7320"/>
      <c r="T7320"/>
    </row>
    <row r="7321" spans="19:20" s="10" customFormat="1">
      <c r="S7321"/>
      <c r="T7321"/>
    </row>
    <row r="7322" spans="19:20" s="10" customFormat="1">
      <c r="S7322"/>
      <c r="T7322"/>
    </row>
    <row r="7323" spans="19:20" s="10" customFormat="1">
      <c r="S7323"/>
      <c r="T7323"/>
    </row>
    <row r="7324" spans="19:20" s="10" customFormat="1">
      <c r="S7324"/>
      <c r="T7324"/>
    </row>
    <row r="7325" spans="19:20" s="10" customFormat="1">
      <c r="S7325"/>
      <c r="T7325"/>
    </row>
    <row r="7326" spans="19:20" s="10" customFormat="1">
      <c r="S7326"/>
      <c r="T7326"/>
    </row>
    <row r="7327" spans="19:20" s="10" customFormat="1">
      <c r="S7327"/>
      <c r="T7327"/>
    </row>
    <row r="7328" spans="19:20" s="10" customFormat="1">
      <c r="S7328"/>
      <c r="T7328"/>
    </row>
    <row r="7329" spans="19:20" s="10" customFormat="1">
      <c r="S7329"/>
      <c r="T7329"/>
    </row>
    <row r="7330" spans="19:20" s="10" customFormat="1">
      <c r="S7330"/>
      <c r="T7330"/>
    </row>
    <row r="7331" spans="19:20" s="10" customFormat="1">
      <c r="S7331"/>
      <c r="T7331"/>
    </row>
    <row r="7332" spans="19:20" s="10" customFormat="1">
      <c r="S7332"/>
      <c r="T7332"/>
    </row>
    <row r="7333" spans="19:20" s="10" customFormat="1">
      <c r="S7333"/>
      <c r="T7333"/>
    </row>
    <row r="7334" spans="19:20" s="10" customFormat="1">
      <c r="S7334"/>
      <c r="T7334"/>
    </row>
    <row r="7335" spans="19:20" s="10" customFormat="1">
      <c r="S7335"/>
      <c r="T7335"/>
    </row>
    <row r="7336" spans="19:20" s="10" customFormat="1">
      <c r="S7336"/>
      <c r="T7336"/>
    </row>
    <row r="7337" spans="19:20" s="10" customFormat="1">
      <c r="S7337"/>
      <c r="T7337"/>
    </row>
    <row r="7338" spans="19:20" s="10" customFormat="1">
      <c r="S7338"/>
      <c r="T7338"/>
    </row>
    <row r="7339" spans="19:20" s="10" customFormat="1">
      <c r="S7339"/>
      <c r="T7339"/>
    </row>
    <row r="7340" spans="19:20" s="10" customFormat="1">
      <c r="S7340"/>
      <c r="T7340"/>
    </row>
    <row r="7341" spans="19:20" s="10" customFormat="1">
      <c r="S7341"/>
      <c r="T7341"/>
    </row>
    <row r="7342" spans="19:20" s="10" customFormat="1">
      <c r="S7342"/>
      <c r="T7342"/>
    </row>
    <row r="7343" spans="19:20" s="10" customFormat="1">
      <c r="S7343"/>
      <c r="T7343"/>
    </row>
    <row r="7344" spans="19:20" s="10" customFormat="1">
      <c r="S7344"/>
      <c r="T7344"/>
    </row>
    <row r="7345" spans="19:20" s="10" customFormat="1">
      <c r="S7345"/>
      <c r="T7345"/>
    </row>
    <row r="7346" spans="19:20" s="10" customFormat="1">
      <c r="S7346"/>
      <c r="T7346"/>
    </row>
    <row r="7347" spans="19:20" s="10" customFormat="1">
      <c r="S7347"/>
      <c r="T7347"/>
    </row>
    <row r="7348" spans="19:20" s="10" customFormat="1">
      <c r="S7348"/>
      <c r="T7348"/>
    </row>
    <row r="7349" spans="19:20" s="10" customFormat="1">
      <c r="S7349"/>
      <c r="T7349"/>
    </row>
    <row r="7350" spans="19:20" s="10" customFormat="1">
      <c r="S7350"/>
      <c r="T7350"/>
    </row>
    <row r="7351" spans="19:20" s="10" customFormat="1">
      <c r="S7351"/>
      <c r="T7351"/>
    </row>
    <row r="7352" spans="19:20" s="10" customFormat="1">
      <c r="S7352"/>
      <c r="T7352"/>
    </row>
    <row r="7353" spans="19:20" s="10" customFormat="1">
      <c r="S7353"/>
      <c r="T7353"/>
    </row>
    <row r="7354" spans="19:20" s="10" customFormat="1">
      <c r="S7354"/>
      <c r="T7354"/>
    </row>
    <row r="7355" spans="19:20" s="10" customFormat="1">
      <c r="S7355"/>
      <c r="T7355"/>
    </row>
    <row r="7356" spans="19:20" s="10" customFormat="1">
      <c r="S7356"/>
      <c r="T7356"/>
    </row>
    <row r="7357" spans="19:20" s="10" customFormat="1">
      <c r="S7357"/>
      <c r="T7357"/>
    </row>
    <row r="7358" spans="19:20" s="10" customFormat="1">
      <c r="S7358"/>
      <c r="T7358"/>
    </row>
    <row r="7359" spans="19:20" s="10" customFormat="1">
      <c r="S7359"/>
      <c r="T7359"/>
    </row>
    <row r="7360" spans="19:20" s="10" customFormat="1">
      <c r="S7360"/>
      <c r="T7360"/>
    </row>
    <row r="7361" spans="19:20" s="10" customFormat="1">
      <c r="S7361"/>
      <c r="T7361"/>
    </row>
    <row r="7362" spans="19:20" s="10" customFormat="1">
      <c r="S7362"/>
      <c r="T7362"/>
    </row>
    <row r="7363" spans="19:20" s="10" customFormat="1">
      <c r="S7363"/>
      <c r="T7363"/>
    </row>
    <row r="7364" spans="19:20" s="10" customFormat="1">
      <c r="S7364"/>
      <c r="T7364"/>
    </row>
    <row r="7365" spans="19:20" s="10" customFormat="1">
      <c r="S7365"/>
      <c r="T7365"/>
    </row>
    <row r="7366" spans="19:20" s="10" customFormat="1">
      <c r="S7366"/>
      <c r="T7366"/>
    </row>
    <row r="7367" spans="19:20" s="10" customFormat="1">
      <c r="S7367"/>
      <c r="T7367"/>
    </row>
    <row r="7368" spans="19:20" s="10" customFormat="1">
      <c r="S7368"/>
      <c r="T7368"/>
    </row>
    <row r="7369" spans="19:20" s="10" customFormat="1">
      <c r="S7369"/>
      <c r="T7369"/>
    </row>
    <row r="7370" spans="19:20" s="10" customFormat="1">
      <c r="S7370"/>
      <c r="T7370"/>
    </row>
    <row r="7371" spans="19:20" s="10" customFormat="1">
      <c r="S7371"/>
      <c r="T7371"/>
    </row>
    <row r="7372" spans="19:20" s="10" customFormat="1">
      <c r="S7372"/>
      <c r="T7372"/>
    </row>
    <row r="7373" spans="19:20" s="10" customFormat="1">
      <c r="S7373"/>
      <c r="T7373"/>
    </row>
    <row r="7374" spans="19:20" s="10" customFormat="1">
      <c r="S7374"/>
      <c r="T7374"/>
    </row>
    <row r="7375" spans="19:20" s="10" customFormat="1">
      <c r="S7375"/>
      <c r="T7375"/>
    </row>
    <row r="7376" spans="19:20" s="10" customFormat="1">
      <c r="S7376"/>
      <c r="T7376"/>
    </row>
    <row r="7377" spans="19:20" s="10" customFormat="1">
      <c r="S7377"/>
      <c r="T7377"/>
    </row>
    <row r="7378" spans="19:20" s="10" customFormat="1">
      <c r="S7378"/>
      <c r="T7378"/>
    </row>
    <row r="7379" spans="19:20" s="10" customFormat="1">
      <c r="S7379"/>
      <c r="T7379"/>
    </row>
    <row r="7380" spans="19:20" s="10" customFormat="1">
      <c r="S7380"/>
      <c r="T7380"/>
    </row>
    <row r="7381" spans="19:20" s="10" customFormat="1">
      <c r="S7381"/>
      <c r="T7381"/>
    </row>
    <row r="7382" spans="19:20" s="10" customFormat="1">
      <c r="S7382"/>
      <c r="T7382"/>
    </row>
    <row r="7383" spans="19:20" s="10" customFormat="1">
      <c r="S7383"/>
      <c r="T7383"/>
    </row>
    <row r="7384" spans="19:20" s="10" customFormat="1">
      <c r="S7384"/>
      <c r="T7384"/>
    </row>
    <row r="7385" spans="19:20" s="10" customFormat="1">
      <c r="S7385"/>
      <c r="T7385"/>
    </row>
    <row r="7386" spans="19:20" s="10" customFormat="1">
      <c r="S7386"/>
      <c r="T7386"/>
    </row>
    <row r="7387" spans="19:20" s="10" customFormat="1">
      <c r="S7387"/>
      <c r="T7387"/>
    </row>
    <row r="7388" spans="19:20" s="10" customFormat="1">
      <c r="S7388"/>
      <c r="T7388"/>
    </row>
    <row r="7389" spans="19:20" s="10" customFormat="1">
      <c r="S7389"/>
      <c r="T7389"/>
    </row>
    <row r="7390" spans="19:20" s="10" customFormat="1">
      <c r="S7390"/>
      <c r="T7390"/>
    </row>
    <row r="7391" spans="19:20" s="10" customFormat="1">
      <c r="S7391"/>
      <c r="T7391"/>
    </row>
    <row r="7392" spans="19:20" s="10" customFormat="1">
      <c r="S7392"/>
      <c r="T7392"/>
    </row>
    <row r="7393" spans="19:20" s="10" customFormat="1">
      <c r="S7393"/>
      <c r="T7393"/>
    </row>
    <row r="7394" spans="19:20" s="10" customFormat="1">
      <c r="S7394"/>
      <c r="T7394"/>
    </row>
    <row r="7395" spans="19:20" s="10" customFormat="1">
      <c r="S7395"/>
      <c r="T7395"/>
    </row>
    <row r="7396" spans="19:20" s="10" customFormat="1">
      <c r="S7396"/>
      <c r="T7396"/>
    </row>
    <row r="7397" spans="19:20" s="10" customFormat="1">
      <c r="S7397"/>
      <c r="T7397"/>
    </row>
    <row r="7398" spans="19:20" s="10" customFormat="1">
      <c r="S7398"/>
      <c r="T7398"/>
    </row>
    <row r="7399" spans="19:20" s="10" customFormat="1">
      <c r="S7399"/>
      <c r="T7399"/>
    </row>
    <row r="7400" spans="19:20" s="10" customFormat="1">
      <c r="S7400"/>
      <c r="T7400"/>
    </row>
    <row r="7401" spans="19:20" s="10" customFormat="1">
      <c r="S7401"/>
      <c r="T7401"/>
    </row>
    <row r="7402" spans="19:20" s="10" customFormat="1">
      <c r="S7402"/>
      <c r="T7402"/>
    </row>
    <row r="7403" spans="19:20" s="10" customFormat="1">
      <c r="S7403"/>
      <c r="T7403"/>
    </row>
    <row r="7404" spans="19:20" s="10" customFormat="1">
      <c r="S7404"/>
      <c r="T7404"/>
    </row>
    <row r="7405" spans="19:20" s="10" customFormat="1">
      <c r="S7405"/>
      <c r="T7405"/>
    </row>
    <row r="7406" spans="19:20" s="10" customFormat="1">
      <c r="S7406"/>
      <c r="T7406"/>
    </row>
    <row r="7407" spans="19:20" s="10" customFormat="1">
      <c r="S7407"/>
      <c r="T7407"/>
    </row>
    <row r="7408" spans="19:20" s="10" customFormat="1">
      <c r="S7408"/>
      <c r="T7408"/>
    </row>
    <row r="7409" spans="19:20" s="10" customFormat="1">
      <c r="S7409"/>
      <c r="T7409"/>
    </row>
    <row r="7410" spans="19:20" s="10" customFormat="1">
      <c r="S7410"/>
      <c r="T7410"/>
    </row>
    <row r="7411" spans="19:20" s="10" customFormat="1">
      <c r="S7411"/>
      <c r="T7411"/>
    </row>
    <row r="7412" spans="19:20" s="10" customFormat="1">
      <c r="S7412"/>
      <c r="T7412"/>
    </row>
    <row r="7413" spans="19:20" s="10" customFormat="1">
      <c r="S7413"/>
      <c r="T7413"/>
    </row>
    <row r="7414" spans="19:20" s="10" customFormat="1">
      <c r="S7414"/>
      <c r="T7414"/>
    </row>
    <row r="7415" spans="19:20" s="10" customFormat="1">
      <c r="S7415"/>
      <c r="T7415"/>
    </row>
    <row r="7416" spans="19:20" s="10" customFormat="1">
      <c r="S7416"/>
      <c r="T7416"/>
    </row>
    <row r="7417" spans="19:20" s="10" customFormat="1">
      <c r="S7417"/>
      <c r="T7417"/>
    </row>
    <row r="7418" spans="19:20" s="10" customFormat="1">
      <c r="S7418"/>
      <c r="T7418"/>
    </row>
    <row r="7419" spans="19:20" s="10" customFormat="1">
      <c r="S7419"/>
      <c r="T7419"/>
    </row>
    <row r="7420" spans="19:20" s="10" customFormat="1">
      <c r="S7420"/>
      <c r="T7420"/>
    </row>
    <row r="7421" spans="19:20" s="10" customFormat="1">
      <c r="S7421"/>
      <c r="T7421"/>
    </row>
    <row r="7422" spans="19:20" s="10" customFormat="1">
      <c r="S7422"/>
      <c r="T7422"/>
    </row>
    <row r="7423" spans="19:20" s="10" customFormat="1">
      <c r="S7423"/>
      <c r="T7423"/>
    </row>
    <row r="7424" spans="19:20" s="10" customFormat="1">
      <c r="S7424"/>
      <c r="T7424"/>
    </row>
    <row r="7425" spans="19:20" s="10" customFormat="1">
      <c r="S7425"/>
      <c r="T7425"/>
    </row>
    <row r="7426" spans="19:20" s="10" customFormat="1">
      <c r="S7426"/>
      <c r="T7426"/>
    </row>
    <row r="7427" spans="19:20" s="10" customFormat="1">
      <c r="S7427"/>
      <c r="T7427"/>
    </row>
    <row r="7428" spans="19:20" s="10" customFormat="1">
      <c r="S7428"/>
      <c r="T7428"/>
    </row>
    <row r="7429" spans="19:20" s="10" customFormat="1">
      <c r="S7429"/>
      <c r="T7429"/>
    </row>
    <row r="7430" spans="19:20" s="10" customFormat="1">
      <c r="S7430"/>
      <c r="T7430"/>
    </row>
    <row r="7431" spans="19:20" s="10" customFormat="1">
      <c r="S7431"/>
      <c r="T7431"/>
    </row>
    <row r="7432" spans="19:20" s="10" customFormat="1">
      <c r="S7432"/>
      <c r="T7432"/>
    </row>
    <row r="7433" spans="19:20" s="10" customFormat="1">
      <c r="S7433"/>
      <c r="T7433"/>
    </row>
    <row r="7434" spans="19:20" s="10" customFormat="1">
      <c r="S7434"/>
      <c r="T7434"/>
    </row>
    <row r="7435" spans="19:20" s="10" customFormat="1">
      <c r="S7435"/>
      <c r="T7435"/>
    </row>
    <row r="7436" spans="19:20" s="10" customFormat="1">
      <c r="S7436"/>
      <c r="T7436"/>
    </row>
    <row r="7437" spans="19:20" s="10" customFormat="1">
      <c r="S7437"/>
      <c r="T7437"/>
    </row>
    <row r="7438" spans="19:20" s="10" customFormat="1">
      <c r="S7438"/>
      <c r="T7438"/>
    </row>
    <row r="7439" spans="19:20" s="10" customFormat="1">
      <c r="S7439"/>
      <c r="T7439"/>
    </row>
    <row r="7440" spans="19:20" s="10" customFormat="1">
      <c r="S7440"/>
      <c r="T7440"/>
    </row>
    <row r="7441" spans="19:20" s="10" customFormat="1">
      <c r="S7441"/>
      <c r="T7441"/>
    </row>
    <row r="7442" spans="19:20" s="10" customFormat="1">
      <c r="S7442"/>
      <c r="T7442"/>
    </row>
    <row r="7443" spans="19:20" s="10" customFormat="1">
      <c r="S7443"/>
      <c r="T7443"/>
    </row>
    <row r="7444" spans="19:20" s="10" customFormat="1">
      <c r="S7444"/>
      <c r="T7444"/>
    </row>
    <row r="7445" spans="19:20" s="10" customFormat="1">
      <c r="S7445"/>
      <c r="T7445"/>
    </row>
    <row r="7446" spans="19:20" s="10" customFormat="1">
      <c r="S7446"/>
      <c r="T7446"/>
    </row>
    <row r="7447" spans="19:20" s="10" customFormat="1">
      <c r="S7447"/>
      <c r="T7447"/>
    </row>
    <row r="7448" spans="19:20" s="10" customFormat="1">
      <c r="S7448"/>
      <c r="T7448"/>
    </row>
    <row r="7449" spans="19:20" s="10" customFormat="1">
      <c r="S7449"/>
      <c r="T7449"/>
    </row>
    <row r="7450" spans="19:20" s="10" customFormat="1">
      <c r="S7450"/>
      <c r="T7450"/>
    </row>
    <row r="7451" spans="19:20" s="10" customFormat="1">
      <c r="S7451"/>
      <c r="T7451"/>
    </row>
    <row r="7452" spans="19:20" s="10" customFormat="1">
      <c r="S7452"/>
      <c r="T7452"/>
    </row>
    <row r="7453" spans="19:20" s="10" customFormat="1">
      <c r="S7453"/>
      <c r="T7453"/>
    </row>
    <row r="7454" spans="19:20" s="10" customFormat="1">
      <c r="S7454"/>
      <c r="T7454"/>
    </row>
    <row r="7455" spans="19:20" s="10" customFormat="1">
      <c r="S7455"/>
      <c r="T7455"/>
    </row>
    <row r="7456" spans="19:20" s="10" customFormat="1">
      <c r="S7456"/>
      <c r="T7456"/>
    </row>
    <row r="7457" spans="19:20" s="10" customFormat="1">
      <c r="S7457"/>
      <c r="T7457"/>
    </row>
    <row r="7458" spans="19:20" s="10" customFormat="1">
      <c r="S7458"/>
      <c r="T7458"/>
    </row>
    <row r="7459" spans="19:20" s="10" customFormat="1">
      <c r="S7459"/>
      <c r="T7459"/>
    </row>
    <row r="7460" spans="19:20" s="10" customFormat="1">
      <c r="S7460"/>
      <c r="T7460"/>
    </row>
    <row r="7461" spans="19:20" s="10" customFormat="1">
      <c r="S7461"/>
      <c r="T7461"/>
    </row>
    <row r="7462" spans="19:20" s="10" customFormat="1">
      <c r="S7462"/>
      <c r="T7462"/>
    </row>
    <row r="7463" spans="19:20" s="10" customFormat="1">
      <c r="S7463"/>
      <c r="T7463"/>
    </row>
    <row r="7464" spans="19:20" s="10" customFormat="1">
      <c r="S7464"/>
      <c r="T7464"/>
    </row>
    <row r="7465" spans="19:20" s="10" customFormat="1">
      <c r="S7465"/>
      <c r="T7465"/>
    </row>
    <row r="7466" spans="19:20" s="10" customFormat="1">
      <c r="S7466"/>
      <c r="T7466"/>
    </row>
    <row r="7467" spans="19:20" s="10" customFormat="1">
      <c r="S7467"/>
      <c r="T7467"/>
    </row>
    <row r="7468" spans="19:20" s="10" customFormat="1">
      <c r="S7468"/>
      <c r="T7468"/>
    </row>
    <row r="7469" spans="19:20" s="10" customFormat="1">
      <c r="S7469"/>
      <c r="T7469"/>
    </row>
    <row r="7470" spans="19:20" s="10" customFormat="1">
      <c r="S7470"/>
      <c r="T7470"/>
    </row>
    <row r="7471" spans="19:20" s="10" customFormat="1">
      <c r="S7471"/>
      <c r="T7471"/>
    </row>
    <row r="7472" spans="19:20" s="10" customFormat="1">
      <c r="S7472"/>
      <c r="T7472"/>
    </row>
    <row r="7473" spans="19:20" s="10" customFormat="1">
      <c r="S7473"/>
      <c r="T7473"/>
    </row>
    <row r="7474" spans="19:20" s="10" customFormat="1">
      <c r="S7474"/>
      <c r="T7474"/>
    </row>
    <row r="7475" spans="19:20" s="10" customFormat="1">
      <c r="S7475"/>
      <c r="T7475"/>
    </row>
    <row r="7476" spans="19:20" s="10" customFormat="1">
      <c r="S7476"/>
      <c r="T7476"/>
    </row>
    <row r="7477" spans="19:20" s="10" customFormat="1">
      <c r="S7477"/>
      <c r="T7477"/>
    </row>
    <row r="7478" spans="19:20" s="10" customFormat="1">
      <c r="S7478"/>
      <c r="T7478"/>
    </row>
    <row r="7479" spans="19:20" s="10" customFormat="1">
      <c r="S7479"/>
      <c r="T7479"/>
    </row>
    <row r="7480" spans="19:20" s="10" customFormat="1">
      <c r="S7480"/>
      <c r="T7480"/>
    </row>
    <row r="7481" spans="19:20" s="10" customFormat="1">
      <c r="S7481"/>
      <c r="T7481"/>
    </row>
    <row r="7482" spans="19:20" s="10" customFormat="1">
      <c r="S7482"/>
      <c r="T7482"/>
    </row>
    <row r="7483" spans="19:20" s="10" customFormat="1">
      <c r="S7483"/>
      <c r="T7483"/>
    </row>
    <row r="7484" spans="19:20" s="10" customFormat="1">
      <c r="S7484"/>
      <c r="T7484"/>
    </row>
    <row r="7485" spans="19:20" s="10" customFormat="1">
      <c r="S7485"/>
      <c r="T7485"/>
    </row>
    <row r="7486" spans="19:20" s="10" customFormat="1">
      <c r="S7486"/>
      <c r="T7486"/>
    </row>
    <row r="7487" spans="19:20" s="10" customFormat="1">
      <c r="S7487"/>
      <c r="T7487"/>
    </row>
    <row r="7488" spans="19:20" s="10" customFormat="1">
      <c r="S7488"/>
      <c r="T7488"/>
    </row>
    <row r="7489" spans="19:20" s="10" customFormat="1">
      <c r="S7489"/>
      <c r="T7489"/>
    </row>
    <row r="7490" spans="19:20" s="10" customFormat="1">
      <c r="S7490"/>
      <c r="T7490"/>
    </row>
    <row r="7491" spans="19:20" s="10" customFormat="1">
      <c r="S7491"/>
      <c r="T7491"/>
    </row>
    <row r="7492" spans="19:20" s="10" customFormat="1">
      <c r="S7492"/>
      <c r="T7492"/>
    </row>
    <row r="7493" spans="19:20" s="10" customFormat="1">
      <c r="S7493"/>
      <c r="T7493"/>
    </row>
    <row r="7494" spans="19:20" s="10" customFormat="1">
      <c r="S7494"/>
      <c r="T7494"/>
    </row>
    <row r="7495" spans="19:20" s="10" customFormat="1">
      <c r="S7495"/>
      <c r="T7495"/>
    </row>
    <row r="7496" spans="19:20" s="10" customFormat="1">
      <c r="S7496"/>
      <c r="T7496"/>
    </row>
    <row r="7497" spans="19:20" s="10" customFormat="1">
      <c r="S7497"/>
      <c r="T7497"/>
    </row>
    <row r="7498" spans="19:20" s="10" customFormat="1">
      <c r="S7498"/>
      <c r="T7498"/>
    </row>
    <row r="7499" spans="19:20" s="10" customFormat="1">
      <c r="S7499"/>
      <c r="T7499"/>
    </row>
    <row r="7500" spans="19:20" s="10" customFormat="1">
      <c r="S7500"/>
      <c r="T7500"/>
    </row>
    <row r="7501" spans="19:20" s="10" customFormat="1">
      <c r="S7501"/>
      <c r="T7501"/>
    </row>
    <row r="7502" spans="19:20" s="10" customFormat="1">
      <c r="S7502"/>
      <c r="T7502"/>
    </row>
    <row r="7503" spans="19:20" s="10" customFormat="1">
      <c r="S7503"/>
      <c r="T7503"/>
    </row>
    <row r="7504" spans="19:20" s="10" customFormat="1">
      <c r="S7504"/>
      <c r="T7504"/>
    </row>
    <row r="7505" spans="19:20" s="10" customFormat="1">
      <c r="S7505"/>
      <c r="T7505"/>
    </row>
    <row r="7506" spans="19:20" s="10" customFormat="1">
      <c r="S7506"/>
      <c r="T7506"/>
    </row>
    <row r="7507" spans="19:20" s="10" customFormat="1">
      <c r="S7507"/>
      <c r="T7507"/>
    </row>
    <row r="7508" spans="19:20" s="10" customFormat="1">
      <c r="S7508"/>
      <c r="T7508"/>
    </row>
    <row r="7509" spans="19:20" s="10" customFormat="1">
      <c r="S7509"/>
      <c r="T7509"/>
    </row>
    <row r="7510" spans="19:20" s="10" customFormat="1">
      <c r="S7510"/>
      <c r="T7510"/>
    </row>
    <row r="7511" spans="19:20" s="10" customFormat="1">
      <c r="S7511"/>
      <c r="T7511"/>
    </row>
    <row r="7512" spans="19:20" s="10" customFormat="1">
      <c r="S7512"/>
      <c r="T7512"/>
    </row>
    <row r="7513" spans="19:20" s="10" customFormat="1">
      <c r="S7513"/>
      <c r="T7513"/>
    </row>
    <row r="7514" spans="19:20" s="10" customFormat="1">
      <c r="S7514"/>
      <c r="T7514"/>
    </row>
    <row r="7515" spans="19:20" s="10" customFormat="1">
      <c r="S7515"/>
      <c r="T7515"/>
    </row>
    <row r="7516" spans="19:20" s="10" customFormat="1">
      <c r="S7516"/>
      <c r="T7516"/>
    </row>
    <row r="7517" spans="19:20" s="10" customFormat="1">
      <c r="S7517"/>
      <c r="T7517"/>
    </row>
    <row r="7518" spans="19:20" s="10" customFormat="1">
      <c r="S7518"/>
      <c r="T7518"/>
    </row>
    <row r="7519" spans="19:20" s="10" customFormat="1">
      <c r="S7519"/>
      <c r="T7519"/>
    </row>
    <row r="7520" spans="19:20" s="10" customFormat="1">
      <c r="S7520"/>
      <c r="T7520"/>
    </row>
    <row r="7521" spans="19:20" s="10" customFormat="1">
      <c r="S7521"/>
      <c r="T7521"/>
    </row>
    <row r="7522" spans="19:20" s="10" customFormat="1">
      <c r="S7522"/>
      <c r="T7522"/>
    </row>
    <row r="7523" spans="19:20" s="10" customFormat="1">
      <c r="S7523"/>
      <c r="T7523"/>
    </row>
    <row r="7524" spans="19:20" s="10" customFormat="1">
      <c r="S7524"/>
      <c r="T7524"/>
    </row>
    <row r="7525" spans="19:20" s="10" customFormat="1">
      <c r="S7525"/>
      <c r="T7525"/>
    </row>
    <row r="7526" spans="19:20" s="10" customFormat="1">
      <c r="S7526"/>
      <c r="T7526"/>
    </row>
    <row r="7527" spans="19:20" s="10" customFormat="1">
      <c r="S7527"/>
      <c r="T7527"/>
    </row>
    <row r="7528" spans="19:20" s="10" customFormat="1">
      <c r="S7528"/>
      <c r="T7528"/>
    </row>
    <row r="7529" spans="19:20" s="10" customFormat="1">
      <c r="S7529"/>
      <c r="T7529"/>
    </row>
    <row r="7530" spans="19:20" s="10" customFormat="1">
      <c r="S7530"/>
      <c r="T7530"/>
    </row>
    <row r="7531" spans="19:20" s="10" customFormat="1">
      <c r="S7531"/>
      <c r="T7531"/>
    </row>
    <row r="7532" spans="19:20" s="10" customFormat="1">
      <c r="S7532"/>
      <c r="T7532"/>
    </row>
    <row r="7533" spans="19:20" s="10" customFormat="1">
      <c r="S7533"/>
      <c r="T7533"/>
    </row>
    <row r="7534" spans="19:20" s="10" customFormat="1">
      <c r="S7534"/>
      <c r="T7534"/>
    </row>
    <row r="7535" spans="19:20" s="10" customFormat="1">
      <c r="S7535"/>
      <c r="T7535"/>
    </row>
    <row r="7536" spans="19:20" s="10" customFormat="1">
      <c r="S7536"/>
      <c r="T7536"/>
    </row>
    <row r="7537" spans="19:20" s="10" customFormat="1">
      <c r="S7537"/>
      <c r="T7537"/>
    </row>
    <row r="7538" spans="19:20" s="10" customFormat="1">
      <c r="S7538"/>
      <c r="T7538"/>
    </row>
    <row r="7539" spans="19:20" s="10" customFormat="1">
      <c r="S7539"/>
      <c r="T7539"/>
    </row>
    <row r="7540" spans="19:20" s="10" customFormat="1">
      <c r="S7540"/>
      <c r="T7540"/>
    </row>
    <row r="7541" spans="19:20" s="10" customFormat="1">
      <c r="S7541"/>
      <c r="T7541"/>
    </row>
    <row r="7542" spans="19:20" s="10" customFormat="1">
      <c r="S7542"/>
      <c r="T7542"/>
    </row>
    <row r="7543" spans="19:20" s="10" customFormat="1">
      <c r="S7543"/>
      <c r="T7543"/>
    </row>
    <row r="7544" spans="19:20" s="10" customFormat="1">
      <c r="S7544"/>
      <c r="T7544"/>
    </row>
    <row r="7545" spans="19:20" s="10" customFormat="1">
      <c r="S7545"/>
      <c r="T7545"/>
    </row>
    <row r="7546" spans="19:20" s="10" customFormat="1">
      <c r="S7546"/>
      <c r="T7546"/>
    </row>
    <row r="7547" spans="19:20" s="10" customFormat="1">
      <c r="S7547"/>
      <c r="T7547"/>
    </row>
    <row r="7548" spans="19:20" s="10" customFormat="1">
      <c r="S7548"/>
      <c r="T7548"/>
    </row>
    <row r="7549" spans="19:20" s="10" customFormat="1">
      <c r="S7549"/>
      <c r="T7549"/>
    </row>
    <row r="7550" spans="19:20" s="10" customFormat="1">
      <c r="S7550"/>
      <c r="T7550"/>
    </row>
    <row r="7551" spans="19:20" s="10" customFormat="1">
      <c r="S7551"/>
      <c r="T7551"/>
    </row>
    <row r="7552" spans="19:20" s="10" customFormat="1">
      <c r="S7552"/>
      <c r="T7552"/>
    </row>
    <row r="7553" spans="19:20" s="10" customFormat="1">
      <c r="S7553"/>
      <c r="T7553"/>
    </row>
    <row r="7554" spans="19:20" s="10" customFormat="1">
      <c r="S7554"/>
      <c r="T7554"/>
    </row>
    <row r="7555" spans="19:20" s="10" customFormat="1">
      <c r="S7555"/>
      <c r="T7555"/>
    </row>
    <row r="7556" spans="19:20" s="10" customFormat="1">
      <c r="S7556"/>
      <c r="T7556"/>
    </row>
    <row r="7557" spans="19:20" s="10" customFormat="1">
      <c r="S7557"/>
      <c r="T7557"/>
    </row>
    <row r="7558" spans="19:20" s="10" customFormat="1">
      <c r="S7558"/>
      <c r="T7558"/>
    </row>
    <row r="7559" spans="19:20" s="10" customFormat="1">
      <c r="S7559"/>
      <c r="T7559"/>
    </row>
    <row r="7560" spans="19:20" s="10" customFormat="1">
      <c r="S7560"/>
      <c r="T7560"/>
    </row>
    <row r="7561" spans="19:20" s="10" customFormat="1">
      <c r="S7561"/>
      <c r="T7561"/>
    </row>
    <row r="7562" spans="19:20" s="10" customFormat="1">
      <c r="S7562"/>
      <c r="T7562"/>
    </row>
    <row r="7563" spans="19:20" s="10" customFormat="1">
      <c r="S7563"/>
      <c r="T7563"/>
    </row>
    <row r="7564" spans="19:20" s="10" customFormat="1">
      <c r="S7564"/>
      <c r="T7564"/>
    </row>
    <row r="7565" spans="19:20" s="10" customFormat="1">
      <c r="S7565"/>
      <c r="T7565"/>
    </row>
    <row r="7566" spans="19:20" s="10" customFormat="1">
      <c r="S7566"/>
      <c r="T7566"/>
    </row>
    <row r="7567" spans="19:20" s="10" customFormat="1">
      <c r="S7567"/>
      <c r="T7567"/>
    </row>
    <row r="7568" spans="19:20" s="10" customFormat="1">
      <c r="S7568"/>
      <c r="T7568"/>
    </row>
    <row r="7569" spans="19:20" s="10" customFormat="1">
      <c r="S7569"/>
      <c r="T7569"/>
    </row>
    <row r="7570" spans="19:20" s="10" customFormat="1">
      <c r="S7570"/>
      <c r="T7570"/>
    </row>
    <row r="7571" spans="19:20" s="10" customFormat="1">
      <c r="S7571"/>
      <c r="T7571"/>
    </row>
    <row r="7572" spans="19:20" s="10" customFormat="1">
      <c r="S7572"/>
      <c r="T7572"/>
    </row>
    <row r="7573" spans="19:20" s="10" customFormat="1">
      <c r="S7573"/>
      <c r="T7573"/>
    </row>
    <row r="7574" spans="19:20" s="10" customFormat="1">
      <c r="S7574"/>
      <c r="T7574"/>
    </row>
    <row r="7575" spans="19:20" s="10" customFormat="1">
      <c r="S7575"/>
      <c r="T7575"/>
    </row>
    <row r="7576" spans="19:20" s="10" customFormat="1">
      <c r="S7576"/>
      <c r="T7576"/>
    </row>
    <row r="7577" spans="19:20" s="10" customFormat="1">
      <c r="S7577"/>
      <c r="T7577"/>
    </row>
    <row r="7578" spans="19:20" s="10" customFormat="1">
      <c r="S7578"/>
      <c r="T7578"/>
    </row>
    <row r="7579" spans="19:20" s="10" customFormat="1">
      <c r="S7579"/>
      <c r="T7579"/>
    </row>
    <row r="7580" spans="19:20" s="10" customFormat="1">
      <c r="S7580"/>
      <c r="T7580"/>
    </row>
    <row r="7581" spans="19:20" s="10" customFormat="1">
      <c r="S7581"/>
      <c r="T7581"/>
    </row>
    <row r="7582" spans="19:20" s="10" customFormat="1">
      <c r="S7582"/>
      <c r="T7582"/>
    </row>
    <row r="7583" spans="19:20" s="10" customFormat="1">
      <c r="S7583"/>
      <c r="T7583"/>
    </row>
    <row r="7584" spans="19:20" s="10" customFormat="1">
      <c r="S7584"/>
      <c r="T7584"/>
    </row>
    <row r="7585" spans="19:20" s="10" customFormat="1">
      <c r="S7585"/>
      <c r="T7585"/>
    </row>
    <row r="7586" spans="19:20" s="10" customFormat="1">
      <c r="S7586"/>
      <c r="T7586"/>
    </row>
    <row r="7587" spans="19:20" s="10" customFormat="1">
      <c r="S7587"/>
      <c r="T7587"/>
    </row>
    <row r="7588" spans="19:20" s="10" customFormat="1">
      <c r="S7588"/>
      <c r="T7588"/>
    </row>
    <row r="7589" spans="19:20" s="10" customFormat="1">
      <c r="S7589"/>
      <c r="T7589"/>
    </row>
    <row r="7590" spans="19:20" s="10" customFormat="1">
      <c r="S7590"/>
      <c r="T7590"/>
    </row>
    <row r="7591" spans="19:20" s="10" customFormat="1">
      <c r="S7591"/>
      <c r="T7591"/>
    </row>
    <row r="7592" spans="19:20" s="10" customFormat="1">
      <c r="S7592"/>
      <c r="T7592"/>
    </row>
    <row r="7593" spans="19:20" s="10" customFormat="1">
      <c r="S7593"/>
      <c r="T7593"/>
    </row>
    <row r="7594" spans="19:20" s="10" customFormat="1">
      <c r="S7594"/>
      <c r="T7594"/>
    </row>
    <row r="7595" spans="19:20" s="10" customFormat="1">
      <c r="S7595"/>
      <c r="T7595"/>
    </row>
    <row r="7596" spans="19:20" s="10" customFormat="1">
      <c r="S7596"/>
      <c r="T7596"/>
    </row>
    <row r="7597" spans="19:20" s="10" customFormat="1">
      <c r="S7597"/>
      <c r="T7597"/>
    </row>
    <row r="7598" spans="19:20" s="10" customFormat="1">
      <c r="S7598"/>
      <c r="T7598"/>
    </row>
    <row r="7599" spans="19:20" s="10" customFormat="1">
      <c r="S7599"/>
      <c r="T7599"/>
    </row>
    <row r="7600" spans="19:20" s="10" customFormat="1">
      <c r="S7600"/>
      <c r="T7600"/>
    </row>
    <row r="7601" spans="19:20" s="10" customFormat="1">
      <c r="S7601"/>
      <c r="T7601"/>
    </row>
    <row r="7602" spans="19:20" s="10" customFormat="1">
      <c r="S7602"/>
      <c r="T7602"/>
    </row>
    <row r="7603" spans="19:20" s="10" customFormat="1">
      <c r="S7603"/>
      <c r="T7603"/>
    </row>
    <row r="7604" spans="19:20" s="10" customFormat="1">
      <c r="S7604"/>
      <c r="T7604"/>
    </row>
    <row r="7605" spans="19:20" s="10" customFormat="1">
      <c r="S7605"/>
      <c r="T7605"/>
    </row>
    <row r="7606" spans="19:20" s="10" customFormat="1">
      <c r="S7606"/>
      <c r="T7606"/>
    </row>
    <row r="7607" spans="19:20" s="10" customFormat="1">
      <c r="S7607"/>
      <c r="T7607"/>
    </row>
    <row r="7608" spans="19:20" s="10" customFormat="1">
      <c r="S7608"/>
      <c r="T7608"/>
    </row>
    <row r="7609" spans="19:20" s="10" customFormat="1">
      <c r="S7609"/>
      <c r="T7609"/>
    </row>
    <row r="7610" spans="19:20" s="10" customFormat="1">
      <c r="S7610"/>
      <c r="T7610"/>
    </row>
    <row r="7611" spans="19:20" s="10" customFormat="1">
      <c r="S7611"/>
      <c r="T7611"/>
    </row>
    <row r="7612" spans="19:20" s="10" customFormat="1">
      <c r="S7612"/>
      <c r="T7612"/>
    </row>
    <row r="7613" spans="19:20" s="10" customFormat="1">
      <c r="S7613"/>
      <c r="T7613"/>
    </row>
    <row r="7614" spans="19:20" s="10" customFormat="1">
      <c r="S7614"/>
      <c r="T7614"/>
    </row>
    <row r="7615" spans="19:20" s="10" customFormat="1">
      <c r="S7615"/>
      <c r="T7615"/>
    </row>
    <row r="7616" spans="19:20" s="10" customFormat="1">
      <c r="S7616"/>
      <c r="T7616"/>
    </row>
    <row r="7617" spans="19:20" s="10" customFormat="1">
      <c r="S7617"/>
      <c r="T7617"/>
    </row>
    <row r="7618" spans="19:20" s="10" customFormat="1">
      <c r="S7618"/>
      <c r="T7618"/>
    </row>
    <row r="7619" spans="19:20" s="10" customFormat="1">
      <c r="S7619"/>
      <c r="T7619"/>
    </row>
    <row r="7620" spans="19:20" s="10" customFormat="1">
      <c r="S7620"/>
      <c r="T7620"/>
    </row>
    <row r="7621" spans="19:20" s="10" customFormat="1">
      <c r="S7621"/>
      <c r="T7621"/>
    </row>
    <row r="7622" spans="19:20" s="10" customFormat="1">
      <c r="S7622"/>
      <c r="T7622"/>
    </row>
    <row r="7623" spans="19:20" s="10" customFormat="1">
      <c r="S7623"/>
      <c r="T7623"/>
    </row>
    <row r="7624" spans="19:20" s="10" customFormat="1">
      <c r="S7624"/>
      <c r="T7624"/>
    </row>
    <row r="7625" spans="19:20" s="10" customFormat="1">
      <c r="S7625"/>
      <c r="T7625"/>
    </row>
    <row r="7626" spans="19:20" s="10" customFormat="1">
      <c r="S7626"/>
      <c r="T7626"/>
    </row>
    <row r="7627" spans="19:20" s="10" customFormat="1">
      <c r="S7627"/>
      <c r="T7627"/>
    </row>
    <row r="7628" spans="19:20" s="10" customFormat="1">
      <c r="S7628"/>
      <c r="T7628"/>
    </row>
    <row r="7629" spans="19:20" s="10" customFormat="1">
      <c r="S7629"/>
      <c r="T7629"/>
    </row>
    <row r="7630" spans="19:20" s="10" customFormat="1">
      <c r="S7630"/>
      <c r="T7630"/>
    </row>
    <row r="7631" spans="19:20" s="10" customFormat="1">
      <c r="S7631"/>
      <c r="T7631"/>
    </row>
    <row r="7632" spans="19:20" s="10" customFormat="1">
      <c r="S7632"/>
      <c r="T7632"/>
    </row>
    <row r="7633" spans="19:20" s="10" customFormat="1">
      <c r="S7633"/>
      <c r="T7633"/>
    </row>
    <row r="7634" spans="19:20" s="10" customFormat="1">
      <c r="S7634"/>
      <c r="T7634"/>
    </row>
    <row r="7635" spans="19:20" s="10" customFormat="1">
      <c r="S7635"/>
      <c r="T7635"/>
    </row>
    <row r="7636" spans="19:20" s="10" customFormat="1">
      <c r="S7636"/>
      <c r="T7636"/>
    </row>
    <row r="7637" spans="19:20" s="10" customFormat="1">
      <c r="S7637"/>
      <c r="T7637"/>
    </row>
    <row r="7638" spans="19:20" s="10" customFormat="1">
      <c r="S7638"/>
      <c r="T7638"/>
    </row>
    <row r="7639" spans="19:20" s="10" customFormat="1">
      <c r="S7639"/>
      <c r="T7639"/>
    </row>
    <row r="7640" spans="19:20" s="10" customFormat="1">
      <c r="S7640"/>
      <c r="T7640"/>
    </row>
  </sheetData>
  <mergeCells count="10">
    <mergeCell ref="B37:O37"/>
    <mergeCell ref="B38:G38"/>
    <mergeCell ref="B2:R2"/>
    <mergeCell ref="B4:B5"/>
    <mergeCell ref="C4:C5"/>
    <mergeCell ref="D4:G4"/>
    <mergeCell ref="H4:J4"/>
    <mergeCell ref="L4:P4"/>
    <mergeCell ref="Q4:Q5"/>
    <mergeCell ref="R4:R5"/>
  </mergeCells>
  <hyperlinks>
    <hyperlink ref="T6" location="INDICE!A59" display="INICIO"/>
  </hyperlinks>
  <printOptions horizontalCentered="1"/>
  <pageMargins left="0.39370078740157483" right="0" top="1.1811023622047245" bottom="0" header="0.11811023622047245" footer="0"/>
  <pageSetup paperSize="9" scale="85" firstPageNumber="68" orientation="landscape" useFirstPageNumber="1" r:id="rId1"/>
  <headerFooter>
    <oddHeader>&amp;C&amp;G</oddHeader>
    <oddFooter>&amp;C&amp;14&amp;P</oddFooter>
  </headerFooter>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B1:Q77"/>
  <sheetViews>
    <sheetView showGridLines="0" topLeftCell="A7" zoomScale="85" zoomScaleNormal="85" workbookViewId="0">
      <selection activeCell="B1" sqref="B1"/>
    </sheetView>
  </sheetViews>
  <sheetFormatPr baseColWidth="10" defaultRowHeight="15"/>
  <cols>
    <col min="1" max="1" width="3.7109375" style="13" customWidth="1"/>
    <col min="2" max="2" width="17.140625" style="13" customWidth="1"/>
    <col min="3" max="5" width="20.85546875" style="13" customWidth="1"/>
    <col min="6" max="16384" width="11.42578125" style="13"/>
  </cols>
  <sheetData>
    <row r="1" spans="2:17" ht="68.25" customHeight="1"/>
    <row r="2" spans="2:17" ht="25.5" customHeight="1"/>
    <row r="3" spans="2:17" ht="15.75" customHeight="1">
      <c r="B3" s="364" t="s">
        <v>263</v>
      </c>
      <c r="C3" s="364"/>
      <c r="D3" s="364"/>
      <c r="E3" s="364"/>
    </row>
    <row r="4" spans="2:17" ht="31.5" customHeight="1">
      <c r="B4" s="365" t="s">
        <v>267</v>
      </c>
      <c r="C4" s="365"/>
      <c r="D4" s="365"/>
      <c r="E4" s="365"/>
      <c r="H4" s="6" t="s">
        <v>30</v>
      </c>
    </row>
    <row r="5" spans="2:17" ht="9.75" customHeight="1">
      <c r="B5" s="85"/>
      <c r="C5" s="85"/>
      <c r="D5" s="85"/>
      <c r="E5" s="85"/>
      <c r="Q5" s="6"/>
    </row>
    <row r="6" spans="2:17" ht="21" customHeight="1">
      <c r="B6" s="359" t="s">
        <v>29</v>
      </c>
      <c r="C6" s="361" t="s">
        <v>264</v>
      </c>
      <c r="D6" s="362"/>
      <c r="E6" s="363"/>
    </row>
    <row r="7" spans="2:17" ht="21" customHeight="1">
      <c r="B7" s="360"/>
      <c r="C7" s="87" t="s">
        <v>1</v>
      </c>
      <c r="D7" s="87" t="s">
        <v>265</v>
      </c>
      <c r="E7" s="87" t="s">
        <v>266</v>
      </c>
    </row>
    <row r="8" spans="2:17" ht="18" customHeight="1">
      <c r="B8" s="43">
        <v>2000</v>
      </c>
      <c r="C8" s="44">
        <v>3582</v>
      </c>
      <c r="D8" s="44">
        <v>2286</v>
      </c>
      <c r="E8" s="44">
        <v>1296</v>
      </c>
    </row>
    <row r="9" spans="2:17" ht="18" customHeight="1">
      <c r="B9" s="43">
        <v>2001</v>
      </c>
      <c r="C9" s="44">
        <v>3652</v>
      </c>
      <c r="D9" s="44">
        <v>2380</v>
      </c>
      <c r="E9" s="44">
        <v>1272</v>
      </c>
    </row>
    <row r="10" spans="2:17" ht="18" customHeight="1">
      <c r="B10" s="43">
        <v>2002</v>
      </c>
      <c r="C10" s="44">
        <v>3623</v>
      </c>
      <c r="D10" s="44">
        <v>2373</v>
      </c>
      <c r="E10" s="44">
        <v>1250</v>
      </c>
    </row>
    <row r="11" spans="2:17" ht="18" customHeight="1">
      <c r="B11" s="43">
        <v>2003</v>
      </c>
      <c r="C11" s="44">
        <v>3501</v>
      </c>
      <c r="D11" s="44">
        <v>2262</v>
      </c>
      <c r="E11" s="44">
        <v>1239</v>
      </c>
    </row>
    <row r="12" spans="2:17" ht="18" customHeight="1">
      <c r="B12" s="43">
        <v>2004</v>
      </c>
      <c r="C12" s="44">
        <v>3790</v>
      </c>
      <c r="D12" s="44">
        <v>2486</v>
      </c>
      <c r="E12" s="44">
        <v>1304</v>
      </c>
    </row>
    <row r="13" spans="2:17" ht="18" customHeight="1">
      <c r="B13" s="43">
        <v>2005</v>
      </c>
      <c r="C13" s="44">
        <v>3912</v>
      </c>
      <c r="D13" s="44">
        <v>2573</v>
      </c>
      <c r="E13" s="44">
        <v>1339</v>
      </c>
    </row>
    <row r="14" spans="2:17" ht="18" customHeight="1">
      <c r="B14" s="43">
        <v>2006</v>
      </c>
      <c r="C14" s="44">
        <v>3681</v>
      </c>
      <c r="D14" s="44">
        <v>2395</v>
      </c>
      <c r="E14" s="44">
        <v>1286</v>
      </c>
    </row>
    <row r="15" spans="2:17" ht="18" customHeight="1">
      <c r="B15" s="43">
        <v>2007</v>
      </c>
      <c r="C15" s="44">
        <v>3847</v>
      </c>
      <c r="D15" s="44">
        <v>2524</v>
      </c>
      <c r="E15" s="44">
        <v>1323</v>
      </c>
    </row>
    <row r="16" spans="2:17" ht="18" customHeight="1">
      <c r="B16" s="43">
        <v>2008</v>
      </c>
      <c r="C16" s="44">
        <v>3813</v>
      </c>
      <c r="D16" s="44">
        <v>2446</v>
      </c>
      <c r="E16" s="44">
        <v>1367</v>
      </c>
    </row>
    <row r="17" spans="2:5" ht="18" customHeight="1">
      <c r="B17" s="43">
        <v>2009</v>
      </c>
      <c r="C17" s="44">
        <v>3894</v>
      </c>
      <c r="D17" s="44">
        <v>2492</v>
      </c>
      <c r="E17" s="44">
        <v>1402</v>
      </c>
    </row>
    <row r="18" spans="2:5" ht="18" customHeight="1">
      <c r="B18" s="43">
        <v>2010</v>
      </c>
      <c r="C18" s="44">
        <v>3981</v>
      </c>
      <c r="D18" s="44">
        <v>2537</v>
      </c>
      <c r="E18" s="44">
        <v>1444</v>
      </c>
    </row>
    <row r="19" spans="2:5" ht="18" customHeight="1">
      <c r="B19" s="43">
        <v>2011</v>
      </c>
      <c r="C19" s="44">
        <v>4032</v>
      </c>
      <c r="D19" s="44">
        <v>2546</v>
      </c>
      <c r="E19" s="44">
        <v>1486</v>
      </c>
    </row>
    <row r="20" spans="2:5" ht="18" customHeight="1">
      <c r="B20" s="43">
        <v>2012</v>
      </c>
      <c r="C20" s="44">
        <v>4015</v>
      </c>
      <c r="D20" s="44">
        <v>2523</v>
      </c>
      <c r="E20" s="44">
        <v>1492</v>
      </c>
    </row>
    <row r="21" spans="2:5" ht="18" customHeight="1">
      <c r="B21" s="43">
        <v>2013</v>
      </c>
      <c r="C21" s="44">
        <v>4223</v>
      </c>
      <c r="D21" s="44">
        <v>2634</v>
      </c>
      <c r="E21" s="44">
        <v>1589</v>
      </c>
    </row>
    <row r="22" spans="2:5" ht="18" customHeight="1">
      <c r="B22" s="43">
        <v>2014</v>
      </c>
      <c r="C22" s="44">
        <v>4139</v>
      </c>
      <c r="D22" s="44">
        <v>2536</v>
      </c>
      <c r="E22" s="44">
        <v>1603</v>
      </c>
    </row>
    <row r="23" spans="2:5" ht="18" customHeight="1">
      <c r="B23" s="43">
        <v>2015</v>
      </c>
      <c r="C23" s="44">
        <v>4081</v>
      </c>
      <c r="D23" s="44">
        <v>2462</v>
      </c>
      <c r="E23" s="44">
        <v>1619</v>
      </c>
    </row>
    <row r="24" spans="2:5" ht="18" customHeight="1">
      <c r="B24" s="43">
        <v>2016</v>
      </c>
      <c r="C24" s="44">
        <v>4201</v>
      </c>
      <c r="D24" s="44">
        <v>2557</v>
      </c>
      <c r="E24" s="44">
        <v>1644</v>
      </c>
    </row>
    <row r="25" spans="2:5" ht="18" customHeight="1">
      <c r="B25" s="43">
        <v>2017</v>
      </c>
      <c r="C25" s="44">
        <v>4168</v>
      </c>
      <c r="D25" s="44">
        <v>2527</v>
      </c>
      <c r="E25" s="44">
        <v>1641</v>
      </c>
    </row>
    <row r="26" spans="2:5" ht="21" customHeight="1">
      <c r="B26" s="89"/>
      <c r="C26" s="91"/>
      <c r="D26" s="92"/>
      <c r="E26" s="92"/>
    </row>
    <row r="27" spans="2:5" ht="21" customHeight="1">
      <c r="B27" s="49" t="s">
        <v>919</v>
      </c>
      <c r="C27" s="93"/>
      <c r="D27" s="93"/>
      <c r="E27" s="93"/>
    </row>
    <row r="28" spans="2:5" ht="21" customHeight="1"/>
    <row r="29" spans="2:5" ht="21" customHeight="1"/>
    <row r="30" spans="2:5" ht="21" customHeight="1"/>
    <row r="31" spans="2:5" ht="21" customHeight="1"/>
    <row r="32" spans="2:5" ht="21" customHeight="1"/>
    <row r="33" ht="21" customHeight="1"/>
    <row r="34" ht="21" customHeight="1"/>
    <row r="35" ht="21" customHeight="1"/>
    <row r="36" ht="21" customHeight="1"/>
    <row r="37" ht="21" customHeight="1"/>
    <row r="38" ht="21" customHeight="1"/>
    <row r="39" ht="21" customHeight="1"/>
    <row r="40" ht="21" customHeight="1"/>
    <row r="41" ht="21" customHeight="1"/>
    <row r="42" ht="21" customHeight="1"/>
    <row r="43" ht="21" customHeight="1"/>
    <row r="44" ht="21" customHeight="1"/>
    <row r="45" ht="21" customHeight="1"/>
    <row r="46" ht="21" customHeight="1"/>
    <row r="47" ht="21" customHeight="1"/>
    <row r="48" ht="21" customHeight="1"/>
    <row r="49" ht="21" customHeight="1"/>
    <row r="50" ht="21" customHeight="1"/>
    <row r="51" ht="21" customHeight="1"/>
    <row r="52" ht="21" customHeight="1"/>
    <row r="53" ht="21" customHeight="1"/>
    <row r="54" ht="21" customHeight="1"/>
    <row r="55" ht="21" customHeight="1"/>
    <row r="56" ht="21" customHeight="1"/>
    <row r="57" ht="21" customHeight="1"/>
    <row r="58" ht="21" customHeight="1"/>
    <row r="59" ht="21" customHeight="1"/>
    <row r="60" ht="21" customHeight="1"/>
    <row r="61" ht="21" customHeight="1"/>
    <row r="62" ht="21" customHeight="1"/>
    <row r="63" ht="21" customHeight="1"/>
    <row r="64" ht="21" customHeight="1"/>
    <row r="65" ht="21" customHeight="1"/>
    <row r="66" ht="21" customHeight="1"/>
    <row r="67" ht="21" customHeight="1"/>
    <row r="68" ht="21" customHeight="1"/>
    <row r="69" ht="21" customHeight="1"/>
    <row r="70" ht="21" customHeight="1"/>
    <row r="71" ht="21" customHeight="1"/>
    <row r="72" ht="21" customHeight="1"/>
    <row r="73" ht="21" customHeight="1"/>
    <row r="74" ht="21" customHeight="1"/>
    <row r="77" ht="20.25" customHeight="1"/>
  </sheetData>
  <mergeCells count="4">
    <mergeCell ref="B3:E3"/>
    <mergeCell ref="B4:E4"/>
    <mergeCell ref="B6:B7"/>
    <mergeCell ref="C6:E6"/>
  </mergeCells>
  <hyperlinks>
    <hyperlink ref="H4" location="INDICE!A8" display="INICIO"/>
  </hyperlinks>
  <printOptions horizontalCentered="1"/>
  <pageMargins left="0.39370078740157483" right="0" top="1.1811023622047245" bottom="0" header="0.11811023622047245" footer="0"/>
  <pageSetup paperSize="9" scale="85" firstPageNumber="36" orientation="landscape" useFirstPageNumber="1" r:id="rId1"/>
  <headerFooter>
    <oddHeader>&amp;C&amp;G</oddHeader>
    <oddFooter>&amp;C&amp;14&amp;P</oddFooter>
  </headerFooter>
  <drawing r:id="rId2"/>
  <legacyDrawingHF r:id="rId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60"/>
  <sheetViews>
    <sheetView showGridLines="0" topLeftCell="D1" zoomScale="90" zoomScaleNormal="90" workbookViewId="0">
      <selection activeCell="L1" sqref="L1"/>
    </sheetView>
  </sheetViews>
  <sheetFormatPr baseColWidth="10" defaultRowHeight="15"/>
  <cols>
    <col min="1" max="1" width="3.7109375" style="304" customWidth="1"/>
    <col min="2" max="2" width="33.42578125" style="145" customWidth="1"/>
    <col min="3" max="3" width="13.7109375" style="145" customWidth="1"/>
    <col min="4" max="6" width="11.42578125" style="145"/>
    <col min="7" max="7" width="14.140625" style="145" customWidth="1"/>
    <col min="8" max="8" width="11.42578125" style="145"/>
    <col min="9" max="9" width="15.5703125" style="145" customWidth="1"/>
    <col min="10" max="10" width="11.42578125" style="145"/>
    <col min="11" max="11" width="17.85546875" style="145" customWidth="1"/>
    <col min="17" max="17" width="14.140625" customWidth="1"/>
    <col min="19" max="19" width="6.85546875" customWidth="1"/>
  </cols>
  <sheetData>
    <row r="1" spans="2:20" ht="68.25" customHeight="1"/>
    <row r="2" spans="2:20" ht="62.25" customHeight="1">
      <c r="B2" s="367" t="s">
        <v>786</v>
      </c>
      <c r="C2" s="367"/>
      <c r="D2" s="367"/>
      <c r="E2" s="367"/>
      <c r="F2" s="367"/>
      <c r="G2" s="367"/>
      <c r="H2" s="367"/>
      <c r="I2" s="367"/>
      <c r="J2" s="367"/>
      <c r="K2" s="367"/>
      <c r="L2" s="367"/>
      <c r="M2" s="367"/>
      <c r="N2" s="367"/>
      <c r="O2" s="367"/>
      <c r="P2" s="367"/>
      <c r="Q2" s="367"/>
      <c r="R2" s="367"/>
      <c r="S2" s="17"/>
    </row>
    <row r="3" spans="2:20" ht="21" customHeight="1">
      <c r="B3" s="386" t="s">
        <v>760</v>
      </c>
      <c r="C3" s="386" t="s">
        <v>630</v>
      </c>
      <c r="D3" s="393" t="s">
        <v>700</v>
      </c>
      <c r="E3" s="394"/>
      <c r="F3" s="394"/>
      <c r="G3" s="395"/>
      <c r="H3" s="393" t="s">
        <v>703</v>
      </c>
      <c r="I3" s="394"/>
      <c r="J3" s="395"/>
      <c r="K3" s="158" t="s">
        <v>703</v>
      </c>
      <c r="L3" s="393" t="s">
        <v>704</v>
      </c>
      <c r="M3" s="394"/>
      <c r="N3" s="394"/>
      <c r="O3" s="394"/>
      <c r="P3" s="395"/>
      <c r="Q3" s="386" t="s">
        <v>776</v>
      </c>
      <c r="R3" s="386" t="s">
        <v>777</v>
      </c>
      <c r="S3" s="18"/>
    </row>
    <row r="4" spans="2:20" ht="38.25" customHeight="1">
      <c r="B4" s="388"/>
      <c r="C4" s="388"/>
      <c r="D4" s="158" t="s">
        <v>1</v>
      </c>
      <c r="E4" s="158" t="s">
        <v>701</v>
      </c>
      <c r="F4" s="158" t="s">
        <v>653</v>
      </c>
      <c r="G4" s="158" t="s">
        <v>778</v>
      </c>
      <c r="H4" s="158" t="s">
        <v>1</v>
      </c>
      <c r="I4" s="158" t="s">
        <v>779</v>
      </c>
      <c r="J4" s="158" t="s">
        <v>656</v>
      </c>
      <c r="K4" s="158" t="s">
        <v>780</v>
      </c>
      <c r="L4" s="158" t="s">
        <v>1</v>
      </c>
      <c r="M4" s="158" t="s">
        <v>657</v>
      </c>
      <c r="N4" s="158" t="s">
        <v>658</v>
      </c>
      <c r="O4" s="158" t="s">
        <v>659</v>
      </c>
      <c r="P4" s="158" t="s">
        <v>705</v>
      </c>
      <c r="Q4" s="388"/>
      <c r="R4" s="388"/>
      <c r="S4" s="19"/>
    </row>
    <row r="5" spans="2:20" s="1" customFormat="1">
      <c r="B5" s="110" t="s">
        <v>405</v>
      </c>
      <c r="C5" s="45">
        <v>428084.00000000035</v>
      </c>
      <c r="D5" s="45">
        <v>62462.999999999964</v>
      </c>
      <c r="E5" s="45">
        <v>2083.0000000000014</v>
      </c>
      <c r="F5" s="45">
        <v>20242.000000000007</v>
      </c>
      <c r="G5" s="45">
        <v>40138.000000000007</v>
      </c>
      <c r="H5" s="45">
        <v>66749</v>
      </c>
      <c r="I5" s="45">
        <v>29335.999999999967</v>
      </c>
      <c r="J5" s="45">
        <v>37412.999999999985</v>
      </c>
      <c r="K5" s="45">
        <v>30601.999999999982</v>
      </c>
      <c r="L5" s="45">
        <v>204629</v>
      </c>
      <c r="M5" s="45">
        <v>74467.000000000058</v>
      </c>
      <c r="N5" s="45">
        <v>59709.999999999985</v>
      </c>
      <c r="O5" s="45">
        <v>46469.999999999964</v>
      </c>
      <c r="P5" s="45">
        <v>23981.999999999982</v>
      </c>
      <c r="Q5" s="45">
        <v>7407.0000000000036</v>
      </c>
      <c r="R5" s="45">
        <v>56234.000000000007</v>
      </c>
      <c r="S5" s="12"/>
      <c r="T5" s="179" t="s">
        <v>30</v>
      </c>
    </row>
    <row r="6" spans="2:20" s="1" customFormat="1">
      <c r="B6" s="110" t="s">
        <v>406</v>
      </c>
      <c r="C6" s="45">
        <v>108581.00000000013</v>
      </c>
      <c r="D6" s="45">
        <v>13430</v>
      </c>
      <c r="E6" s="45">
        <v>426.00000000000011</v>
      </c>
      <c r="F6" s="45">
        <v>5004.0000000000009</v>
      </c>
      <c r="G6" s="45">
        <v>7999.9999999999982</v>
      </c>
      <c r="H6" s="45">
        <v>12721.999999999996</v>
      </c>
      <c r="I6" s="45">
        <v>5670.0000000000018</v>
      </c>
      <c r="J6" s="45">
        <v>7052.0000000000036</v>
      </c>
      <c r="K6" s="45">
        <v>5576.0000000000082</v>
      </c>
      <c r="L6" s="45">
        <v>46643.999999999993</v>
      </c>
      <c r="M6" s="45">
        <v>18422</v>
      </c>
      <c r="N6" s="45">
        <v>15753.000000000009</v>
      </c>
      <c r="O6" s="45">
        <v>9545.0000000000055</v>
      </c>
      <c r="P6" s="45">
        <v>2924.0000000000018</v>
      </c>
      <c r="Q6" s="45">
        <v>2071.0000000000023</v>
      </c>
      <c r="R6" s="45">
        <v>28137.999999999996</v>
      </c>
      <c r="S6" s="12"/>
    </row>
    <row r="7" spans="2:20">
      <c r="B7" s="115" t="s">
        <v>32</v>
      </c>
      <c r="C7" s="44">
        <v>6680.0000000000009</v>
      </c>
      <c r="D7" s="44">
        <v>76</v>
      </c>
      <c r="E7" s="44">
        <v>15</v>
      </c>
      <c r="F7" s="44">
        <v>17</v>
      </c>
      <c r="G7" s="44">
        <v>43.999999999999993</v>
      </c>
      <c r="H7" s="44">
        <v>137</v>
      </c>
      <c r="I7" s="44">
        <v>59</v>
      </c>
      <c r="J7" s="44">
        <v>78</v>
      </c>
      <c r="K7" s="44">
        <v>166.00000000000003</v>
      </c>
      <c r="L7" s="44">
        <v>336.00000000000006</v>
      </c>
      <c r="M7" s="44">
        <v>176</v>
      </c>
      <c r="N7" s="44">
        <v>117</v>
      </c>
      <c r="O7" s="44">
        <v>30.999999999999996</v>
      </c>
      <c r="P7" s="44">
        <v>12</v>
      </c>
      <c r="Q7" s="44">
        <v>9</v>
      </c>
      <c r="R7" s="44">
        <v>5955.9999999999982</v>
      </c>
      <c r="S7" s="11"/>
    </row>
    <row r="8" spans="2:20">
      <c r="B8" s="115" t="s">
        <v>33</v>
      </c>
      <c r="C8" s="44">
        <v>4107</v>
      </c>
      <c r="D8" s="44">
        <v>1269.9999999999998</v>
      </c>
      <c r="E8" s="44">
        <v>61.999999999999993</v>
      </c>
      <c r="F8" s="44">
        <v>378</v>
      </c>
      <c r="G8" s="44">
        <v>830</v>
      </c>
      <c r="H8" s="44">
        <v>812</v>
      </c>
      <c r="I8" s="44">
        <v>598.00000000000023</v>
      </c>
      <c r="J8" s="44">
        <v>214.00000000000003</v>
      </c>
      <c r="K8" s="44">
        <v>368.99999999999989</v>
      </c>
      <c r="L8" s="44">
        <v>1443</v>
      </c>
      <c r="M8" s="44">
        <v>979.99999999999989</v>
      </c>
      <c r="N8" s="44">
        <v>216</v>
      </c>
      <c r="O8" s="44">
        <v>172</v>
      </c>
      <c r="P8" s="44">
        <v>75</v>
      </c>
      <c r="Q8" s="44">
        <v>213</v>
      </c>
      <c r="R8" s="44">
        <v>0</v>
      </c>
      <c r="S8" s="11"/>
    </row>
    <row r="9" spans="2:20">
      <c r="B9" s="115" t="s">
        <v>34</v>
      </c>
      <c r="C9" s="44">
        <v>12497.000000000002</v>
      </c>
      <c r="D9" s="44">
        <v>1677</v>
      </c>
      <c r="E9" s="44">
        <v>13</v>
      </c>
      <c r="F9" s="44">
        <v>822</v>
      </c>
      <c r="G9" s="44">
        <v>842</v>
      </c>
      <c r="H9" s="44">
        <v>1488</v>
      </c>
      <c r="I9" s="44">
        <v>730</v>
      </c>
      <c r="J9" s="44">
        <v>758</v>
      </c>
      <c r="K9" s="44">
        <v>403.00000000000011</v>
      </c>
      <c r="L9" s="44">
        <v>8679</v>
      </c>
      <c r="M9" s="44">
        <v>1456</v>
      </c>
      <c r="N9" s="44">
        <v>2518</v>
      </c>
      <c r="O9" s="44">
        <v>4348</v>
      </c>
      <c r="P9" s="44">
        <v>357</v>
      </c>
      <c r="Q9" s="44">
        <v>250.00000000000006</v>
      </c>
      <c r="R9" s="44">
        <v>0</v>
      </c>
      <c r="S9" s="11"/>
    </row>
    <row r="10" spans="2:20">
      <c r="B10" s="115" t="s">
        <v>35</v>
      </c>
      <c r="C10" s="44">
        <v>2260.0000000000005</v>
      </c>
      <c r="D10" s="44">
        <v>356</v>
      </c>
      <c r="E10" s="44">
        <v>6</v>
      </c>
      <c r="F10" s="44">
        <v>215</v>
      </c>
      <c r="G10" s="44">
        <v>135</v>
      </c>
      <c r="H10" s="44">
        <v>459</v>
      </c>
      <c r="I10" s="44">
        <v>323</v>
      </c>
      <c r="J10" s="44">
        <v>136</v>
      </c>
      <c r="K10" s="44">
        <v>507</v>
      </c>
      <c r="L10" s="44">
        <v>903</v>
      </c>
      <c r="M10" s="44">
        <v>575</v>
      </c>
      <c r="N10" s="44">
        <v>230</v>
      </c>
      <c r="O10" s="44">
        <v>72</v>
      </c>
      <c r="P10" s="44">
        <v>26</v>
      </c>
      <c r="Q10" s="44">
        <v>35</v>
      </c>
      <c r="R10" s="44">
        <v>0</v>
      </c>
      <c r="S10" s="11"/>
    </row>
    <row r="11" spans="2:20">
      <c r="B11" s="115" t="s">
        <v>36</v>
      </c>
      <c r="C11" s="44">
        <v>3643</v>
      </c>
      <c r="D11" s="44">
        <v>582</v>
      </c>
      <c r="E11" s="44">
        <v>6.9999999999999991</v>
      </c>
      <c r="F11" s="44">
        <v>344.00000000000006</v>
      </c>
      <c r="G11" s="44">
        <v>231</v>
      </c>
      <c r="H11" s="44">
        <v>311</v>
      </c>
      <c r="I11" s="44">
        <v>82</v>
      </c>
      <c r="J11" s="44">
        <v>229</v>
      </c>
      <c r="K11" s="44">
        <v>412.00000000000006</v>
      </c>
      <c r="L11" s="44">
        <v>2265</v>
      </c>
      <c r="M11" s="44">
        <v>1125</v>
      </c>
      <c r="N11" s="44">
        <v>577.00000000000011</v>
      </c>
      <c r="O11" s="44">
        <v>215</v>
      </c>
      <c r="P11" s="44">
        <v>347.99999999999994</v>
      </c>
      <c r="Q11" s="44">
        <v>73.000000000000028</v>
      </c>
      <c r="R11" s="44">
        <v>0</v>
      </c>
      <c r="S11" s="11"/>
    </row>
    <row r="12" spans="2:20">
      <c r="B12" s="115" t="s">
        <v>37</v>
      </c>
      <c r="C12" s="44">
        <v>1699</v>
      </c>
      <c r="D12" s="44">
        <v>43</v>
      </c>
      <c r="E12" s="44">
        <v>1</v>
      </c>
      <c r="F12" s="44">
        <v>20</v>
      </c>
      <c r="G12" s="44">
        <v>22</v>
      </c>
      <c r="H12" s="44">
        <v>164</v>
      </c>
      <c r="I12" s="44">
        <v>34</v>
      </c>
      <c r="J12" s="44">
        <v>130</v>
      </c>
      <c r="K12" s="44">
        <v>158.00000000000006</v>
      </c>
      <c r="L12" s="44">
        <v>1327</v>
      </c>
      <c r="M12" s="44">
        <v>853.99999999999989</v>
      </c>
      <c r="N12" s="44">
        <v>378.00000000000006</v>
      </c>
      <c r="O12" s="44">
        <v>91</v>
      </c>
      <c r="P12" s="44">
        <v>4</v>
      </c>
      <c r="Q12" s="44">
        <v>7.0000000000000027</v>
      </c>
      <c r="R12" s="44">
        <v>0</v>
      </c>
      <c r="S12" s="11"/>
    </row>
    <row r="13" spans="2:20">
      <c r="B13" s="115" t="s">
        <v>38</v>
      </c>
      <c r="C13" s="44">
        <v>4009.9999999999995</v>
      </c>
      <c r="D13" s="44">
        <v>589</v>
      </c>
      <c r="E13" s="44">
        <v>66</v>
      </c>
      <c r="F13" s="44">
        <v>207</v>
      </c>
      <c r="G13" s="44">
        <v>316</v>
      </c>
      <c r="H13" s="44">
        <v>575</v>
      </c>
      <c r="I13" s="44">
        <v>197</v>
      </c>
      <c r="J13" s="44">
        <v>378</v>
      </c>
      <c r="K13" s="44">
        <v>309.99999999999994</v>
      </c>
      <c r="L13" s="44">
        <v>788</v>
      </c>
      <c r="M13" s="44">
        <v>363</v>
      </c>
      <c r="N13" s="44">
        <v>219</v>
      </c>
      <c r="O13" s="44">
        <v>145</v>
      </c>
      <c r="P13" s="44">
        <v>61.000000000000007</v>
      </c>
      <c r="Q13" s="44">
        <v>42</v>
      </c>
      <c r="R13" s="44">
        <v>1706.0000000000002</v>
      </c>
      <c r="S13" s="11"/>
    </row>
    <row r="14" spans="2:20">
      <c r="B14" s="115" t="s">
        <v>39</v>
      </c>
      <c r="C14" s="44">
        <v>7832.9999999999991</v>
      </c>
      <c r="D14" s="44">
        <v>408</v>
      </c>
      <c r="E14" s="44">
        <v>155</v>
      </c>
      <c r="F14" s="44">
        <v>128</v>
      </c>
      <c r="G14" s="44">
        <v>125</v>
      </c>
      <c r="H14" s="44">
        <v>395</v>
      </c>
      <c r="I14" s="44">
        <v>121</v>
      </c>
      <c r="J14" s="44">
        <v>274</v>
      </c>
      <c r="K14" s="44">
        <v>156</v>
      </c>
      <c r="L14" s="44">
        <v>1785.9999999999995</v>
      </c>
      <c r="M14" s="44">
        <v>919.00000000000011</v>
      </c>
      <c r="N14" s="44">
        <v>377.99999999999994</v>
      </c>
      <c r="O14" s="44">
        <v>179</v>
      </c>
      <c r="P14" s="44">
        <v>310.00000000000011</v>
      </c>
      <c r="Q14" s="44">
        <v>2</v>
      </c>
      <c r="R14" s="44">
        <v>5085.9999999999991</v>
      </c>
      <c r="S14" s="11"/>
    </row>
    <row r="15" spans="2:20">
      <c r="B15" s="115" t="s">
        <v>40</v>
      </c>
      <c r="C15" s="44">
        <v>60947.000000000015</v>
      </c>
      <c r="D15" s="44">
        <v>7916.0000000000018</v>
      </c>
      <c r="E15" s="44">
        <v>80.000000000000014</v>
      </c>
      <c r="F15" s="44">
        <v>2732</v>
      </c>
      <c r="G15" s="44">
        <v>5104.0000000000027</v>
      </c>
      <c r="H15" s="44">
        <v>7464.0000000000018</v>
      </c>
      <c r="I15" s="44">
        <v>3125</v>
      </c>
      <c r="J15" s="44">
        <v>4339.0000000000009</v>
      </c>
      <c r="K15" s="44">
        <v>2600.0000000000009</v>
      </c>
      <c r="L15" s="44">
        <v>27319.000000000018</v>
      </c>
      <c r="M15" s="44">
        <v>11116.999999999998</v>
      </c>
      <c r="N15" s="44">
        <v>10572.000000000002</v>
      </c>
      <c r="O15" s="44">
        <v>3980.0000000000009</v>
      </c>
      <c r="P15" s="44">
        <v>1649.9999999999991</v>
      </c>
      <c r="Q15" s="44">
        <v>1318.9999999999998</v>
      </c>
      <c r="R15" s="44">
        <v>14329.000000000004</v>
      </c>
      <c r="S15" s="11"/>
    </row>
    <row r="16" spans="2:20">
      <c r="B16" s="115" t="s">
        <v>41</v>
      </c>
      <c r="C16" s="44">
        <v>3403</v>
      </c>
      <c r="D16" s="44">
        <v>388</v>
      </c>
      <c r="E16" s="44">
        <v>3</v>
      </c>
      <c r="F16" s="44">
        <v>97</v>
      </c>
      <c r="G16" s="44">
        <v>288</v>
      </c>
      <c r="H16" s="44">
        <v>800.00000000000011</v>
      </c>
      <c r="I16" s="44">
        <v>327.99999999999989</v>
      </c>
      <c r="J16" s="44">
        <v>472</v>
      </c>
      <c r="K16" s="44">
        <v>399</v>
      </c>
      <c r="L16" s="44">
        <v>1295</v>
      </c>
      <c r="M16" s="44">
        <v>524</v>
      </c>
      <c r="N16" s="44">
        <v>486.99999999999994</v>
      </c>
      <c r="O16" s="44">
        <v>210</v>
      </c>
      <c r="P16" s="44">
        <v>74</v>
      </c>
      <c r="Q16" s="44">
        <v>21</v>
      </c>
      <c r="R16" s="44">
        <v>500.00000000000028</v>
      </c>
      <c r="S16" s="11"/>
    </row>
    <row r="17" spans="2:19">
      <c r="B17" s="115" t="s">
        <v>79</v>
      </c>
      <c r="C17" s="44">
        <v>1502</v>
      </c>
      <c r="D17" s="44">
        <v>125</v>
      </c>
      <c r="E17" s="44">
        <v>18</v>
      </c>
      <c r="F17" s="44">
        <v>44</v>
      </c>
      <c r="G17" s="44">
        <v>63</v>
      </c>
      <c r="H17" s="44">
        <v>117</v>
      </c>
      <c r="I17" s="44">
        <v>73</v>
      </c>
      <c r="J17" s="44">
        <v>44</v>
      </c>
      <c r="K17" s="44">
        <v>96.000000000000014</v>
      </c>
      <c r="L17" s="44">
        <v>503</v>
      </c>
      <c r="M17" s="44">
        <v>333</v>
      </c>
      <c r="N17" s="44">
        <v>61</v>
      </c>
      <c r="O17" s="44">
        <v>102</v>
      </c>
      <c r="P17" s="44">
        <v>6.9999999999999991</v>
      </c>
      <c r="Q17" s="44">
        <v>99.999999999999986</v>
      </c>
      <c r="R17" s="44">
        <v>560.99999999999966</v>
      </c>
      <c r="S17" s="11"/>
    </row>
    <row r="18" spans="2:19" s="1" customFormat="1">
      <c r="B18" s="110" t="s">
        <v>407</v>
      </c>
      <c r="C18" s="45">
        <v>316674.00000000029</v>
      </c>
      <c r="D18" s="45">
        <v>48573</v>
      </c>
      <c r="E18" s="45">
        <v>1633.9999999999998</v>
      </c>
      <c r="F18" s="45">
        <v>15020.999999999998</v>
      </c>
      <c r="G18" s="45">
        <v>31917.999999999985</v>
      </c>
      <c r="H18" s="45">
        <v>53672.999999999956</v>
      </c>
      <c r="I18" s="45">
        <v>23593.999999999993</v>
      </c>
      <c r="J18" s="45">
        <v>30078.999999999982</v>
      </c>
      <c r="K18" s="45">
        <v>24893.999999999964</v>
      </c>
      <c r="L18" s="45">
        <v>156123.99999999997</v>
      </c>
      <c r="M18" s="45">
        <v>55124.000000000015</v>
      </c>
      <c r="N18" s="45">
        <v>43393.999999999993</v>
      </c>
      <c r="O18" s="45">
        <v>36628</v>
      </c>
      <c r="P18" s="45">
        <v>20978</v>
      </c>
      <c r="Q18" s="45">
        <v>5313.9999999999909</v>
      </c>
      <c r="R18" s="45">
        <v>28096.000000000004</v>
      </c>
      <c r="S18" s="12"/>
    </row>
    <row r="19" spans="2:19">
      <c r="B19" s="115" t="s">
        <v>43</v>
      </c>
      <c r="C19" s="44">
        <v>3656.0000000000014</v>
      </c>
      <c r="D19" s="44">
        <v>747</v>
      </c>
      <c r="E19" s="44">
        <v>11</v>
      </c>
      <c r="F19" s="44">
        <v>220</v>
      </c>
      <c r="G19" s="44">
        <v>515.99999999999989</v>
      </c>
      <c r="H19" s="44">
        <v>606</v>
      </c>
      <c r="I19" s="44">
        <v>197.99999999999994</v>
      </c>
      <c r="J19" s="44">
        <v>408</v>
      </c>
      <c r="K19" s="44">
        <v>679</v>
      </c>
      <c r="L19" s="44">
        <v>1277.9999999999998</v>
      </c>
      <c r="M19" s="44">
        <v>689</v>
      </c>
      <c r="N19" s="44">
        <v>426</v>
      </c>
      <c r="O19" s="44">
        <v>134.00000000000003</v>
      </c>
      <c r="P19" s="44">
        <v>29</v>
      </c>
      <c r="Q19" s="44">
        <v>52.000000000000021</v>
      </c>
      <c r="R19" s="44">
        <v>293.99999999999994</v>
      </c>
      <c r="S19" s="11"/>
    </row>
    <row r="20" spans="2:19">
      <c r="B20" s="115" t="s">
        <v>44</v>
      </c>
      <c r="C20" s="44">
        <v>8868.9999999999982</v>
      </c>
      <c r="D20" s="44">
        <v>2971</v>
      </c>
      <c r="E20" s="44">
        <v>126</v>
      </c>
      <c r="F20" s="44">
        <v>837.00000000000011</v>
      </c>
      <c r="G20" s="44">
        <v>2007.9999999999998</v>
      </c>
      <c r="H20" s="44">
        <v>1842.9999999999995</v>
      </c>
      <c r="I20" s="44">
        <v>1100.9999999999998</v>
      </c>
      <c r="J20" s="44">
        <v>742</v>
      </c>
      <c r="K20" s="44">
        <v>393.00000000000011</v>
      </c>
      <c r="L20" s="44">
        <v>2780</v>
      </c>
      <c r="M20" s="44">
        <v>1492</v>
      </c>
      <c r="N20" s="44">
        <v>617.99999999999989</v>
      </c>
      <c r="O20" s="44">
        <v>365.99999999999994</v>
      </c>
      <c r="P20" s="44">
        <v>303.99999999999994</v>
      </c>
      <c r="Q20" s="44">
        <v>207.00000000000017</v>
      </c>
      <c r="R20" s="44">
        <v>675</v>
      </c>
      <c r="S20" s="11"/>
    </row>
    <row r="21" spans="2:19">
      <c r="B21" s="115" t="s">
        <v>45</v>
      </c>
      <c r="C21" s="44">
        <v>246565.99999999994</v>
      </c>
      <c r="D21" s="44">
        <v>26912.000000000011</v>
      </c>
      <c r="E21" s="44">
        <v>842.00000000000057</v>
      </c>
      <c r="F21" s="44">
        <v>7700.0000000000036</v>
      </c>
      <c r="G21" s="44">
        <v>18369.999999999989</v>
      </c>
      <c r="H21" s="44">
        <v>42927.000000000022</v>
      </c>
      <c r="I21" s="44">
        <v>17494.000000000004</v>
      </c>
      <c r="J21" s="44">
        <v>25432.999999999985</v>
      </c>
      <c r="K21" s="44">
        <v>16906.000000000007</v>
      </c>
      <c r="L21" s="44">
        <v>134227.00000000003</v>
      </c>
      <c r="M21" s="44">
        <v>45279.000000000015</v>
      </c>
      <c r="N21" s="44">
        <v>37242.999999999993</v>
      </c>
      <c r="O21" s="44">
        <v>32627.000000000007</v>
      </c>
      <c r="P21" s="44">
        <v>19078.000000000011</v>
      </c>
      <c r="Q21" s="44">
        <v>3177.0000000000018</v>
      </c>
      <c r="R21" s="44">
        <v>22417.000000000004</v>
      </c>
      <c r="S21" s="11"/>
    </row>
    <row r="22" spans="2:19">
      <c r="B22" s="115" t="s">
        <v>46</v>
      </c>
      <c r="C22" s="44">
        <v>27208.000000000004</v>
      </c>
      <c r="D22" s="44">
        <v>11054.000000000002</v>
      </c>
      <c r="E22" s="44">
        <v>270.00000000000006</v>
      </c>
      <c r="F22" s="44">
        <v>4309.9999999999991</v>
      </c>
      <c r="G22" s="44">
        <v>6474</v>
      </c>
      <c r="H22" s="44">
        <v>4079.9999999999982</v>
      </c>
      <c r="I22" s="44">
        <v>2649.9999999999991</v>
      </c>
      <c r="J22" s="44">
        <v>1430</v>
      </c>
      <c r="K22" s="44">
        <v>3614.9999999999991</v>
      </c>
      <c r="L22" s="44">
        <v>5420.9999999999982</v>
      </c>
      <c r="M22" s="44">
        <v>2558.9999999999995</v>
      </c>
      <c r="N22" s="44">
        <v>1184</v>
      </c>
      <c r="O22" s="44">
        <v>1074</v>
      </c>
      <c r="P22" s="44">
        <v>604</v>
      </c>
      <c r="Q22" s="44">
        <v>1361.0000000000014</v>
      </c>
      <c r="R22" s="44">
        <v>1676.9999999999984</v>
      </c>
      <c r="S22" s="11"/>
    </row>
    <row r="23" spans="2:19">
      <c r="B23" s="115" t="s">
        <v>47</v>
      </c>
      <c r="C23" s="44">
        <v>16410.000000000004</v>
      </c>
      <c r="D23" s="44">
        <v>2960.0000000000005</v>
      </c>
      <c r="E23" s="44">
        <v>184</v>
      </c>
      <c r="F23" s="44">
        <v>954.99999999999977</v>
      </c>
      <c r="G23" s="44">
        <v>1821</v>
      </c>
      <c r="H23" s="44">
        <v>2306.0000000000005</v>
      </c>
      <c r="I23" s="44">
        <v>1185</v>
      </c>
      <c r="J23" s="44">
        <v>1121</v>
      </c>
      <c r="K23" s="44">
        <v>2098.0000000000018</v>
      </c>
      <c r="L23" s="44">
        <v>8671</v>
      </c>
      <c r="M23" s="44">
        <v>3539</v>
      </c>
      <c r="N23" s="44">
        <v>2618</v>
      </c>
      <c r="O23" s="44">
        <v>1704</v>
      </c>
      <c r="P23" s="44">
        <v>810</v>
      </c>
      <c r="Q23" s="44">
        <v>375.00000000000011</v>
      </c>
      <c r="R23" s="44">
        <v>0</v>
      </c>
      <c r="S23" s="11"/>
    </row>
    <row r="24" spans="2:19" s="1" customFormat="1">
      <c r="B24" s="110" t="s">
        <v>48</v>
      </c>
      <c r="C24" s="45">
        <v>13964.999999999993</v>
      </c>
      <c r="D24" s="45">
        <v>3929.0000000000005</v>
      </c>
      <c r="E24" s="45">
        <v>200.99999999999997</v>
      </c>
      <c r="F24" s="45">
        <v>998.99999999999989</v>
      </c>
      <c r="G24" s="45">
        <v>2729</v>
      </c>
      <c r="H24" s="45">
        <v>1911</v>
      </c>
      <c r="I24" s="45">
        <v>966</v>
      </c>
      <c r="J24" s="45">
        <v>945</v>
      </c>
      <c r="K24" s="45">
        <v>1203</v>
      </c>
      <c r="L24" s="45">
        <v>3747</v>
      </c>
      <c r="M24" s="45">
        <v>1566</v>
      </c>
      <c r="N24" s="45">
        <v>1304.9999999999998</v>
      </c>
      <c r="O24" s="45">
        <v>723</v>
      </c>
      <c r="P24" s="45">
        <v>153</v>
      </c>
      <c r="Q24" s="45">
        <v>142.00000000000003</v>
      </c>
      <c r="R24" s="45">
        <v>3032.9999999999991</v>
      </c>
      <c r="S24" s="12"/>
    </row>
    <row r="25" spans="2:19">
      <c r="B25" s="115" t="s">
        <v>391</v>
      </c>
      <c r="C25" s="44">
        <v>2795</v>
      </c>
      <c r="D25" s="44">
        <v>428</v>
      </c>
      <c r="E25" s="44">
        <v>21.999999999999996</v>
      </c>
      <c r="F25" s="44">
        <v>200.00000000000003</v>
      </c>
      <c r="G25" s="44">
        <v>206</v>
      </c>
      <c r="H25" s="44">
        <v>352</v>
      </c>
      <c r="I25" s="44">
        <v>70</v>
      </c>
      <c r="J25" s="44">
        <v>282</v>
      </c>
      <c r="K25" s="44">
        <v>132.00000000000003</v>
      </c>
      <c r="L25" s="44">
        <v>1861</v>
      </c>
      <c r="M25" s="44">
        <v>921.00000000000023</v>
      </c>
      <c r="N25" s="44">
        <v>563</v>
      </c>
      <c r="O25" s="44">
        <v>297</v>
      </c>
      <c r="P25" s="44">
        <v>80</v>
      </c>
      <c r="Q25" s="44">
        <v>22.000000000000004</v>
      </c>
      <c r="R25" s="44">
        <v>0</v>
      </c>
      <c r="S25" s="11"/>
    </row>
    <row r="26" spans="2:19">
      <c r="B26" s="115" t="s">
        <v>50</v>
      </c>
      <c r="C26" s="44">
        <v>1206</v>
      </c>
      <c r="D26" s="44">
        <v>15</v>
      </c>
      <c r="E26" s="44">
        <v>2</v>
      </c>
      <c r="F26" s="44">
        <v>3</v>
      </c>
      <c r="G26" s="44">
        <v>10</v>
      </c>
      <c r="H26" s="44">
        <v>151</v>
      </c>
      <c r="I26" s="44">
        <v>21</v>
      </c>
      <c r="J26" s="44">
        <v>130</v>
      </c>
      <c r="K26" s="44">
        <v>6</v>
      </c>
      <c r="L26" s="44">
        <v>1025</v>
      </c>
      <c r="M26" s="44">
        <v>542</v>
      </c>
      <c r="N26" s="44">
        <v>285</v>
      </c>
      <c r="O26" s="44">
        <v>177</v>
      </c>
      <c r="P26" s="44">
        <v>21</v>
      </c>
      <c r="Q26" s="44">
        <v>9</v>
      </c>
      <c r="R26" s="44">
        <v>0</v>
      </c>
      <c r="S26" s="11"/>
    </row>
    <row r="27" spans="2:19">
      <c r="B27" s="115" t="s">
        <v>51</v>
      </c>
      <c r="C27" s="44">
        <v>310</v>
      </c>
      <c r="D27" s="44">
        <v>50</v>
      </c>
      <c r="E27" s="44">
        <v>0</v>
      </c>
      <c r="F27" s="44">
        <v>20</v>
      </c>
      <c r="G27" s="44">
        <v>30</v>
      </c>
      <c r="H27" s="44">
        <v>12</v>
      </c>
      <c r="I27" s="44">
        <v>4</v>
      </c>
      <c r="J27" s="44">
        <v>8</v>
      </c>
      <c r="K27" s="44">
        <v>17.999999999999993</v>
      </c>
      <c r="L27" s="44">
        <v>229.99999999999997</v>
      </c>
      <c r="M27" s="44">
        <v>134</v>
      </c>
      <c r="N27" s="44">
        <v>55.999999999999993</v>
      </c>
      <c r="O27" s="44">
        <v>27.999999999999996</v>
      </c>
      <c r="P27" s="44">
        <v>12</v>
      </c>
      <c r="Q27" s="44">
        <v>0</v>
      </c>
      <c r="R27" s="44">
        <v>0</v>
      </c>
      <c r="S27" s="11"/>
    </row>
    <row r="28" spans="2:19">
      <c r="B28" s="115" t="s">
        <v>52</v>
      </c>
      <c r="C28" s="44">
        <v>632.00000000000011</v>
      </c>
      <c r="D28" s="44">
        <v>286</v>
      </c>
      <c r="E28" s="44">
        <v>11</v>
      </c>
      <c r="F28" s="44">
        <v>160</v>
      </c>
      <c r="G28" s="44">
        <v>114.99999999999999</v>
      </c>
      <c r="H28" s="44">
        <v>28</v>
      </c>
      <c r="I28" s="44">
        <v>14</v>
      </c>
      <c r="J28" s="44">
        <v>14</v>
      </c>
      <c r="K28" s="44">
        <v>83.000000000000014</v>
      </c>
      <c r="L28" s="44">
        <v>234</v>
      </c>
      <c r="M28" s="44">
        <v>80</v>
      </c>
      <c r="N28" s="44">
        <v>95</v>
      </c>
      <c r="O28" s="44">
        <v>38</v>
      </c>
      <c r="P28" s="44">
        <v>21</v>
      </c>
      <c r="Q28" s="44">
        <v>1</v>
      </c>
      <c r="R28" s="44">
        <v>0</v>
      </c>
      <c r="S28" s="11"/>
    </row>
    <row r="29" spans="2:19">
      <c r="B29" s="115" t="s">
        <v>53</v>
      </c>
      <c r="C29" s="44">
        <v>11</v>
      </c>
      <c r="D29" s="44">
        <v>4</v>
      </c>
      <c r="E29" s="44">
        <v>0</v>
      </c>
      <c r="F29" s="44">
        <v>0</v>
      </c>
      <c r="G29" s="44">
        <v>4</v>
      </c>
      <c r="H29" s="44">
        <v>2</v>
      </c>
      <c r="I29" s="44">
        <v>2</v>
      </c>
      <c r="J29" s="44">
        <v>0</v>
      </c>
      <c r="K29" s="44">
        <v>0</v>
      </c>
      <c r="L29" s="44">
        <v>5</v>
      </c>
      <c r="M29" s="44">
        <v>5</v>
      </c>
      <c r="N29" s="44">
        <v>0</v>
      </c>
      <c r="O29" s="44">
        <v>0</v>
      </c>
      <c r="P29" s="44">
        <v>0</v>
      </c>
      <c r="Q29" s="44">
        <v>0</v>
      </c>
      <c r="R29" s="44">
        <v>0</v>
      </c>
      <c r="S29" s="11"/>
    </row>
    <row r="30" spans="2:19">
      <c r="B30" s="115" t="s">
        <v>54</v>
      </c>
      <c r="C30" s="44">
        <v>231.00000000000003</v>
      </c>
      <c r="D30" s="44">
        <v>50</v>
      </c>
      <c r="E30" s="44">
        <v>9</v>
      </c>
      <c r="F30" s="44">
        <v>16</v>
      </c>
      <c r="G30" s="44">
        <v>25</v>
      </c>
      <c r="H30" s="44">
        <v>20</v>
      </c>
      <c r="I30" s="44">
        <v>11</v>
      </c>
      <c r="J30" s="44">
        <v>9</v>
      </c>
      <c r="K30" s="44">
        <v>25</v>
      </c>
      <c r="L30" s="44">
        <v>127</v>
      </c>
      <c r="M30" s="44">
        <v>49</v>
      </c>
      <c r="N30" s="44">
        <v>23</v>
      </c>
      <c r="O30" s="44">
        <v>32</v>
      </c>
      <c r="P30" s="44">
        <v>23</v>
      </c>
      <c r="Q30" s="44">
        <v>9.0000000000000018</v>
      </c>
      <c r="R30" s="44">
        <v>0</v>
      </c>
      <c r="S30" s="11"/>
    </row>
    <row r="31" spans="2:19">
      <c r="B31" s="115" t="s">
        <v>55</v>
      </c>
      <c r="C31" s="44">
        <v>404.99999999999994</v>
      </c>
      <c r="D31" s="44">
        <v>23</v>
      </c>
      <c r="E31" s="44">
        <v>0</v>
      </c>
      <c r="F31" s="44">
        <v>1</v>
      </c>
      <c r="G31" s="44">
        <v>22</v>
      </c>
      <c r="H31" s="44">
        <v>139</v>
      </c>
      <c r="I31" s="44">
        <v>18</v>
      </c>
      <c r="J31" s="44">
        <v>121</v>
      </c>
      <c r="K31" s="44">
        <v>0</v>
      </c>
      <c r="L31" s="44">
        <v>240</v>
      </c>
      <c r="M31" s="44">
        <v>111</v>
      </c>
      <c r="N31" s="44">
        <v>104</v>
      </c>
      <c r="O31" s="44">
        <v>22</v>
      </c>
      <c r="P31" s="44">
        <v>3</v>
      </c>
      <c r="Q31" s="44">
        <v>3</v>
      </c>
      <c r="R31" s="44">
        <v>0</v>
      </c>
      <c r="S31" s="11"/>
    </row>
    <row r="32" spans="2:19" s="1" customFormat="1">
      <c r="B32" s="110" t="s">
        <v>392</v>
      </c>
      <c r="C32" s="45">
        <v>34</v>
      </c>
      <c r="D32" s="45">
        <v>32</v>
      </c>
      <c r="E32" s="45">
        <v>1</v>
      </c>
      <c r="F32" s="45">
        <v>17</v>
      </c>
      <c r="G32" s="45">
        <v>14</v>
      </c>
      <c r="H32" s="45">
        <v>2</v>
      </c>
      <c r="I32" s="45">
        <v>2</v>
      </c>
      <c r="J32" s="45">
        <v>0</v>
      </c>
      <c r="K32" s="45">
        <v>0</v>
      </c>
      <c r="L32" s="45">
        <v>0</v>
      </c>
      <c r="M32" s="45">
        <v>0</v>
      </c>
      <c r="N32" s="45">
        <v>0</v>
      </c>
      <c r="O32" s="45">
        <v>0</v>
      </c>
      <c r="P32" s="45">
        <v>0</v>
      </c>
      <c r="Q32" s="45">
        <v>0</v>
      </c>
      <c r="R32" s="45">
        <v>0</v>
      </c>
      <c r="S32" s="12"/>
    </row>
    <row r="33" spans="2:19">
      <c r="B33" s="115" t="s">
        <v>57</v>
      </c>
      <c r="C33" s="44">
        <v>34</v>
      </c>
      <c r="D33" s="44">
        <v>32</v>
      </c>
      <c r="E33" s="44">
        <v>1</v>
      </c>
      <c r="F33" s="44">
        <v>17</v>
      </c>
      <c r="G33" s="44">
        <v>14</v>
      </c>
      <c r="H33" s="44">
        <v>2</v>
      </c>
      <c r="I33" s="44">
        <v>2</v>
      </c>
      <c r="J33" s="44">
        <v>0</v>
      </c>
      <c r="K33" s="44">
        <v>0</v>
      </c>
      <c r="L33" s="44">
        <v>0</v>
      </c>
      <c r="M33" s="44">
        <v>0</v>
      </c>
      <c r="N33" s="44">
        <v>0</v>
      </c>
      <c r="O33" s="44">
        <v>0</v>
      </c>
      <c r="P33" s="44">
        <v>0</v>
      </c>
      <c r="Q33" s="44">
        <v>0</v>
      </c>
      <c r="R33" s="44">
        <v>0</v>
      </c>
      <c r="S33" s="11"/>
    </row>
    <row r="34" spans="2:19" s="1" customFormat="1">
      <c r="B34" s="110" t="s">
        <v>301</v>
      </c>
      <c r="C34" s="45">
        <v>0</v>
      </c>
      <c r="D34" s="45">
        <v>0</v>
      </c>
      <c r="E34" s="45">
        <v>0</v>
      </c>
      <c r="F34" s="45">
        <v>0</v>
      </c>
      <c r="G34" s="45">
        <v>0</v>
      </c>
      <c r="H34" s="45">
        <v>0</v>
      </c>
      <c r="I34" s="45">
        <v>0</v>
      </c>
      <c r="J34" s="45">
        <v>0</v>
      </c>
      <c r="K34" s="45">
        <v>0</v>
      </c>
      <c r="L34" s="45">
        <v>0</v>
      </c>
      <c r="M34" s="45">
        <v>0</v>
      </c>
      <c r="N34" s="45">
        <v>0</v>
      </c>
      <c r="O34" s="45">
        <v>0</v>
      </c>
      <c r="P34" s="45">
        <v>0</v>
      </c>
      <c r="Q34" s="45">
        <v>0</v>
      </c>
      <c r="R34" s="45">
        <v>0</v>
      </c>
      <c r="S34" s="12"/>
    </row>
    <row r="35" spans="2:19" ht="27" customHeight="1">
      <c r="B35" s="195"/>
      <c r="C35" s="195"/>
      <c r="D35" s="195"/>
      <c r="E35" s="195"/>
      <c r="F35" s="195"/>
      <c r="G35" s="195"/>
      <c r="H35" s="195"/>
      <c r="I35" s="195"/>
      <c r="J35" s="195"/>
      <c r="K35" s="195"/>
      <c r="L35" s="195"/>
      <c r="M35" s="195"/>
      <c r="N35" s="195"/>
      <c r="O35" s="193"/>
      <c r="P35" s="193"/>
      <c r="Q35" s="193"/>
      <c r="R35" s="193"/>
      <c r="S35" s="11"/>
    </row>
    <row r="36" spans="2:19" ht="27" customHeight="1">
      <c r="B36" s="414" t="s">
        <v>785</v>
      </c>
      <c r="C36" s="414"/>
      <c r="D36" s="414"/>
      <c r="E36" s="414"/>
      <c r="F36" s="414"/>
      <c r="G36" s="414"/>
      <c r="H36" s="414"/>
      <c r="I36" s="414"/>
      <c r="J36" s="414"/>
      <c r="K36" s="414"/>
      <c r="L36" s="414"/>
      <c r="M36" s="414"/>
      <c r="N36" s="414"/>
      <c r="O36" s="414"/>
      <c r="P36" s="193"/>
      <c r="Q36" s="193"/>
      <c r="R36" s="193"/>
      <c r="S36" s="11"/>
    </row>
    <row r="37" spans="2:19" ht="27" customHeight="1">
      <c r="B37" s="409" t="s">
        <v>924</v>
      </c>
      <c r="C37" s="409"/>
      <c r="D37" s="409"/>
      <c r="E37" s="409"/>
      <c r="F37" s="409"/>
      <c r="G37" s="409"/>
      <c r="H37" s="261"/>
      <c r="I37" s="261"/>
      <c r="J37" s="261"/>
      <c r="K37" s="261"/>
      <c r="L37" s="261"/>
      <c r="M37" s="261"/>
      <c r="N37" s="261"/>
      <c r="O37" s="261"/>
      <c r="P37" s="193"/>
      <c r="Q37" s="193"/>
      <c r="R37" s="193"/>
      <c r="S37" s="11"/>
    </row>
    <row r="38" spans="2:19" ht="27" customHeight="1">
      <c r="S38" s="11"/>
    </row>
    <row r="39" spans="2:19" ht="27" customHeight="1">
      <c r="S39" s="11"/>
    </row>
    <row r="40" spans="2:19" ht="27" customHeight="1">
      <c r="S40" s="11"/>
    </row>
    <row r="41" spans="2:19" ht="27" customHeight="1">
      <c r="S41" s="11"/>
    </row>
    <row r="42" spans="2:19" ht="27" customHeight="1">
      <c r="S42" s="11"/>
    </row>
    <row r="43" spans="2:19" ht="27" customHeight="1">
      <c r="S43" s="11"/>
    </row>
    <row r="44" spans="2:19" ht="27" customHeight="1">
      <c r="S44" s="11"/>
    </row>
    <row r="45" spans="2:19" ht="27" customHeight="1">
      <c r="S45" s="11"/>
    </row>
    <row r="46" spans="2:19" ht="27" customHeight="1">
      <c r="S46" s="11"/>
    </row>
    <row r="47" spans="2:19" ht="27" customHeight="1">
      <c r="S47" s="11"/>
    </row>
    <row r="48" spans="2:19" ht="27" customHeight="1">
      <c r="S48" s="11"/>
    </row>
    <row r="49" spans="19:19" ht="27" customHeight="1">
      <c r="S49" s="11"/>
    </row>
    <row r="50" spans="19:19" ht="27" customHeight="1">
      <c r="S50" s="11"/>
    </row>
    <row r="51" spans="19:19" ht="27" customHeight="1">
      <c r="S51" s="11"/>
    </row>
    <row r="52" spans="19:19" ht="27" customHeight="1">
      <c r="S52" s="11"/>
    </row>
    <row r="53" spans="19:19" ht="27" customHeight="1">
      <c r="S53" s="11"/>
    </row>
    <row r="54" spans="19:19" ht="27" customHeight="1">
      <c r="S54" s="11"/>
    </row>
    <row r="55" spans="19:19" ht="27" customHeight="1">
      <c r="S55" s="11"/>
    </row>
    <row r="56" spans="19:19" ht="27" customHeight="1">
      <c r="S56" s="11"/>
    </row>
    <row r="57" spans="19:19" ht="27" customHeight="1">
      <c r="S57" s="11"/>
    </row>
    <row r="58" spans="19:19" ht="27" customHeight="1">
      <c r="S58" s="11"/>
    </row>
    <row r="59" spans="19:19" ht="27" customHeight="1">
      <c r="S59" s="11"/>
    </row>
    <row r="60" spans="19:19" ht="27" customHeight="1">
      <c r="S60" s="11"/>
    </row>
    <row r="61" spans="19:19" ht="27" customHeight="1">
      <c r="S61" s="11"/>
    </row>
    <row r="62" spans="19:19" ht="27" customHeight="1">
      <c r="S62" s="11"/>
    </row>
    <row r="63" spans="19:19" ht="27" customHeight="1">
      <c r="S63" s="11"/>
    </row>
    <row r="64" spans="19:19" ht="27" customHeight="1">
      <c r="S64" s="11"/>
    </row>
    <row r="65" spans="19:19" ht="27" customHeight="1">
      <c r="S65" s="11"/>
    </row>
    <row r="66" spans="19:19" ht="27" customHeight="1">
      <c r="S66" s="11"/>
    </row>
    <row r="67" spans="19:19" ht="27" customHeight="1">
      <c r="S67" s="11"/>
    </row>
    <row r="68" spans="19:19" ht="27" customHeight="1">
      <c r="S68" s="11"/>
    </row>
    <row r="69" spans="19:19" ht="27" customHeight="1">
      <c r="S69" s="11"/>
    </row>
    <row r="70" spans="19:19" ht="27" customHeight="1">
      <c r="S70" s="11"/>
    </row>
    <row r="71" spans="19:19" ht="27" customHeight="1">
      <c r="S71" s="11"/>
    </row>
    <row r="72" spans="19:19" ht="27" customHeight="1">
      <c r="S72" s="11"/>
    </row>
    <row r="73" spans="19:19" ht="27" customHeight="1">
      <c r="S73" s="11"/>
    </row>
    <row r="74" spans="19:19" ht="27" customHeight="1">
      <c r="S74" s="11"/>
    </row>
    <row r="75" spans="19:19" ht="27" customHeight="1">
      <c r="S75" s="11"/>
    </row>
    <row r="76" spans="19:19" ht="27" customHeight="1">
      <c r="S76" s="11"/>
    </row>
    <row r="77" spans="19:19" ht="27" customHeight="1">
      <c r="S77" s="11"/>
    </row>
    <row r="78" spans="19:19" ht="27" customHeight="1">
      <c r="S78" s="11"/>
    </row>
    <row r="79" spans="19:19" ht="27" customHeight="1">
      <c r="S79" s="11"/>
    </row>
    <row r="80" spans="19:19" ht="27" customHeight="1">
      <c r="S80" s="11"/>
    </row>
    <row r="81" spans="19:19" ht="27" customHeight="1">
      <c r="S81" s="11"/>
    </row>
    <row r="82" spans="19:19" ht="27" customHeight="1">
      <c r="S82" s="11"/>
    </row>
    <row r="83" spans="19:19" ht="27" customHeight="1">
      <c r="S83" s="11"/>
    </row>
    <row r="84" spans="19:19" ht="27" customHeight="1">
      <c r="S84" s="11"/>
    </row>
    <row r="85" spans="19:19" ht="27" customHeight="1">
      <c r="S85" s="11"/>
    </row>
    <row r="86" spans="19:19" ht="27" customHeight="1">
      <c r="S86" s="11"/>
    </row>
    <row r="87" spans="19:19" ht="27" customHeight="1">
      <c r="S87" s="11"/>
    </row>
    <row r="88" spans="19:19" ht="27" customHeight="1">
      <c r="S88" s="11"/>
    </row>
    <row r="89" spans="19:19" ht="27" customHeight="1">
      <c r="S89" s="11"/>
    </row>
    <row r="90" spans="19:19" ht="27" customHeight="1">
      <c r="S90" s="11"/>
    </row>
    <row r="91" spans="19:19" ht="27" customHeight="1">
      <c r="S91" s="11"/>
    </row>
    <row r="92" spans="19:19" ht="27" customHeight="1">
      <c r="S92" s="11"/>
    </row>
    <row r="93" spans="19:19" ht="27" customHeight="1">
      <c r="S93" s="11"/>
    </row>
    <row r="94" spans="19:19" ht="27" customHeight="1">
      <c r="S94" s="11"/>
    </row>
    <row r="95" spans="19:19" ht="27" customHeight="1">
      <c r="S95" s="11"/>
    </row>
    <row r="96" spans="19:19" ht="27" customHeight="1">
      <c r="S96" s="11"/>
    </row>
    <row r="97" spans="19:19" ht="27" customHeight="1">
      <c r="S97" s="11"/>
    </row>
    <row r="98" spans="19:19" ht="27" customHeight="1">
      <c r="S98" s="11"/>
    </row>
    <row r="99" spans="19:19" ht="27" customHeight="1">
      <c r="S99" s="11"/>
    </row>
    <row r="100" spans="19:19" ht="27" customHeight="1">
      <c r="S100" s="11"/>
    </row>
    <row r="101" spans="19:19" ht="27" customHeight="1">
      <c r="S101" s="11"/>
    </row>
    <row r="102" spans="19:19" ht="27" customHeight="1">
      <c r="S102" s="11"/>
    </row>
    <row r="103" spans="19:19" ht="27" customHeight="1">
      <c r="S103" s="11"/>
    </row>
    <row r="104" spans="19:19" ht="27" customHeight="1">
      <c r="S104" s="11"/>
    </row>
    <row r="105" spans="19:19" ht="27" customHeight="1">
      <c r="S105" s="11"/>
    </row>
    <row r="106" spans="19:19" ht="27" customHeight="1">
      <c r="S106" s="11"/>
    </row>
    <row r="107" spans="19:19" ht="27" customHeight="1">
      <c r="S107" s="11"/>
    </row>
    <row r="108" spans="19:19" ht="27" customHeight="1">
      <c r="S108" s="11"/>
    </row>
    <row r="109" spans="19:19" ht="27" customHeight="1">
      <c r="S109" s="11"/>
    </row>
    <row r="110" spans="19:19" ht="27" customHeight="1">
      <c r="S110" s="11"/>
    </row>
    <row r="111" spans="19:19" ht="27" customHeight="1">
      <c r="S111" s="11"/>
    </row>
    <row r="112" spans="19:19" ht="27" customHeight="1">
      <c r="S112" s="11"/>
    </row>
    <row r="113" spans="19:19" ht="27" customHeight="1">
      <c r="S113" s="11"/>
    </row>
    <row r="114" spans="19:19" ht="27" customHeight="1">
      <c r="S114" s="11"/>
    </row>
    <row r="115" spans="19:19" ht="27" customHeight="1">
      <c r="S115" s="11"/>
    </row>
    <row r="116" spans="19:19" ht="27" customHeight="1">
      <c r="S116" s="11"/>
    </row>
    <row r="117" spans="19:19" ht="27" customHeight="1">
      <c r="S117" s="11"/>
    </row>
    <row r="118" spans="19:19" ht="27" customHeight="1">
      <c r="S118" s="11"/>
    </row>
    <row r="119" spans="19:19" ht="27" customHeight="1">
      <c r="S119" s="11"/>
    </row>
    <row r="120" spans="19:19" ht="27" customHeight="1">
      <c r="S120" s="11"/>
    </row>
    <row r="121" spans="19:19" ht="27" customHeight="1">
      <c r="S121" s="11"/>
    </row>
    <row r="122" spans="19:19" ht="27" customHeight="1">
      <c r="S122" s="11"/>
    </row>
    <row r="123" spans="19:19" ht="27" customHeight="1">
      <c r="S123" s="11"/>
    </row>
    <row r="124" spans="19:19" ht="27" customHeight="1">
      <c r="S124" s="11"/>
    </row>
    <row r="125" spans="19:19" ht="27" customHeight="1">
      <c r="S125" s="11"/>
    </row>
    <row r="126" spans="19:19" ht="27" customHeight="1">
      <c r="S126" s="11"/>
    </row>
    <row r="127" spans="19:19" ht="27" customHeight="1">
      <c r="S127" s="11"/>
    </row>
    <row r="128" spans="19:19" ht="27" customHeight="1">
      <c r="S128" s="11"/>
    </row>
    <row r="129" spans="19:19" ht="27" customHeight="1">
      <c r="S129" s="11"/>
    </row>
    <row r="130" spans="19:19" ht="27" customHeight="1">
      <c r="S130" s="11"/>
    </row>
    <row r="131" spans="19:19" ht="27" customHeight="1">
      <c r="S131" s="11"/>
    </row>
    <row r="132" spans="19:19" ht="27" customHeight="1">
      <c r="S132" s="11"/>
    </row>
    <row r="133" spans="19:19" ht="27" customHeight="1">
      <c r="S133" s="11"/>
    </row>
    <row r="134" spans="19:19" ht="27" customHeight="1">
      <c r="S134" s="11"/>
    </row>
    <row r="135" spans="19:19" ht="27" customHeight="1">
      <c r="S135" s="11"/>
    </row>
    <row r="136" spans="19:19" ht="27" customHeight="1">
      <c r="S136" s="11"/>
    </row>
    <row r="137" spans="19:19" ht="27" customHeight="1">
      <c r="S137" s="11"/>
    </row>
    <row r="138" spans="19:19" ht="27" customHeight="1">
      <c r="S138" s="11"/>
    </row>
    <row r="139" spans="19:19" ht="27" customHeight="1">
      <c r="S139" s="11"/>
    </row>
    <row r="140" spans="19:19" ht="27" customHeight="1">
      <c r="S140" s="11"/>
    </row>
    <row r="141" spans="19:19" ht="27" customHeight="1">
      <c r="S141" s="11"/>
    </row>
    <row r="142" spans="19:19" ht="27" customHeight="1">
      <c r="S142" s="11"/>
    </row>
    <row r="143" spans="19:19" ht="27" customHeight="1">
      <c r="S143" s="11"/>
    </row>
    <row r="144" spans="19:19" ht="27" customHeight="1">
      <c r="S144" s="11"/>
    </row>
    <row r="145" spans="19:19" ht="27" customHeight="1">
      <c r="S145" s="11"/>
    </row>
    <row r="146" spans="19:19" ht="27" customHeight="1">
      <c r="S146" s="11"/>
    </row>
    <row r="147" spans="19:19" ht="27" customHeight="1">
      <c r="S147" s="11"/>
    </row>
    <row r="148" spans="19:19" ht="27" customHeight="1">
      <c r="S148" s="11"/>
    </row>
    <row r="149" spans="19:19" ht="27" customHeight="1">
      <c r="S149" s="11"/>
    </row>
    <row r="150" spans="19:19" ht="27" customHeight="1">
      <c r="S150" s="11"/>
    </row>
    <row r="151" spans="19:19" ht="27" customHeight="1">
      <c r="S151" s="11"/>
    </row>
    <row r="152" spans="19:19" ht="27" customHeight="1">
      <c r="S152" s="11"/>
    </row>
    <row r="153" spans="19:19" ht="27" customHeight="1">
      <c r="S153" s="11"/>
    </row>
    <row r="154" spans="19:19" ht="27" customHeight="1">
      <c r="S154" s="11"/>
    </row>
    <row r="155" spans="19:19" ht="27" customHeight="1">
      <c r="S155" s="11"/>
    </row>
    <row r="156" spans="19:19" s="1" customFormat="1" ht="27" customHeight="1">
      <c r="S156" s="12"/>
    </row>
    <row r="157" spans="19:19" ht="27" customHeight="1">
      <c r="S157" s="11"/>
    </row>
    <row r="158" spans="19:19" ht="27" customHeight="1">
      <c r="S158" s="11"/>
    </row>
    <row r="159" spans="19:19" ht="27" customHeight="1">
      <c r="S159" s="11"/>
    </row>
    <row r="160" spans="19:19" ht="27" customHeight="1">
      <c r="S160" s="11"/>
    </row>
    <row r="161" spans="19:19" ht="27" customHeight="1">
      <c r="S161" s="11"/>
    </row>
    <row r="162" spans="19:19" ht="27" customHeight="1">
      <c r="S162" s="11"/>
    </row>
    <row r="163" spans="19:19" ht="27" customHeight="1">
      <c r="S163" s="11"/>
    </row>
    <row r="164" spans="19:19" ht="27" customHeight="1">
      <c r="S164" s="11"/>
    </row>
    <row r="165" spans="19:19" ht="27" customHeight="1">
      <c r="S165" s="11"/>
    </row>
    <row r="166" spans="19:19" ht="27" customHeight="1">
      <c r="S166" s="11"/>
    </row>
    <row r="167" spans="19:19" ht="27" customHeight="1">
      <c r="S167" s="11"/>
    </row>
    <row r="168" spans="19:19" ht="27" customHeight="1">
      <c r="S168" s="11"/>
    </row>
    <row r="169" spans="19:19" ht="27" customHeight="1">
      <c r="S169" s="11"/>
    </row>
    <row r="170" spans="19:19" ht="27" customHeight="1">
      <c r="S170" s="11"/>
    </row>
    <row r="171" spans="19:19" ht="27" customHeight="1">
      <c r="S171" s="11"/>
    </row>
    <row r="172" spans="19:19" ht="27" customHeight="1">
      <c r="S172" s="11"/>
    </row>
    <row r="173" spans="19:19" ht="27" customHeight="1">
      <c r="S173" s="11"/>
    </row>
    <row r="174" spans="19:19" ht="27" customHeight="1">
      <c r="S174" s="11"/>
    </row>
    <row r="175" spans="19:19" ht="27" customHeight="1">
      <c r="S175" s="11"/>
    </row>
    <row r="176" spans="19:19" ht="27" customHeight="1">
      <c r="S176" s="11"/>
    </row>
    <row r="177" spans="19:19" ht="27" customHeight="1">
      <c r="S177" s="11"/>
    </row>
    <row r="178" spans="19:19" ht="27" customHeight="1">
      <c r="S178" s="11"/>
    </row>
    <row r="179" spans="19:19" ht="27" customHeight="1">
      <c r="S179" s="11"/>
    </row>
    <row r="180" spans="19:19" ht="27" customHeight="1">
      <c r="S180" s="11"/>
    </row>
    <row r="181" spans="19:19" ht="27" customHeight="1">
      <c r="S181" s="11"/>
    </row>
    <row r="182" spans="19:19" ht="27" customHeight="1">
      <c r="S182" s="11"/>
    </row>
    <row r="183" spans="19:19" ht="27" customHeight="1">
      <c r="S183" s="11"/>
    </row>
    <row r="184" spans="19:19" ht="27" customHeight="1">
      <c r="S184" s="11"/>
    </row>
    <row r="185" spans="19:19" ht="27" customHeight="1">
      <c r="S185" s="11"/>
    </row>
    <row r="186" spans="19:19" ht="27" customHeight="1">
      <c r="S186" s="11"/>
    </row>
    <row r="187" spans="19:19" ht="27" customHeight="1">
      <c r="S187" s="11"/>
    </row>
    <row r="188" spans="19:19" ht="27" customHeight="1">
      <c r="S188" s="11"/>
    </row>
    <row r="189" spans="19:19" ht="27" customHeight="1">
      <c r="S189" s="11"/>
    </row>
    <row r="190" spans="19:19" ht="27" customHeight="1">
      <c r="S190" s="11"/>
    </row>
    <row r="191" spans="19:19" ht="27" customHeight="1">
      <c r="S191" s="11"/>
    </row>
    <row r="192" spans="19:19" ht="27" customHeight="1">
      <c r="S192" s="11"/>
    </row>
    <row r="193" spans="19:19" ht="27" customHeight="1">
      <c r="S193" s="11"/>
    </row>
    <row r="194" spans="19:19" ht="27" customHeight="1">
      <c r="S194" s="11"/>
    </row>
    <row r="195" spans="19:19" ht="27" customHeight="1">
      <c r="S195" s="11"/>
    </row>
    <row r="196" spans="19:19" ht="27" customHeight="1">
      <c r="S196" s="11"/>
    </row>
    <row r="197" spans="19:19" ht="27" customHeight="1">
      <c r="S197" s="11"/>
    </row>
    <row r="198" spans="19:19" ht="27" customHeight="1">
      <c r="S198" s="11"/>
    </row>
    <row r="199" spans="19:19" ht="27" customHeight="1">
      <c r="S199" s="11"/>
    </row>
    <row r="200" spans="19:19" ht="27" customHeight="1">
      <c r="S200" s="11"/>
    </row>
    <row r="201" spans="19:19" ht="27" customHeight="1">
      <c r="S201" s="11"/>
    </row>
    <row r="202" spans="19:19" ht="27" customHeight="1">
      <c r="S202" s="11"/>
    </row>
    <row r="203" spans="19:19" ht="27" customHeight="1">
      <c r="S203" s="11"/>
    </row>
    <row r="204" spans="19:19" ht="27" customHeight="1">
      <c r="S204" s="11"/>
    </row>
    <row r="205" spans="19:19" ht="27" customHeight="1">
      <c r="S205" s="11"/>
    </row>
    <row r="206" spans="19:19" ht="27" customHeight="1">
      <c r="S206" s="11"/>
    </row>
    <row r="207" spans="19:19" ht="27" customHeight="1">
      <c r="S207" s="11"/>
    </row>
    <row r="208" spans="19:19" ht="27" customHeight="1">
      <c r="S208" s="11"/>
    </row>
    <row r="209" spans="19:19" ht="27" customHeight="1">
      <c r="S209" s="11"/>
    </row>
    <row r="210" spans="19:19" ht="27" customHeight="1">
      <c r="S210" s="11"/>
    </row>
    <row r="211" spans="19:19" ht="27" customHeight="1">
      <c r="S211" s="11"/>
    </row>
    <row r="212" spans="19:19" ht="27" customHeight="1">
      <c r="S212" s="11"/>
    </row>
    <row r="213" spans="19:19" ht="27" customHeight="1">
      <c r="S213" s="11"/>
    </row>
    <row r="214" spans="19:19" ht="27" customHeight="1">
      <c r="S214" s="11"/>
    </row>
    <row r="215" spans="19:19" ht="27" customHeight="1">
      <c r="S215" s="11"/>
    </row>
    <row r="216" spans="19:19" ht="27" customHeight="1">
      <c r="S216" s="11"/>
    </row>
    <row r="217" spans="19:19" ht="27" customHeight="1">
      <c r="S217" s="11"/>
    </row>
    <row r="218" spans="19:19" ht="27" customHeight="1">
      <c r="S218" s="11"/>
    </row>
    <row r="219" spans="19:19" ht="27" customHeight="1">
      <c r="S219" s="11"/>
    </row>
    <row r="220" spans="19:19" ht="27" customHeight="1">
      <c r="S220" s="11"/>
    </row>
    <row r="221" spans="19:19" ht="27" customHeight="1">
      <c r="S221" s="11"/>
    </row>
    <row r="222" spans="19:19" ht="27" customHeight="1">
      <c r="S222" s="11"/>
    </row>
    <row r="223" spans="19:19" ht="27" customHeight="1">
      <c r="S223" s="11"/>
    </row>
    <row r="224" spans="19:19" ht="27" customHeight="1">
      <c r="S224" s="11"/>
    </row>
    <row r="225" spans="19:19" ht="27" customHeight="1">
      <c r="S225" s="11"/>
    </row>
    <row r="226" spans="19:19" ht="27" customHeight="1">
      <c r="S226" s="11"/>
    </row>
    <row r="227" spans="19:19" ht="27" customHeight="1">
      <c r="S227" s="11"/>
    </row>
    <row r="228" spans="19:19" ht="27" customHeight="1">
      <c r="S228" s="11"/>
    </row>
    <row r="229" spans="19:19" ht="27" customHeight="1">
      <c r="S229" s="11"/>
    </row>
    <row r="230" spans="19:19" ht="27" customHeight="1">
      <c r="S230" s="11"/>
    </row>
    <row r="231" spans="19:19" ht="27" customHeight="1">
      <c r="S231" s="11"/>
    </row>
    <row r="232" spans="19:19" ht="27" customHeight="1">
      <c r="S232" s="11"/>
    </row>
    <row r="233" spans="19:19" ht="27" customHeight="1">
      <c r="S233" s="11"/>
    </row>
    <row r="234" spans="19:19" ht="27" customHeight="1">
      <c r="S234" s="11"/>
    </row>
    <row r="235" spans="19:19" ht="27" customHeight="1">
      <c r="S235" s="11"/>
    </row>
    <row r="236" spans="19:19" ht="27" customHeight="1">
      <c r="S236" s="11"/>
    </row>
    <row r="237" spans="19:19" ht="27" customHeight="1">
      <c r="S237" s="11"/>
    </row>
    <row r="238" spans="19:19" ht="27" customHeight="1">
      <c r="S238" s="11"/>
    </row>
    <row r="239" spans="19:19" ht="27" customHeight="1">
      <c r="S239" s="11"/>
    </row>
    <row r="240" spans="19:19" ht="27" customHeight="1">
      <c r="S240" s="11"/>
    </row>
    <row r="241" spans="19:19" ht="27" customHeight="1">
      <c r="S241" s="11"/>
    </row>
    <row r="242" spans="19:19" ht="27" customHeight="1">
      <c r="S242" s="11"/>
    </row>
    <row r="243" spans="19:19" ht="27" customHeight="1">
      <c r="S243" s="11"/>
    </row>
    <row r="244" spans="19:19" ht="27" customHeight="1">
      <c r="S244" s="11"/>
    </row>
    <row r="245" spans="19:19" ht="27" customHeight="1">
      <c r="S245" s="11"/>
    </row>
    <row r="246" spans="19:19" ht="27" customHeight="1">
      <c r="S246" s="11"/>
    </row>
    <row r="247" spans="19:19" ht="27" customHeight="1">
      <c r="S247" s="11"/>
    </row>
    <row r="248" spans="19:19" ht="27" customHeight="1">
      <c r="S248" s="11"/>
    </row>
    <row r="249" spans="19:19" ht="27" customHeight="1">
      <c r="S249" s="11"/>
    </row>
    <row r="250" spans="19:19" ht="27" customHeight="1">
      <c r="S250" s="11"/>
    </row>
    <row r="251" spans="19:19" ht="27" customHeight="1">
      <c r="S251" s="11"/>
    </row>
    <row r="252" spans="19:19" ht="27" customHeight="1">
      <c r="S252" s="11"/>
    </row>
    <row r="253" spans="19:19" ht="27" customHeight="1">
      <c r="S253" s="11"/>
    </row>
    <row r="254" spans="19:19" ht="27" customHeight="1">
      <c r="S254" s="11"/>
    </row>
    <row r="255" spans="19:19" ht="27" customHeight="1">
      <c r="S255" s="11"/>
    </row>
    <row r="256" spans="19:19" ht="27" customHeight="1">
      <c r="S256" s="11"/>
    </row>
    <row r="257" spans="19:19" ht="27" customHeight="1">
      <c r="S257" s="11"/>
    </row>
    <row r="258" spans="19:19" ht="27" customHeight="1">
      <c r="S258" s="11"/>
    </row>
    <row r="259" spans="19:19" ht="27" customHeight="1">
      <c r="S259" s="11"/>
    </row>
    <row r="260" spans="19:19" ht="27" customHeight="1">
      <c r="S260" s="11"/>
    </row>
    <row r="261" spans="19:19" ht="27" customHeight="1">
      <c r="S261" s="11"/>
    </row>
    <row r="262" spans="19:19" ht="27" customHeight="1">
      <c r="S262" s="11"/>
    </row>
    <row r="263" spans="19:19" ht="27" customHeight="1">
      <c r="S263" s="11"/>
    </row>
    <row r="264" spans="19:19" ht="27" customHeight="1">
      <c r="S264" s="11"/>
    </row>
    <row r="265" spans="19:19" ht="27" customHeight="1">
      <c r="S265" s="11"/>
    </row>
    <row r="266" spans="19:19" ht="27" customHeight="1">
      <c r="S266" s="11"/>
    </row>
    <row r="267" spans="19:19" ht="27" customHeight="1">
      <c r="S267" s="11"/>
    </row>
    <row r="268" spans="19:19" ht="27" customHeight="1">
      <c r="S268" s="11"/>
    </row>
    <row r="269" spans="19:19" ht="27" customHeight="1">
      <c r="S269" s="11"/>
    </row>
    <row r="270" spans="19:19" ht="27" customHeight="1">
      <c r="S270" s="11"/>
    </row>
    <row r="271" spans="19:19" ht="27" customHeight="1">
      <c r="S271" s="11"/>
    </row>
    <row r="272" spans="19:19" ht="27" customHeight="1">
      <c r="S272" s="11"/>
    </row>
    <row r="273" spans="19:19" ht="27" customHeight="1">
      <c r="S273" s="11"/>
    </row>
    <row r="274" spans="19:19" ht="27" customHeight="1">
      <c r="S274" s="11"/>
    </row>
    <row r="275" spans="19:19" ht="27" customHeight="1">
      <c r="S275" s="11"/>
    </row>
    <row r="276" spans="19:19" ht="27" customHeight="1">
      <c r="S276" s="12"/>
    </row>
    <row r="277" spans="19:19" ht="27" customHeight="1">
      <c r="S277" s="11"/>
    </row>
    <row r="278" spans="19:19" ht="27" customHeight="1">
      <c r="S278" s="11"/>
    </row>
    <row r="279" spans="19:19" ht="27" customHeight="1">
      <c r="S279" s="11"/>
    </row>
    <row r="280" spans="19:19" ht="27" customHeight="1">
      <c r="S280" s="11"/>
    </row>
    <row r="281" spans="19:19" ht="27" customHeight="1">
      <c r="S281" s="11"/>
    </row>
    <row r="282" spans="19:19" ht="27" customHeight="1">
      <c r="S282" s="11"/>
    </row>
    <row r="283" spans="19:19" ht="27" customHeight="1">
      <c r="S283" s="11"/>
    </row>
    <row r="284" spans="19:19" ht="27" customHeight="1">
      <c r="S284" s="11"/>
    </row>
    <row r="285" spans="19:19" ht="27" customHeight="1">
      <c r="S285" s="11"/>
    </row>
    <row r="286" spans="19:19" ht="27" customHeight="1">
      <c r="S286" s="11"/>
    </row>
    <row r="287" spans="19:19" ht="27" customHeight="1">
      <c r="S287" s="11"/>
    </row>
    <row r="288" spans="19:19" ht="27" customHeight="1">
      <c r="S288" s="11"/>
    </row>
    <row r="289" spans="19:19" ht="27" customHeight="1">
      <c r="S289" s="11"/>
    </row>
    <row r="290" spans="19:19" ht="27" customHeight="1">
      <c r="S290" s="11"/>
    </row>
    <row r="291" spans="19:19" ht="27" customHeight="1">
      <c r="S291" s="11"/>
    </row>
    <row r="292" spans="19:19" ht="27" customHeight="1">
      <c r="S292" s="11"/>
    </row>
    <row r="293" spans="19:19" ht="27" customHeight="1">
      <c r="S293" s="11"/>
    </row>
    <row r="294" spans="19:19" ht="27" customHeight="1">
      <c r="S294" s="11"/>
    </row>
    <row r="295" spans="19:19" ht="27" customHeight="1">
      <c r="S295" s="11"/>
    </row>
    <row r="296" spans="19:19" ht="27" customHeight="1">
      <c r="S296" s="11"/>
    </row>
    <row r="297" spans="19:19" ht="27" customHeight="1">
      <c r="S297" s="11"/>
    </row>
    <row r="298" spans="19:19" ht="27" customHeight="1">
      <c r="S298" s="11"/>
    </row>
    <row r="299" spans="19:19" ht="27" customHeight="1">
      <c r="S299" s="11"/>
    </row>
    <row r="300" spans="19:19" ht="27" customHeight="1">
      <c r="S300" s="11"/>
    </row>
    <row r="301" spans="19:19" ht="27" customHeight="1">
      <c r="S301" s="11"/>
    </row>
    <row r="302" spans="19:19" ht="27" customHeight="1">
      <c r="S302" s="11"/>
    </row>
    <row r="303" spans="19:19" ht="27" customHeight="1">
      <c r="S303" s="11"/>
    </row>
    <row r="304" spans="19:19" ht="27" customHeight="1">
      <c r="S304" s="11"/>
    </row>
    <row r="305" spans="19:19" ht="27" customHeight="1">
      <c r="S305" s="11"/>
    </row>
    <row r="306" spans="19:19" ht="27" customHeight="1">
      <c r="S306" s="11"/>
    </row>
    <row r="307" spans="19:19" ht="27" customHeight="1">
      <c r="S307" s="11"/>
    </row>
    <row r="308" spans="19:19" s="1" customFormat="1" ht="27" customHeight="1">
      <c r="S308" s="12"/>
    </row>
    <row r="309" spans="19:19" ht="27" customHeight="1">
      <c r="S309" s="12"/>
    </row>
    <row r="310" spans="19:19" ht="27" customHeight="1">
      <c r="S310" s="11"/>
    </row>
    <row r="311" spans="19:19" ht="27" customHeight="1">
      <c r="S311" s="11"/>
    </row>
    <row r="312" spans="19:19" ht="27" customHeight="1">
      <c r="S312" s="11"/>
    </row>
    <row r="313" spans="19:19" ht="27" customHeight="1">
      <c r="S313" s="11"/>
    </row>
    <row r="314" spans="19:19" ht="27" customHeight="1">
      <c r="S314" s="11"/>
    </row>
    <row r="315" spans="19:19" ht="27" customHeight="1">
      <c r="S315" s="11"/>
    </row>
    <row r="316" spans="19:19" ht="27" customHeight="1">
      <c r="S316" s="11"/>
    </row>
    <row r="317" spans="19:19" ht="27" customHeight="1">
      <c r="S317" s="11"/>
    </row>
    <row r="318" spans="19:19" ht="27" customHeight="1">
      <c r="S318" s="11"/>
    </row>
    <row r="319" spans="19:19" ht="27" customHeight="1">
      <c r="S319" s="11"/>
    </row>
    <row r="320" spans="19:19" ht="27" customHeight="1">
      <c r="S320" s="11"/>
    </row>
    <row r="321" spans="19:19" ht="27" customHeight="1">
      <c r="S321" s="11"/>
    </row>
    <row r="322" spans="19:19" ht="27" customHeight="1">
      <c r="S322" s="11"/>
    </row>
    <row r="323" spans="19:19" ht="27" customHeight="1">
      <c r="S323" s="11"/>
    </row>
    <row r="324" spans="19:19" ht="27" customHeight="1">
      <c r="S324" s="11"/>
    </row>
    <row r="325" spans="19:19" ht="27" customHeight="1">
      <c r="S325" s="11"/>
    </row>
    <row r="326" spans="19:19" ht="27" customHeight="1">
      <c r="S326" s="11"/>
    </row>
    <row r="327" spans="19:19" ht="27" customHeight="1">
      <c r="S327" s="11"/>
    </row>
    <row r="328" spans="19:19" ht="27" customHeight="1">
      <c r="S328" s="11"/>
    </row>
    <row r="329" spans="19:19" ht="27" customHeight="1">
      <c r="S329" s="11"/>
    </row>
    <row r="330" spans="19:19" ht="27" customHeight="1">
      <c r="S330" s="11"/>
    </row>
    <row r="331" spans="19:19" ht="27" customHeight="1">
      <c r="S331" s="11"/>
    </row>
    <row r="332" spans="19:19" ht="27" customHeight="1">
      <c r="S332" s="11"/>
    </row>
    <row r="333" spans="19:19" ht="27" customHeight="1">
      <c r="S333" s="11"/>
    </row>
    <row r="334" spans="19:19" ht="27" customHeight="1">
      <c r="S334" s="11"/>
    </row>
    <row r="335" spans="19:19" ht="27" customHeight="1">
      <c r="S335" s="11"/>
    </row>
    <row r="336" spans="19:19" ht="27" customHeight="1">
      <c r="S336" s="11"/>
    </row>
    <row r="337" spans="19:19" ht="27" customHeight="1">
      <c r="S337" s="11"/>
    </row>
    <row r="338" spans="19:19" ht="27" customHeight="1">
      <c r="S338" s="11"/>
    </row>
    <row r="339" spans="19:19" ht="27" customHeight="1">
      <c r="S339" s="11"/>
    </row>
    <row r="340" spans="19:19" ht="27" customHeight="1">
      <c r="S340" s="11"/>
    </row>
    <row r="341" spans="19:19" ht="27" customHeight="1">
      <c r="S341" s="11"/>
    </row>
    <row r="342" spans="19:19" ht="27" customHeight="1">
      <c r="S342" s="11"/>
    </row>
    <row r="343" spans="19:19" ht="27" customHeight="1">
      <c r="S343" s="11"/>
    </row>
    <row r="344" spans="19:19" ht="27" customHeight="1">
      <c r="S344" s="11"/>
    </row>
    <row r="345" spans="19:19" ht="27" customHeight="1">
      <c r="S345" s="11"/>
    </row>
    <row r="346" spans="19:19" ht="27" customHeight="1">
      <c r="S346" s="11"/>
    </row>
    <row r="347" spans="19:19" ht="27" customHeight="1">
      <c r="S347" s="11"/>
    </row>
    <row r="348" spans="19:19" ht="27" customHeight="1">
      <c r="S348" s="11"/>
    </row>
    <row r="349" spans="19:19" ht="27" customHeight="1">
      <c r="S349" s="11"/>
    </row>
    <row r="350" spans="19:19" ht="27" customHeight="1">
      <c r="S350" s="11"/>
    </row>
    <row r="351" spans="19:19" ht="27" customHeight="1">
      <c r="S351" s="11"/>
    </row>
    <row r="352" spans="19:19" ht="27" customHeight="1">
      <c r="S352" s="11"/>
    </row>
    <row r="353" spans="19:19" ht="27" customHeight="1">
      <c r="S353" s="11"/>
    </row>
    <row r="354" spans="19:19" ht="27" customHeight="1">
      <c r="S354" s="11"/>
    </row>
    <row r="355" spans="19:19" ht="27" customHeight="1">
      <c r="S355" s="11"/>
    </row>
    <row r="356" spans="19:19" ht="27" customHeight="1">
      <c r="S356" s="11"/>
    </row>
    <row r="357" spans="19:19" ht="27" customHeight="1">
      <c r="S357" s="11"/>
    </row>
    <row r="358" spans="19:19" ht="27" customHeight="1">
      <c r="S358" s="11"/>
    </row>
    <row r="359" spans="19:19" ht="27" customHeight="1">
      <c r="S359" s="11"/>
    </row>
    <row r="360" spans="19:19" ht="27" customHeight="1">
      <c r="S360" s="11"/>
    </row>
    <row r="361" spans="19:19" ht="27" customHeight="1">
      <c r="S361" s="11"/>
    </row>
    <row r="362" spans="19:19" ht="27" customHeight="1">
      <c r="S362" s="11"/>
    </row>
    <row r="363" spans="19:19" ht="27" customHeight="1">
      <c r="S363" s="11"/>
    </row>
    <row r="364" spans="19:19" ht="27" customHeight="1">
      <c r="S364" s="11"/>
    </row>
    <row r="365" spans="19:19" ht="27" customHeight="1">
      <c r="S365" s="11"/>
    </row>
    <row r="366" spans="19:19" ht="27" customHeight="1">
      <c r="S366" s="11"/>
    </row>
    <row r="367" spans="19:19" ht="27" customHeight="1">
      <c r="S367" s="11"/>
    </row>
    <row r="368" spans="19:19" ht="27" customHeight="1">
      <c r="S368" s="11"/>
    </row>
    <row r="369" spans="19:19" ht="27" customHeight="1">
      <c r="S369" s="11"/>
    </row>
    <row r="370" spans="19:19" s="1" customFormat="1" ht="27" customHeight="1">
      <c r="S370" s="12"/>
    </row>
    <row r="371" spans="19:19" s="13" customFormat="1" ht="27" customHeight="1">
      <c r="S371" s="11"/>
    </row>
    <row r="372" spans="19:19" ht="27" customHeight="1">
      <c r="S372" s="11"/>
    </row>
    <row r="373" spans="19:19" ht="27" customHeight="1">
      <c r="S373" s="11"/>
    </row>
    <row r="374" spans="19:19" ht="27" customHeight="1">
      <c r="S374" s="11"/>
    </row>
    <row r="375" spans="19:19" ht="27" customHeight="1">
      <c r="S375" s="11"/>
    </row>
    <row r="376" spans="19:19" ht="27" customHeight="1">
      <c r="S376" s="11"/>
    </row>
    <row r="377" spans="19:19" ht="27" customHeight="1">
      <c r="S377" s="11"/>
    </row>
    <row r="378" spans="19:19" ht="27" customHeight="1">
      <c r="S378" s="11"/>
    </row>
    <row r="379" spans="19:19" ht="27" customHeight="1">
      <c r="S379" s="11"/>
    </row>
    <row r="380" spans="19:19" ht="27" customHeight="1">
      <c r="S380" s="11"/>
    </row>
    <row r="381" spans="19:19" ht="27" customHeight="1">
      <c r="S381" s="11"/>
    </row>
    <row r="382" spans="19:19" ht="27" customHeight="1">
      <c r="S382" s="11"/>
    </row>
    <row r="383" spans="19:19" ht="27" customHeight="1">
      <c r="S383" s="11"/>
    </row>
    <row r="384" spans="19:19" ht="27" customHeight="1">
      <c r="S384" s="11"/>
    </row>
    <row r="385" spans="19:19" ht="27" customHeight="1">
      <c r="S385" s="11"/>
    </row>
    <row r="386" spans="19:19" ht="27" customHeight="1">
      <c r="S386" s="11"/>
    </row>
    <row r="387" spans="19:19" ht="27" customHeight="1">
      <c r="S387" s="11"/>
    </row>
    <row r="388" spans="19:19" ht="27" customHeight="1">
      <c r="S388" s="11"/>
    </row>
    <row r="389" spans="19:19" ht="27" customHeight="1">
      <c r="S389" s="11"/>
    </row>
    <row r="390" spans="19:19" ht="27" customHeight="1">
      <c r="S390" s="11"/>
    </row>
    <row r="391" spans="19:19" ht="27" customHeight="1">
      <c r="S391" s="11"/>
    </row>
    <row r="392" spans="19:19" ht="27" customHeight="1">
      <c r="S392" s="11"/>
    </row>
    <row r="393" spans="19:19" ht="27" customHeight="1">
      <c r="S393" s="11"/>
    </row>
    <row r="394" spans="19:19" ht="27" customHeight="1">
      <c r="S394" s="11"/>
    </row>
    <row r="395" spans="19:19" ht="27" customHeight="1">
      <c r="S395" s="11"/>
    </row>
    <row r="396" spans="19:19" ht="27" customHeight="1">
      <c r="S396" s="11"/>
    </row>
    <row r="397" spans="19:19" ht="27" customHeight="1">
      <c r="S397" s="11"/>
    </row>
    <row r="398" spans="19:19" ht="27" customHeight="1">
      <c r="S398" s="11"/>
    </row>
    <row r="399" spans="19:19" ht="27" customHeight="1">
      <c r="S399" s="11"/>
    </row>
    <row r="400" spans="19:19" ht="27" customHeight="1">
      <c r="S400" s="11"/>
    </row>
    <row r="401" spans="19:19" ht="27" customHeight="1">
      <c r="S401" s="11"/>
    </row>
    <row r="402" spans="19:19" ht="27" customHeight="1">
      <c r="S402" s="11"/>
    </row>
    <row r="403" spans="19:19" ht="27" customHeight="1">
      <c r="S403" s="11"/>
    </row>
    <row r="404" spans="19:19" ht="27" customHeight="1">
      <c r="S404" s="11"/>
    </row>
    <row r="405" spans="19:19" ht="27" customHeight="1">
      <c r="S405" s="11"/>
    </row>
    <row r="406" spans="19:19" ht="27" customHeight="1">
      <c r="S406" s="11"/>
    </row>
    <row r="407" spans="19:19" ht="27" customHeight="1">
      <c r="S407" s="11"/>
    </row>
    <row r="408" spans="19:19" ht="27" customHeight="1">
      <c r="S408" s="11"/>
    </row>
    <row r="409" spans="19:19" ht="27" customHeight="1">
      <c r="S409" s="11"/>
    </row>
    <row r="410" spans="19:19" ht="27" customHeight="1">
      <c r="S410" s="11"/>
    </row>
    <row r="411" spans="19:19" ht="27" customHeight="1">
      <c r="S411" s="11"/>
    </row>
    <row r="412" spans="19:19" ht="27" customHeight="1">
      <c r="S412" s="11"/>
    </row>
    <row r="413" spans="19:19" ht="27" customHeight="1">
      <c r="S413" s="11"/>
    </row>
    <row r="414" spans="19:19" ht="27" customHeight="1">
      <c r="S414" s="11"/>
    </row>
    <row r="415" spans="19:19" ht="27" customHeight="1">
      <c r="S415" s="11"/>
    </row>
    <row r="416" spans="19:19" ht="27" customHeight="1">
      <c r="S416" s="11"/>
    </row>
    <row r="417" spans="19:19" ht="27" customHeight="1">
      <c r="S417" s="11"/>
    </row>
    <row r="418" spans="19:19" ht="27" customHeight="1">
      <c r="S418" s="11"/>
    </row>
    <row r="419" spans="19:19" ht="27" customHeight="1">
      <c r="S419" s="11"/>
    </row>
    <row r="420" spans="19:19" ht="27" customHeight="1">
      <c r="S420" s="11"/>
    </row>
    <row r="421" spans="19:19" ht="27" customHeight="1">
      <c r="S421" s="11"/>
    </row>
    <row r="422" spans="19:19" ht="27" customHeight="1">
      <c r="S422" s="11"/>
    </row>
    <row r="423" spans="19:19" ht="27" customHeight="1">
      <c r="S423" s="11"/>
    </row>
    <row r="424" spans="19:19" ht="27" customHeight="1">
      <c r="S424" s="11"/>
    </row>
    <row r="425" spans="19:19" ht="27" customHeight="1">
      <c r="S425" s="11"/>
    </row>
    <row r="426" spans="19:19" ht="27" customHeight="1">
      <c r="S426" s="11"/>
    </row>
    <row r="427" spans="19:19" ht="27" customHeight="1">
      <c r="S427" s="11"/>
    </row>
    <row r="428" spans="19:19" ht="27" customHeight="1">
      <c r="S428" s="11"/>
    </row>
    <row r="429" spans="19:19" ht="27" customHeight="1">
      <c r="S429" s="11"/>
    </row>
    <row r="430" spans="19:19" ht="27" customHeight="1">
      <c r="S430" s="11"/>
    </row>
    <row r="431" spans="19:19" ht="27" customHeight="1">
      <c r="S431" s="11"/>
    </row>
    <row r="432" spans="19:19" ht="27" customHeight="1">
      <c r="S432" s="11"/>
    </row>
    <row r="433" spans="19:19" ht="27" customHeight="1">
      <c r="S433" s="11"/>
    </row>
    <row r="434" spans="19:19" ht="27" customHeight="1">
      <c r="S434" s="11"/>
    </row>
    <row r="435" spans="19:19" s="1" customFormat="1" ht="27" customHeight="1">
      <c r="S435" s="12"/>
    </row>
    <row r="436" spans="19:19" ht="27" customHeight="1">
      <c r="S436" s="11"/>
    </row>
    <row r="437" spans="19:19" s="13" customFormat="1" ht="27" customHeight="1">
      <c r="S437" s="11"/>
    </row>
    <row r="438" spans="19:19" ht="27" customHeight="1">
      <c r="S438" s="11"/>
    </row>
    <row r="439" spans="19:19" ht="27" customHeight="1">
      <c r="S439" s="11"/>
    </row>
    <row r="440" spans="19:19" ht="27" customHeight="1">
      <c r="S440" s="11"/>
    </row>
    <row r="441" spans="19:19" ht="27" customHeight="1">
      <c r="S441" s="11"/>
    </row>
    <row r="442" spans="19:19" ht="27" customHeight="1">
      <c r="S442" s="11"/>
    </row>
    <row r="443" spans="19:19" ht="27" customHeight="1">
      <c r="S443" s="11"/>
    </row>
    <row r="444" spans="19:19" ht="27" customHeight="1">
      <c r="S444" s="11"/>
    </row>
    <row r="445" spans="19:19" ht="27" customHeight="1">
      <c r="S445" s="11"/>
    </row>
    <row r="446" spans="19:19" ht="27" customHeight="1">
      <c r="S446" s="11"/>
    </row>
    <row r="447" spans="19:19" ht="27" customHeight="1">
      <c r="S447" s="11"/>
    </row>
    <row r="448" spans="19:19" ht="27" customHeight="1">
      <c r="S448" s="11"/>
    </row>
    <row r="449" spans="19:19" ht="27" customHeight="1">
      <c r="S449" s="11"/>
    </row>
    <row r="450" spans="19:19" ht="27" customHeight="1">
      <c r="S450" s="11"/>
    </row>
    <row r="451" spans="19:19" ht="27" customHeight="1">
      <c r="S451" s="11"/>
    </row>
    <row r="452" spans="19:19" ht="27" customHeight="1">
      <c r="S452" s="11"/>
    </row>
    <row r="453" spans="19:19" ht="27" customHeight="1">
      <c r="S453" s="11"/>
    </row>
    <row r="454" spans="19:19" ht="27" customHeight="1">
      <c r="S454" s="11"/>
    </row>
    <row r="455" spans="19:19" ht="27" customHeight="1">
      <c r="S455" s="11"/>
    </row>
    <row r="456" spans="19:19" ht="27" customHeight="1">
      <c r="S456" s="11"/>
    </row>
    <row r="457" spans="19:19" ht="27" customHeight="1">
      <c r="S457" s="11"/>
    </row>
    <row r="458" spans="19:19" ht="27" customHeight="1">
      <c r="S458" s="11"/>
    </row>
    <row r="459" spans="19:19" ht="27" customHeight="1">
      <c r="S459" s="11"/>
    </row>
    <row r="460" spans="19:19" ht="27" customHeight="1">
      <c r="S460" s="11"/>
    </row>
    <row r="461" spans="19:19" ht="27" customHeight="1">
      <c r="S461" s="11"/>
    </row>
    <row r="462" spans="19:19" ht="27" customHeight="1">
      <c r="S462" s="11"/>
    </row>
    <row r="463" spans="19:19" ht="27" customHeight="1">
      <c r="S463" s="11"/>
    </row>
    <row r="464" spans="19:19" ht="27" customHeight="1">
      <c r="S464" s="11"/>
    </row>
    <row r="465" spans="19:19" ht="27" customHeight="1">
      <c r="S465" s="11"/>
    </row>
    <row r="466" spans="19:19" ht="27" customHeight="1">
      <c r="S466" s="11"/>
    </row>
    <row r="467" spans="19:19" ht="27" customHeight="1">
      <c r="S467" s="11"/>
    </row>
    <row r="468" spans="19:19" ht="27" customHeight="1">
      <c r="S468" s="11"/>
    </row>
    <row r="469" spans="19:19" ht="27" customHeight="1">
      <c r="S469" s="11"/>
    </row>
    <row r="470" spans="19:19" ht="27" customHeight="1">
      <c r="S470" s="11"/>
    </row>
    <row r="471" spans="19:19" ht="27" customHeight="1">
      <c r="S471" s="11"/>
    </row>
    <row r="472" spans="19:19" ht="27" customHeight="1">
      <c r="S472" s="11"/>
    </row>
    <row r="473" spans="19:19" ht="27" customHeight="1">
      <c r="S473" s="11"/>
    </row>
    <row r="474" spans="19:19" ht="27" customHeight="1">
      <c r="S474" s="11"/>
    </row>
    <row r="475" spans="19:19" ht="27" customHeight="1">
      <c r="S475" s="11"/>
    </row>
    <row r="476" spans="19:19" ht="27" customHeight="1">
      <c r="S476" s="11"/>
    </row>
    <row r="477" spans="19:19" ht="27" customHeight="1">
      <c r="S477" s="11"/>
    </row>
    <row r="478" spans="19:19" ht="27" customHeight="1">
      <c r="S478" s="11"/>
    </row>
    <row r="479" spans="19:19" ht="27" customHeight="1">
      <c r="S479" s="11"/>
    </row>
    <row r="480" spans="19:19" ht="27" customHeight="1">
      <c r="S480" s="11"/>
    </row>
    <row r="481" spans="19:19" ht="27" customHeight="1">
      <c r="S481" s="11"/>
    </row>
    <row r="482" spans="19:19" ht="27" customHeight="1">
      <c r="S482" s="11"/>
    </row>
    <row r="483" spans="19:19" ht="27" customHeight="1">
      <c r="S483" s="11"/>
    </row>
    <row r="484" spans="19:19" s="1" customFormat="1" ht="27" customHeight="1">
      <c r="S484" s="12"/>
    </row>
    <row r="485" spans="19:19" ht="27" customHeight="1">
      <c r="S485" s="11"/>
    </row>
    <row r="486" spans="19:19" ht="27" customHeight="1">
      <c r="S486" s="11"/>
    </row>
    <row r="487" spans="19:19" ht="27" customHeight="1">
      <c r="S487" s="11"/>
    </row>
    <row r="488" spans="19:19" ht="27" customHeight="1">
      <c r="S488" s="11"/>
    </row>
    <row r="489" spans="19:19" ht="27" customHeight="1">
      <c r="S489" s="11"/>
    </row>
    <row r="490" spans="19:19" ht="27" customHeight="1">
      <c r="S490" s="11"/>
    </row>
    <row r="491" spans="19:19" ht="27" customHeight="1">
      <c r="S491" s="11"/>
    </row>
    <row r="492" spans="19:19" ht="27" customHeight="1">
      <c r="S492" s="11"/>
    </row>
    <row r="493" spans="19:19" ht="27" customHeight="1">
      <c r="S493" s="11"/>
    </row>
    <row r="494" spans="19:19" ht="27" customHeight="1">
      <c r="S494" s="11"/>
    </row>
    <row r="495" spans="19:19" ht="27" customHeight="1">
      <c r="S495" s="11"/>
    </row>
    <row r="496" spans="19:19" ht="27" customHeight="1">
      <c r="S496" s="12"/>
    </row>
    <row r="497" spans="19:19" ht="27" customHeight="1">
      <c r="S497" s="11"/>
    </row>
    <row r="498" spans="19:19" ht="27" customHeight="1">
      <c r="S498" s="11"/>
    </row>
    <row r="499" spans="19:19" ht="27" customHeight="1">
      <c r="S499" s="11"/>
    </row>
    <row r="500" spans="19:19" ht="27" customHeight="1">
      <c r="S500" s="11"/>
    </row>
    <row r="501" spans="19:19" ht="27" customHeight="1">
      <c r="S501" s="11"/>
    </row>
    <row r="502" spans="19:19" ht="27" customHeight="1">
      <c r="S502" s="11"/>
    </row>
    <row r="503" spans="19:19" ht="27" customHeight="1">
      <c r="S503" s="11"/>
    </row>
    <row r="504" spans="19:19" ht="27" customHeight="1">
      <c r="S504" s="11"/>
    </row>
    <row r="505" spans="19:19" ht="27" customHeight="1">
      <c r="S505" s="11"/>
    </row>
    <row r="506" spans="19:19" ht="27" customHeight="1">
      <c r="S506" s="11"/>
    </row>
    <row r="507" spans="19:19" ht="27" customHeight="1">
      <c r="S507" s="11"/>
    </row>
    <row r="508" spans="19:19" ht="27" customHeight="1">
      <c r="S508" s="11"/>
    </row>
    <row r="509" spans="19:19" ht="27" customHeight="1">
      <c r="S509" s="11"/>
    </row>
    <row r="510" spans="19:19" ht="27" customHeight="1">
      <c r="S510" s="11"/>
    </row>
    <row r="511" spans="19:19" ht="27" customHeight="1">
      <c r="S511" s="11"/>
    </row>
    <row r="512" spans="19:19" ht="27" customHeight="1">
      <c r="S512" s="11"/>
    </row>
    <row r="513" spans="19:19" ht="27" customHeight="1">
      <c r="S513" s="11"/>
    </row>
    <row r="514" spans="19:19" ht="27" customHeight="1">
      <c r="S514" s="11"/>
    </row>
    <row r="515" spans="19:19" ht="27" customHeight="1">
      <c r="S515" s="11"/>
    </row>
    <row r="516" spans="19:19" ht="27" customHeight="1">
      <c r="S516" s="11"/>
    </row>
    <row r="517" spans="19:19" ht="27" customHeight="1">
      <c r="S517" s="11"/>
    </row>
    <row r="518" spans="19:19" ht="27" customHeight="1">
      <c r="S518" s="11"/>
    </row>
    <row r="519" spans="19:19" ht="27" customHeight="1">
      <c r="S519" s="11"/>
    </row>
    <row r="520" spans="19:19" ht="27" customHeight="1">
      <c r="S520" s="11"/>
    </row>
    <row r="521" spans="19:19" ht="27" customHeight="1">
      <c r="S521" s="11"/>
    </row>
    <row r="522" spans="19:19" ht="27" customHeight="1">
      <c r="S522" s="11"/>
    </row>
    <row r="523" spans="19:19" ht="27" customHeight="1">
      <c r="S523" s="11"/>
    </row>
    <row r="524" spans="19:19" ht="27" customHeight="1">
      <c r="S524" s="11"/>
    </row>
    <row r="525" spans="19:19" ht="27" customHeight="1">
      <c r="S525" s="11"/>
    </row>
    <row r="526" spans="19:19" ht="27" customHeight="1">
      <c r="S526" s="11"/>
    </row>
    <row r="527" spans="19:19" ht="27" customHeight="1">
      <c r="S527" s="11"/>
    </row>
    <row r="528" spans="19:19" ht="27" customHeight="1">
      <c r="S528" s="11"/>
    </row>
    <row r="529" spans="19:19" ht="27" customHeight="1">
      <c r="S529" s="11"/>
    </row>
    <row r="530" spans="19:19" ht="27" customHeight="1">
      <c r="S530" s="11"/>
    </row>
    <row r="531" spans="19:19" ht="27" customHeight="1">
      <c r="S531" s="11"/>
    </row>
    <row r="532" spans="19:19" ht="27" customHeight="1">
      <c r="S532" s="11"/>
    </row>
    <row r="533" spans="19:19" ht="27" customHeight="1">
      <c r="S533" s="11"/>
    </row>
    <row r="534" spans="19:19" ht="27" customHeight="1">
      <c r="S534" s="12"/>
    </row>
    <row r="535" spans="19:19" ht="27" customHeight="1">
      <c r="S535" s="11"/>
    </row>
    <row r="536" spans="19:19" s="1" customFormat="1" ht="27" customHeight="1">
      <c r="S536" s="12"/>
    </row>
    <row r="537" spans="19:19" ht="27" customHeight="1">
      <c r="S537" s="11"/>
    </row>
    <row r="538" spans="19:19" ht="27" customHeight="1">
      <c r="S538" s="11"/>
    </row>
    <row r="539" spans="19:19" ht="27" customHeight="1">
      <c r="S539" s="11"/>
    </row>
    <row r="540" spans="19:19" ht="27" customHeight="1">
      <c r="S540" s="11"/>
    </row>
    <row r="541" spans="19:19" ht="27" customHeight="1">
      <c r="S541" s="11"/>
    </row>
    <row r="542" spans="19:19" ht="27" customHeight="1">
      <c r="S542" s="11"/>
    </row>
    <row r="543" spans="19:19" ht="27" customHeight="1">
      <c r="S543" s="11"/>
    </row>
    <row r="544" spans="19:19" ht="27" customHeight="1">
      <c r="S544" s="11"/>
    </row>
    <row r="545" spans="19:19" ht="27" customHeight="1">
      <c r="S545" s="11"/>
    </row>
    <row r="546" spans="19:19" ht="27" customHeight="1">
      <c r="S546" s="11"/>
    </row>
    <row r="547" spans="19:19" ht="27" customHeight="1">
      <c r="S547" s="11"/>
    </row>
    <row r="548" spans="19:19" ht="27" customHeight="1">
      <c r="S548" s="11"/>
    </row>
    <row r="549" spans="19:19" ht="27" customHeight="1">
      <c r="S549" s="11"/>
    </row>
    <row r="550" spans="19:19" ht="27" customHeight="1">
      <c r="S550" s="11"/>
    </row>
    <row r="551" spans="19:19" ht="27" customHeight="1">
      <c r="S551" s="12"/>
    </row>
    <row r="552" spans="19:19" ht="27" customHeight="1">
      <c r="S552" s="11"/>
    </row>
    <row r="553" spans="19:19" ht="27" customHeight="1">
      <c r="S553" s="11"/>
    </row>
    <row r="554" spans="19:19" ht="27" customHeight="1">
      <c r="S554" s="11"/>
    </row>
    <row r="555" spans="19:19" ht="27" customHeight="1">
      <c r="S555" s="11"/>
    </row>
    <row r="556" spans="19:19" ht="27" customHeight="1">
      <c r="S556" s="11"/>
    </row>
    <row r="557" spans="19:19" ht="27" customHeight="1">
      <c r="S557" s="11"/>
    </row>
    <row r="558" spans="19:19" ht="27" customHeight="1">
      <c r="S558" s="11"/>
    </row>
    <row r="559" spans="19:19" ht="27" customHeight="1">
      <c r="S559" s="11"/>
    </row>
    <row r="560" spans="19:19" ht="27" customHeight="1">
      <c r="S560" s="11"/>
    </row>
    <row r="561" spans="19:19" ht="27" customHeight="1">
      <c r="S561" s="11"/>
    </row>
    <row r="562" spans="19:19" ht="27" customHeight="1">
      <c r="S562" s="11"/>
    </row>
    <row r="563" spans="19:19" ht="27" customHeight="1">
      <c r="S563" s="11"/>
    </row>
    <row r="564" spans="19:19" ht="27" customHeight="1">
      <c r="S564" s="11"/>
    </row>
    <row r="565" spans="19:19" ht="27" customHeight="1">
      <c r="S565" s="11"/>
    </row>
    <row r="566" spans="19:19" ht="27" customHeight="1">
      <c r="S566" s="11"/>
    </row>
    <row r="567" spans="19:19" ht="27" customHeight="1">
      <c r="S567" s="11"/>
    </row>
    <row r="568" spans="19:19" ht="27" customHeight="1">
      <c r="S568" s="11"/>
    </row>
    <row r="569" spans="19:19" ht="27" customHeight="1">
      <c r="S569" s="11"/>
    </row>
    <row r="570" spans="19:19" ht="27" customHeight="1">
      <c r="S570" s="11"/>
    </row>
    <row r="571" spans="19:19" ht="27" customHeight="1">
      <c r="S571" s="11"/>
    </row>
    <row r="572" spans="19:19" ht="27" customHeight="1">
      <c r="S572" s="11"/>
    </row>
    <row r="573" spans="19:19" ht="27" customHeight="1">
      <c r="S573" s="11"/>
    </row>
    <row r="574" spans="19:19" ht="27" customHeight="1">
      <c r="S574" s="11"/>
    </row>
    <row r="575" spans="19:19" ht="27" customHeight="1">
      <c r="S575" s="11"/>
    </row>
    <row r="576" spans="19:19" ht="27" customHeight="1">
      <c r="S576" s="11"/>
    </row>
    <row r="577" spans="19:19" ht="27" customHeight="1">
      <c r="S577" s="11"/>
    </row>
    <row r="578" spans="19:19" ht="27" customHeight="1">
      <c r="S578" s="11"/>
    </row>
    <row r="579" spans="19:19" ht="27" customHeight="1">
      <c r="S579" s="11"/>
    </row>
    <row r="580" spans="19:19" ht="27" customHeight="1">
      <c r="S580" s="11"/>
    </row>
    <row r="581" spans="19:19" ht="27" customHeight="1">
      <c r="S581" s="11"/>
    </row>
    <row r="582" spans="19:19" ht="27" customHeight="1">
      <c r="S582" s="11"/>
    </row>
    <row r="583" spans="19:19" ht="27" customHeight="1">
      <c r="S583" s="11"/>
    </row>
    <row r="584" spans="19:19" ht="27" customHeight="1">
      <c r="S584" s="11"/>
    </row>
    <row r="585" spans="19:19" ht="27" customHeight="1">
      <c r="S585" s="11"/>
    </row>
    <row r="586" spans="19:19" ht="27" customHeight="1">
      <c r="S586" s="11"/>
    </row>
    <row r="587" spans="19:19" ht="27" customHeight="1">
      <c r="S587" s="11"/>
    </row>
    <row r="588" spans="19:19" ht="27" customHeight="1">
      <c r="S588" s="11"/>
    </row>
    <row r="589" spans="19:19" ht="27" customHeight="1">
      <c r="S589" s="11"/>
    </row>
    <row r="590" spans="19:19" ht="27" customHeight="1">
      <c r="S590" s="11"/>
    </row>
    <row r="591" spans="19:19" ht="27" customHeight="1">
      <c r="S591" s="11"/>
    </row>
    <row r="592" spans="19:19" ht="27" customHeight="1">
      <c r="S592" s="11"/>
    </row>
    <row r="593" spans="19:19" ht="27" customHeight="1">
      <c r="S593" s="11"/>
    </row>
    <row r="594" spans="19:19" ht="27" customHeight="1">
      <c r="S594" s="11"/>
    </row>
    <row r="595" spans="19:19" ht="27" customHeight="1">
      <c r="S595" s="11"/>
    </row>
    <row r="596" spans="19:19" ht="27" customHeight="1">
      <c r="S596" s="11"/>
    </row>
    <row r="597" spans="19:19" ht="27" customHeight="1">
      <c r="S597" s="11"/>
    </row>
    <row r="598" spans="19:19" ht="27" customHeight="1">
      <c r="S598" s="11"/>
    </row>
    <row r="599" spans="19:19" ht="27" customHeight="1">
      <c r="S599" s="11"/>
    </row>
    <row r="600" spans="19:19" ht="27" customHeight="1">
      <c r="S600" s="11"/>
    </row>
    <row r="601" spans="19:19" ht="27" customHeight="1">
      <c r="S601" s="11"/>
    </row>
    <row r="602" spans="19:19" ht="27" customHeight="1">
      <c r="S602" s="11"/>
    </row>
    <row r="603" spans="19:19" s="1" customFormat="1" ht="27" customHeight="1">
      <c r="S603" s="12"/>
    </row>
    <row r="604" spans="19:19" ht="27" customHeight="1">
      <c r="S604" s="11"/>
    </row>
    <row r="605" spans="19:19" ht="27" customHeight="1">
      <c r="S605" s="11"/>
    </row>
    <row r="606" spans="19:19" ht="27" customHeight="1">
      <c r="S606" s="11"/>
    </row>
    <row r="607" spans="19:19" ht="27" customHeight="1">
      <c r="S607" s="11"/>
    </row>
    <row r="608" spans="19:19" ht="27" customHeight="1">
      <c r="S608" s="11"/>
    </row>
    <row r="609" spans="19:19" ht="27" customHeight="1">
      <c r="S609" s="11"/>
    </row>
    <row r="610" spans="19:19" ht="27" customHeight="1">
      <c r="S610" s="11"/>
    </row>
    <row r="611" spans="19:19" ht="27" customHeight="1">
      <c r="S611" s="11"/>
    </row>
    <row r="612" spans="19:19" ht="27" customHeight="1">
      <c r="S612" s="11"/>
    </row>
    <row r="613" spans="19:19" ht="27" customHeight="1">
      <c r="S613" s="11"/>
    </row>
    <row r="614" spans="19:19" ht="27" customHeight="1">
      <c r="S614" s="11"/>
    </row>
    <row r="615" spans="19:19" ht="27" customHeight="1">
      <c r="S615" s="11"/>
    </row>
    <row r="616" spans="19:19" ht="27" customHeight="1">
      <c r="S616" s="11"/>
    </row>
    <row r="617" spans="19:19" ht="27" customHeight="1">
      <c r="S617" s="11"/>
    </row>
    <row r="618" spans="19:19" ht="27" customHeight="1">
      <c r="S618" s="11"/>
    </row>
    <row r="619" spans="19:19" ht="27" customHeight="1">
      <c r="S619" s="11"/>
    </row>
    <row r="620" spans="19:19" ht="27" customHeight="1">
      <c r="S620" s="11"/>
    </row>
    <row r="621" spans="19:19" ht="27" customHeight="1">
      <c r="S621" s="11"/>
    </row>
    <row r="622" spans="19:19" ht="27" customHeight="1">
      <c r="S622" s="12"/>
    </row>
    <row r="623" spans="19:19" ht="27" customHeight="1">
      <c r="S623" s="11"/>
    </row>
    <row r="624" spans="19:19" ht="27" customHeight="1">
      <c r="S624" s="11"/>
    </row>
    <row r="625" spans="19:19" ht="27" customHeight="1">
      <c r="S625" s="11"/>
    </row>
    <row r="626" spans="19:19" ht="27" customHeight="1">
      <c r="S626" s="11"/>
    </row>
    <row r="627" spans="19:19" ht="27" customHeight="1">
      <c r="S627" s="11"/>
    </row>
    <row r="628" spans="19:19" ht="27" customHeight="1">
      <c r="S628" s="11"/>
    </row>
    <row r="629" spans="19:19" ht="27" customHeight="1">
      <c r="S629" s="11"/>
    </row>
    <row r="630" spans="19:19" ht="27" customHeight="1">
      <c r="S630" s="11"/>
    </row>
    <row r="631" spans="19:19" ht="27" customHeight="1">
      <c r="S631" s="11"/>
    </row>
    <row r="632" spans="19:19" ht="27" customHeight="1">
      <c r="S632" s="11"/>
    </row>
    <row r="633" spans="19:19" ht="27" customHeight="1">
      <c r="S633" s="11"/>
    </row>
    <row r="634" spans="19:19" ht="27" customHeight="1">
      <c r="S634" s="11"/>
    </row>
    <row r="635" spans="19:19" ht="27" customHeight="1">
      <c r="S635" s="11"/>
    </row>
    <row r="636" spans="19:19" ht="27" customHeight="1">
      <c r="S636" s="11"/>
    </row>
    <row r="637" spans="19:19" ht="27" customHeight="1">
      <c r="S637" s="11"/>
    </row>
    <row r="638" spans="19:19" ht="27" customHeight="1">
      <c r="S638" s="11"/>
    </row>
    <row r="639" spans="19:19" ht="27" customHeight="1">
      <c r="S639" s="11"/>
    </row>
    <row r="640" spans="19:19" ht="27" customHeight="1">
      <c r="S640" s="11"/>
    </row>
    <row r="641" spans="19:19" ht="27" customHeight="1">
      <c r="S641" s="11"/>
    </row>
    <row r="642" spans="19:19" ht="27" customHeight="1">
      <c r="S642" s="11"/>
    </row>
    <row r="643" spans="19:19" ht="27" customHeight="1">
      <c r="S643" s="11"/>
    </row>
    <row r="644" spans="19:19" ht="27" customHeight="1">
      <c r="S644" s="11"/>
    </row>
    <row r="645" spans="19:19" ht="27" customHeight="1">
      <c r="S645" s="11"/>
    </row>
    <row r="646" spans="19:19" ht="27" customHeight="1">
      <c r="S646" s="11"/>
    </row>
    <row r="647" spans="19:19" ht="27" customHeight="1">
      <c r="S647" s="11"/>
    </row>
    <row r="648" spans="19:19" ht="27" customHeight="1">
      <c r="S648" s="11"/>
    </row>
    <row r="649" spans="19:19" ht="27" customHeight="1">
      <c r="S649" s="11"/>
    </row>
    <row r="650" spans="19:19" ht="27" customHeight="1">
      <c r="S650" s="11"/>
    </row>
    <row r="651" spans="19:19" ht="27" customHeight="1">
      <c r="S651" s="11"/>
    </row>
    <row r="652" spans="19:19" ht="27" customHeight="1">
      <c r="S652" s="11"/>
    </row>
    <row r="653" spans="19:19" ht="27" customHeight="1">
      <c r="S653" s="11"/>
    </row>
    <row r="654" spans="19:19" ht="27" customHeight="1">
      <c r="S654" s="11"/>
    </row>
    <row r="655" spans="19:19" ht="27" customHeight="1">
      <c r="S655" s="11"/>
    </row>
    <row r="656" spans="19:19" ht="27" customHeight="1">
      <c r="S656" s="11"/>
    </row>
    <row r="657" spans="19:19" ht="27" customHeight="1">
      <c r="S657" s="11"/>
    </row>
    <row r="658" spans="19:19" ht="27" customHeight="1">
      <c r="S658" s="11"/>
    </row>
    <row r="659" spans="19:19" ht="27" customHeight="1">
      <c r="S659" s="11"/>
    </row>
    <row r="660" spans="19:19" ht="27" customHeight="1">
      <c r="S660" s="11"/>
    </row>
    <row r="661" spans="19:19" ht="27" customHeight="1">
      <c r="S661" s="11"/>
    </row>
    <row r="662" spans="19:19" ht="27" customHeight="1">
      <c r="S662" s="11"/>
    </row>
    <row r="663" spans="19:19" ht="27" customHeight="1">
      <c r="S663" s="11"/>
    </row>
    <row r="664" spans="19:19" ht="27" customHeight="1">
      <c r="S664" s="11"/>
    </row>
    <row r="665" spans="19:19" ht="27" customHeight="1">
      <c r="S665" s="11"/>
    </row>
    <row r="666" spans="19:19" ht="27" customHeight="1">
      <c r="S666" s="11"/>
    </row>
    <row r="667" spans="19:19" ht="27" customHeight="1">
      <c r="S667" s="11"/>
    </row>
    <row r="668" spans="19:19" ht="27" customHeight="1">
      <c r="S668" s="11"/>
    </row>
    <row r="669" spans="19:19" ht="27" customHeight="1">
      <c r="S669" s="11"/>
    </row>
    <row r="670" spans="19:19" ht="27" customHeight="1">
      <c r="S670" s="11"/>
    </row>
    <row r="671" spans="19:19" ht="27" customHeight="1">
      <c r="S671" s="11"/>
    </row>
    <row r="672" spans="19:19" ht="27" customHeight="1">
      <c r="S672" s="11"/>
    </row>
    <row r="673" spans="19:19" ht="27" customHeight="1">
      <c r="S673" s="11"/>
    </row>
    <row r="674" spans="19:19" ht="27" customHeight="1">
      <c r="S674" s="11"/>
    </row>
    <row r="675" spans="19:19" ht="27" customHeight="1">
      <c r="S675" s="11"/>
    </row>
    <row r="676" spans="19:19" ht="27" customHeight="1">
      <c r="S676" s="11"/>
    </row>
    <row r="677" spans="19:19" ht="27" customHeight="1">
      <c r="S677" s="11"/>
    </row>
    <row r="678" spans="19:19" ht="27" customHeight="1">
      <c r="S678" s="11"/>
    </row>
    <row r="679" spans="19:19" ht="27" customHeight="1">
      <c r="S679" s="11"/>
    </row>
    <row r="680" spans="19:19" ht="27" customHeight="1">
      <c r="S680" s="11"/>
    </row>
    <row r="681" spans="19:19" ht="27" customHeight="1">
      <c r="S681" s="11"/>
    </row>
    <row r="682" spans="19:19" ht="27" customHeight="1">
      <c r="S682" s="11"/>
    </row>
    <row r="683" spans="19:19" ht="27" customHeight="1">
      <c r="S683" s="11"/>
    </row>
    <row r="684" spans="19:19" ht="27" customHeight="1">
      <c r="S684" s="12"/>
    </row>
    <row r="685" spans="19:19" ht="27" customHeight="1">
      <c r="S685" s="11"/>
    </row>
    <row r="686" spans="19:19" ht="27" customHeight="1">
      <c r="S686" s="11"/>
    </row>
    <row r="687" spans="19:19" ht="27" customHeight="1">
      <c r="S687" s="11"/>
    </row>
    <row r="688" spans="19:19" ht="27" customHeight="1">
      <c r="S688" s="11"/>
    </row>
    <row r="689" spans="19:19" ht="27" customHeight="1">
      <c r="S689" s="11"/>
    </row>
    <row r="690" spans="19:19" ht="27" customHeight="1">
      <c r="S690" s="11"/>
    </row>
    <row r="691" spans="19:19" ht="27" customHeight="1">
      <c r="S691" s="11"/>
    </row>
    <row r="692" spans="19:19" ht="27" customHeight="1">
      <c r="S692" s="11"/>
    </row>
    <row r="693" spans="19:19" ht="27" customHeight="1">
      <c r="S693" s="11"/>
    </row>
    <row r="694" spans="19:19" ht="27" customHeight="1">
      <c r="S694" s="11"/>
    </row>
    <row r="695" spans="19:19" ht="27" customHeight="1">
      <c r="S695" s="11"/>
    </row>
    <row r="696" spans="19:19" ht="27" customHeight="1">
      <c r="S696" s="11"/>
    </row>
    <row r="697" spans="19:19" ht="27" customHeight="1">
      <c r="S697" s="11"/>
    </row>
    <row r="698" spans="19:19" ht="27" customHeight="1">
      <c r="S698" s="11"/>
    </row>
    <row r="699" spans="19:19" ht="27" customHeight="1">
      <c r="S699" s="11"/>
    </row>
    <row r="700" spans="19:19" ht="27" customHeight="1">
      <c r="S700" s="11"/>
    </row>
    <row r="701" spans="19:19" ht="27" customHeight="1">
      <c r="S701" s="11"/>
    </row>
    <row r="702" spans="19:19" ht="27" customHeight="1">
      <c r="S702" s="11"/>
    </row>
    <row r="703" spans="19:19" ht="27" customHeight="1">
      <c r="S703" s="11"/>
    </row>
    <row r="704" spans="19:19" ht="27" customHeight="1">
      <c r="S704" s="11"/>
    </row>
    <row r="705" spans="19:19" ht="27" customHeight="1">
      <c r="S705" s="11"/>
    </row>
    <row r="706" spans="19:19" ht="27" customHeight="1">
      <c r="S706" s="11"/>
    </row>
    <row r="707" spans="19:19" ht="27" customHeight="1">
      <c r="S707" s="11"/>
    </row>
    <row r="708" spans="19:19" ht="27" customHeight="1">
      <c r="S708" s="11"/>
    </row>
    <row r="709" spans="19:19" ht="27" customHeight="1">
      <c r="S709" s="11"/>
    </row>
    <row r="710" spans="19:19" ht="27" customHeight="1">
      <c r="S710" s="11"/>
    </row>
    <row r="711" spans="19:19" ht="27" customHeight="1">
      <c r="S711" s="11"/>
    </row>
    <row r="712" spans="19:19" ht="27" customHeight="1">
      <c r="S712" s="11"/>
    </row>
    <row r="713" spans="19:19" ht="27" customHeight="1">
      <c r="S713" s="11"/>
    </row>
    <row r="714" spans="19:19" ht="27" customHeight="1">
      <c r="S714" s="11"/>
    </row>
    <row r="715" spans="19:19" ht="27" customHeight="1">
      <c r="S715" s="11"/>
    </row>
    <row r="716" spans="19:19" ht="27" customHeight="1">
      <c r="S716" s="11"/>
    </row>
    <row r="717" spans="19:19" ht="27" customHeight="1">
      <c r="S717" s="11"/>
    </row>
    <row r="718" spans="19:19" ht="27" customHeight="1">
      <c r="S718" s="11"/>
    </row>
    <row r="719" spans="19:19" ht="27" customHeight="1">
      <c r="S719" s="11"/>
    </row>
    <row r="720" spans="19:19" ht="27" customHeight="1">
      <c r="S720" s="11"/>
    </row>
    <row r="721" spans="19:19" ht="27" customHeight="1">
      <c r="S721" s="11"/>
    </row>
    <row r="722" spans="19:19" ht="27" customHeight="1">
      <c r="S722" s="11"/>
    </row>
    <row r="723" spans="19:19" ht="27" customHeight="1">
      <c r="S723" s="11"/>
    </row>
    <row r="724" spans="19:19" ht="27" customHeight="1">
      <c r="S724" s="11"/>
    </row>
    <row r="725" spans="19:19" ht="27" customHeight="1">
      <c r="S725" s="11"/>
    </row>
    <row r="726" spans="19:19" ht="27" customHeight="1">
      <c r="S726" s="11"/>
    </row>
    <row r="727" spans="19:19" ht="27" customHeight="1">
      <c r="S727" s="11"/>
    </row>
    <row r="728" spans="19:19" s="1" customFormat="1" ht="27" customHeight="1">
      <c r="S728" s="12"/>
    </row>
    <row r="729" spans="19:19" ht="27" customHeight="1">
      <c r="S729" s="11"/>
    </row>
    <row r="730" spans="19:19" ht="27" customHeight="1">
      <c r="S730" s="11"/>
    </row>
    <row r="731" spans="19:19" ht="27" customHeight="1">
      <c r="S731" s="11"/>
    </row>
    <row r="732" spans="19:19" ht="27" customHeight="1">
      <c r="S732" s="11"/>
    </row>
    <row r="733" spans="19:19" ht="27" customHeight="1">
      <c r="S733" s="11"/>
    </row>
    <row r="734" spans="19:19" ht="27" customHeight="1">
      <c r="S734" s="11"/>
    </row>
    <row r="735" spans="19:19" ht="27" customHeight="1">
      <c r="S735" s="11"/>
    </row>
    <row r="736" spans="19:19" ht="27" customHeight="1">
      <c r="S736" s="11"/>
    </row>
    <row r="737" spans="19:19" ht="27" customHeight="1">
      <c r="S737" s="11"/>
    </row>
    <row r="738" spans="19:19" ht="27" customHeight="1">
      <c r="S738" s="11"/>
    </row>
    <row r="739" spans="19:19" ht="27" customHeight="1">
      <c r="S739" s="11"/>
    </row>
    <row r="740" spans="19:19" ht="27" customHeight="1">
      <c r="S740" s="11"/>
    </row>
    <row r="741" spans="19:19" ht="27" customHeight="1">
      <c r="S741" s="11"/>
    </row>
    <row r="742" spans="19:19" ht="27" customHeight="1">
      <c r="S742" s="11"/>
    </row>
    <row r="743" spans="19:19" ht="27" customHeight="1">
      <c r="S743" s="11"/>
    </row>
    <row r="744" spans="19:19" ht="27" customHeight="1">
      <c r="S744" s="11"/>
    </row>
    <row r="745" spans="19:19" ht="27" customHeight="1">
      <c r="S745" s="11"/>
    </row>
    <row r="746" spans="19:19" ht="27" customHeight="1">
      <c r="S746" s="11"/>
    </row>
    <row r="747" spans="19:19" ht="27" customHeight="1">
      <c r="S747" s="11"/>
    </row>
    <row r="748" spans="19:19" ht="27" customHeight="1">
      <c r="S748" s="11"/>
    </row>
    <row r="749" spans="19:19" ht="27" customHeight="1">
      <c r="S749" s="11"/>
    </row>
    <row r="750" spans="19:19" ht="27" customHeight="1">
      <c r="S750" s="11"/>
    </row>
    <row r="751" spans="19:19" ht="27" customHeight="1">
      <c r="S751" s="11"/>
    </row>
    <row r="752" spans="19:19" ht="27" customHeight="1">
      <c r="S752" s="12"/>
    </row>
    <row r="753" spans="19:19" ht="27" customHeight="1">
      <c r="S753" s="11"/>
    </row>
    <row r="754" spans="19:19" ht="27" customHeight="1">
      <c r="S754" s="11"/>
    </row>
    <row r="755" spans="19:19" ht="27" customHeight="1">
      <c r="S755" s="11"/>
    </row>
    <row r="756" spans="19:19" ht="27" customHeight="1">
      <c r="S756" s="11"/>
    </row>
    <row r="757" spans="19:19" ht="27" customHeight="1">
      <c r="S757" s="11"/>
    </row>
    <row r="758" spans="19:19" ht="27" customHeight="1">
      <c r="S758" s="11"/>
    </row>
    <row r="759" spans="19:19" ht="27" customHeight="1">
      <c r="S759" s="11"/>
    </row>
    <row r="760" spans="19:19" ht="27" customHeight="1">
      <c r="S760" s="11"/>
    </row>
    <row r="761" spans="19:19" ht="27" customHeight="1">
      <c r="S761" s="11"/>
    </row>
    <row r="762" spans="19:19" ht="27" customHeight="1">
      <c r="S762" s="11"/>
    </row>
    <row r="763" spans="19:19" ht="27" customHeight="1">
      <c r="S763" s="11"/>
    </row>
    <row r="764" spans="19:19" ht="27" customHeight="1">
      <c r="S764" s="11"/>
    </row>
    <row r="765" spans="19:19" ht="27" customHeight="1">
      <c r="S765" s="11"/>
    </row>
    <row r="766" spans="19:19" ht="27" customHeight="1">
      <c r="S766" s="11"/>
    </row>
    <row r="767" spans="19:19" ht="27" customHeight="1">
      <c r="S767" s="11"/>
    </row>
    <row r="768" spans="19:19" ht="27" customHeight="1">
      <c r="S768" s="11"/>
    </row>
    <row r="769" spans="19:19" ht="27" customHeight="1">
      <c r="S769" s="11"/>
    </row>
    <row r="770" spans="19:19" ht="27" customHeight="1">
      <c r="S770" s="11"/>
    </row>
    <row r="771" spans="19:19" ht="27" customHeight="1">
      <c r="S771" s="11"/>
    </row>
    <row r="772" spans="19:19" ht="27" customHeight="1">
      <c r="S772" s="11"/>
    </row>
    <row r="773" spans="19:19" ht="27" customHeight="1">
      <c r="S773" s="11"/>
    </row>
    <row r="774" spans="19:19" ht="27" customHeight="1">
      <c r="S774" s="11"/>
    </row>
    <row r="775" spans="19:19" ht="27" customHeight="1">
      <c r="S775" s="11"/>
    </row>
    <row r="776" spans="19:19" ht="27" customHeight="1">
      <c r="S776" s="11"/>
    </row>
    <row r="777" spans="19:19" ht="27" customHeight="1">
      <c r="S777" s="11"/>
    </row>
    <row r="778" spans="19:19" ht="27" customHeight="1">
      <c r="S778" s="11"/>
    </row>
    <row r="779" spans="19:19" ht="27" customHeight="1">
      <c r="S779" s="11"/>
    </row>
    <row r="780" spans="19:19" ht="27" customHeight="1">
      <c r="S780" s="11"/>
    </row>
    <row r="781" spans="19:19" ht="27" customHeight="1">
      <c r="S781" s="11"/>
    </row>
    <row r="782" spans="19:19" ht="27" customHeight="1">
      <c r="S782" s="11"/>
    </row>
    <row r="783" spans="19:19" ht="27" customHeight="1">
      <c r="S783" s="11"/>
    </row>
    <row r="784" spans="19:19" ht="27" customHeight="1">
      <c r="S784" s="11"/>
    </row>
    <row r="785" spans="19:19" ht="27" customHeight="1">
      <c r="S785" s="11"/>
    </row>
    <row r="786" spans="19:19" ht="27" customHeight="1">
      <c r="S786" s="11"/>
    </row>
    <row r="787" spans="19:19" ht="27" customHeight="1">
      <c r="S787" s="11"/>
    </row>
    <row r="788" spans="19:19" s="1" customFormat="1" ht="27" customHeight="1">
      <c r="S788" s="12"/>
    </row>
    <row r="789" spans="19:19" ht="27" customHeight="1">
      <c r="S789" s="11"/>
    </row>
    <row r="790" spans="19:19" ht="27" customHeight="1">
      <c r="S790" s="11"/>
    </row>
    <row r="791" spans="19:19" ht="27" customHeight="1">
      <c r="S791" s="11"/>
    </row>
    <row r="792" spans="19:19" ht="27" customHeight="1">
      <c r="S792" s="11"/>
    </row>
    <row r="793" spans="19:19" ht="27" customHeight="1">
      <c r="S793" s="11"/>
    </row>
    <row r="794" spans="19:19" ht="27" customHeight="1">
      <c r="S794" s="11"/>
    </row>
    <row r="795" spans="19:19" ht="27" customHeight="1">
      <c r="S795" s="11"/>
    </row>
    <row r="796" spans="19:19" ht="27" customHeight="1">
      <c r="S796" s="11"/>
    </row>
    <row r="797" spans="19:19" ht="27" customHeight="1">
      <c r="S797" s="11"/>
    </row>
    <row r="798" spans="19:19" ht="27" customHeight="1">
      <c r="S798" s="11"/>
    </row>
    <row r="799" spans="19:19" ht="27" customHeight="1">
      <c r="S799" s="11"/>
    </row>
    <row r="800" spans="19:19" ht="27" customHeight="1">
      <c r="S800" s="11"/>
    </row>
    <row r="801" spans="19:19" ht="27" customHeight="1">
      <c r="S801" s="11"/>
    </row>
    <row r="802" spans="19:19" ht="27" customHeight="1">
      <c r="S802" s="11"/>
    </row>
    <row r="803" spans="19:19" ht="27" customHeight="1">
      <c r="S803" s="11"/>
    </row>
    <row r="804" spans="19:19" ht="27" customHeight="1">
      <c r="S804" s="11"/>
    </row>
    <row r="805" spans="19:19" ht="27" customHeight="1">
      <c r="S805" s="11"/>
    </row>
    <row r="806" spans="19:19" ht="27" customHeight="1">
      <c r="S806" s="11"/>
    </row>
    <row r="807" spans="19:19" ht="27" customHeight="1">
      <c r="S807" s="11"/>
    </row>
    <row r="808" spans="19:19" ht="27" customHeight="1">
      <c r="S808" s="11"/>
    </row>
    <row r="809" spans="19:19" ht="27" customHeight="1">
      <c r="S809" s="11"/>
    </row>
    <row r="810" spans="19:19" ht="27" customHeight="1">
      <c r="S810" s="11"/>
    </row>
    <row r="811" spans="19:19" ht="27" customHeight="1">
      <c r="S811" s="11"/>
    </row>
    <row r="812" spans="19:19" ht="27" customHeight="1">
      <c r="S812" s="11"/>
    </row>
    <row r="813" spans="19:19" ht="27" customHeight="1">
      <c r="S813" s="12"/>
    </row>
    <row r="814" spans="19:19" ht="27" customHeight="1">
      <c r="S814" s="11"/>
    </row>
    <row r="815" spans="19:19" ht="27" customHeight="1">
      <c r="S815" s="11"/>
    </row>
    <row r="816" spans="19:19" ht="27" customHeight="1">
      <c r="S816" s="11"/>
    </row>
    <row r="817" spans="19:19" ht="27" customHeight="1">
      <c r="S817" s="11"/>
    </row>
    <row r="818" spans="19:19" ht="27" customHeight="1">
      <c r="S818" s="11"/>
    </row>
    <row r="819" spans="19:19" ht="27" customHeight="1">
      <c r="S819" s="11"/>
    </row>
    <row r="820" spans="19:19" ht="27" customHeight="1">
      <c r="S820" s="11"/>
    </row>
    <row r="821" spans="19:19" ht="27" customHeight="1">
      <c r="S821" s="11"/>
    </row>
    <row r="822" spans="19:19" ht="27" customHeight="1">
      <c r="S822" s="11"/>
    </row>
    <row r="823" spans="19:19" ht="27" customHeight="1">
      <c r="S823" s="11"/>
    </row>
    <row r="824" spans="19:19" ht="27" customHeight="1">
      <c r="S824" s="11"/>
    </row>
    <row r="825" spans="19:19" ht="27" customHeight="1">
      <c r="S825" s="11"/>
    </row>
    <row r="826" spans="19:19" ht="27" customHeight="1">
      <c r="S826" s="11"/>
    </row>
    <row r="827" spans="19:19" ht="27" customHeight="1">
      <c r="S827" s="11"/>
    </row>
    <row r="828" spans="19:19" ht="27" customHeight="1">
      <c r="S828" s="11"/>
    </row>
    <row r="829" spans="19:19" ht="27" customHeight="1">
      <c r="S829" s="11"/>
    </row>
    <row r="830" spans="19:19" ht="27" customHeight="1">
      <c r="S830" s="11"/>
    </row>
    <row r="831" spans="19:19" ht="27" customHeight="1">
      <c r="S831" s="11"/>
    </row>
    <row r="832" spans="19:19" ht="27" customHeight="1">
      <c r="S832" s="11"/>
    </row>
    <row r="833" spans="19:19" ht="27" customHeight="1">
      <c r="S833" s="11"/>
    </row>
    <row r="834" spans="19:19" ht="27" customHeight="1">
      <c r="S834" s="11"/>
    </row>
    <row r="835" spans="19:19" ht="27" customHeight="1">
      <c r="S835" s="11"/>
    </row>
    <row r="836" spans="19:19" ht="27" customHeight="1">
      <c r="S836" s="11"/>
    </row>
    <row r="837" spans="19:19" ht="27" customHeight="1">
      <c r="S837" s="11"/>
    </row>
    <row r="838" spans="19:19" ht="27" customHeight="1">
      <c r="S838" s="11"/>
    </row>
    <row r="839" spans="19:19" ht="27" customHeight="1">
      <c r="S839" s="11"/>
    </row>
    <row r="840" spans="19:19" ht="27" customHeight="1">
      <c r="S840" s="11"/>
    </row>
    <row r="841" spans="19:19" ht="27" customHeight="1">
      <c r="S841" s="11"/>
    </row>
    <row r="842" spans="19:19" ht="27" customHeight="1">
      <c r="S842" s="11"/>
    </row>
    <row r="843" spans="19:19" ht="27" customHeight="1">
      <c r="S843" s="11"/>
    </row>
    <row r="844" spans="19:19" ht="27" customHeight="1">
      <c r="S844" s="11"/>
    </row>
    <row r="845" spans="19:19" ht="27" customHeight="1">
      <c r="S845" s="11"/>
    </row>
    <row r="846" spans="19:19" ht="27" customHeight="1">
      <c r="S846" s="11"/>
    </row>
    <row r="847" spans="19:19" ht="27" customHeight="1">
      <c r="S847" s="11"/>
    </row>
    <row r="848" spans="19:19" ht="27" customHeight="1">
      <c r="S848" s="11"/>
    </row>
    <row r="849" spans="19:19" ht="27" customHeight="1">
      <c r="S849" s="11"/>
    </row>
    <row r="850" spans="19:19" ht="27" customHeight="1">
      <c r="S850" s="11"/>
    </row>
    <row r="851" spans="19:19" ht="27" customHeight="1">
      <c r="S851" s="11"/>
    </row>
    <row r="852" spans="19:19" ht="27" customHeight="1">
      <c r="S852" s="11"/>
    </row>
    <row r="853" spans="19:19" ht="27" customHeight="1">
      <c r="S853" s="11"/>
    </row>
    <row r="854" spans="19:19" s="1" customFormat="1" ht="27" customHeight="1">
      <c r="S854" s="12"/>
    </row>
    <row r="855" spans="19:19" ht="27" customHeight="1">
      <c r="S855" s="11"/>
    </row>
    <row r="856" spans="19:19" ht="27" customHeight="1">
      <c r="S856" s="11"/>
    </row>
    <row r="857" spans="19:19" ht="27" customHeight="1">
      <c r="S857" s="11"/>
    </row>
    <row r="858" spans="19:19" ht="27" customHeight="1">
      <c r="S858" s="11"/>
    </row>
    <row r="859" spans="19:19" ht="27" customHeight="1">
      <c r="S859" s="11"/>
    </row>
    <row r="860" spans="19:19" ht="27" customHeight="1">
      <c r="S860" s="11"/>
    </row>
    <row r="861" spans="19:19" ht="27" customHeight="1">
      <c r="S861" s="11"/>
    </row>
    <row r="862" spans="19:19" ht="27" customHeight="1">
      <c r="S862" s="11"/>
    </row>
    <row r="863" spans="19:19" ht="27" customHeight="1">
      <c r="S863" s="11"/>
    </row>
    <row r="864" spans="19:19" ht="27" customHeight="1">
      <c r="S864" s="11"/>
    </row>
    <row r="865" spans="19:19" ht="27" customHeight="1">
      <c r="S865" s="11"/>
    </row>
    <row r="866" spans="19:19" ht="27" customHeight="1">
      <c r="S866" s="11"/>
    </row>
    <row r="867" spans="19:19" ht="27" customHeight="1">
      <c r="S867" s="11"/>
    </row>
    <row r="868" spans="19:19" ht="27" customHeight="1">
      <c r="S868" s="11"/>
    </row>
    <row r="869" spans="19:19" ht="27" customHeight="1">
      <c r="S869" s="11"/>
    </row>
    <row r="870" spans="19:19" ht="27" customHeight="1">
      <c r="S870" s="11"/>
    </row>
    <row r="871" spans="19:19" ht="27" customHeight="1">
      <c r="S871" s="11"/>
    </row>
    <row r="872" spans="19:19" ht="27" customHeight="1">
      <c r="S872" s="11"/>
    </row>
    <row r="873" spans="19:19" ht="27" customHeight="1">
      <c r="S873" s="11"/>
    </row>
    <row r="874" spans="19:19" ht="27" customHeight="1">
      <c r="S874" s="11"/>
    </row>
    <row r="875" spans="19:19" ht="27" customHeight="1">
      <c r="S875" s="11"/>
    </row>
    <row r="876" spans="19:19" ht="27" customHeight="1">
      <c r="S876" s="11"/>
    </row>
    <row r="877" spans="19:19" ht="27" customHeight="1">
      <c r="S877" s="11"/>
    </row>
    <row r="878" spans="19:19" ht="27" customHeight="1">
      <c r="S878" s="11"/>
    </row>
    <row r="879" spans="19:19" ht="27" customHeight="1">
      <c r="S879" s="11"/>
    </row>
    <row r="880" spans="19:19" ht="27" customHeight="1">
      <c r="S880" s="11"/>
    </row>
    <row r="881" spans="19:19" ht="27" customHeight="1">
      <c r="S881" s="11"/>
    </row>
    <row r="882" spans="19:19" ht="27" customHeight="1">
      <c r="S882" s="11"/>
    </row>
    <row r="883" spans="19:19" ht="27" customHeight="1">
      <c r="S883" s="11"/>
    </row>
    <row r="884" spans="19:19" ht="27" customHeight="1">
      <c r="S884" s="11"/>
    </row>
    <row r="885" spans="19:19" ht="27" customHeight="1">
      <c r="S885" s="11"/>
    </row>
    <row r="886" spans="19:19" ht="27" customHeight="1">
      <c r="S886" s="11"/>
    </row>
    <row r="887" spans="19:19" ht="27" customHeight="1">
      <c r="S887" s="12"/>
    </row>
    <row r="888" spans="19:19" ht="27" customHeight="1">
      <c r="S888" s="11"/>
    </row>
    <row r="889" spans="19:19" ht="27" customHeight="1">
      <c r="S889" s="11"/>
    </row>
    <row r="890" spans="19:19" ht="27" customHeight="1">
      <c r="S890" s="11"/>
    </row>
    <row r="891" spans="19:19" ht="27" customHeight="1">
      <c r="S891" s="11"/>
    </row>
    <row r="892" spans="19:19" ht="27" customHeight="1">
      <c r="S892" s="11"/>
    </row>
    <row r="893" spans="19:19" ht="27" customHeight="1">
      <c r="S893" s="11"/>
    </row>
    <row r="894" spans="19:19" ht="27" customHeight="1">
      <c r="S894" s="11"/>
    </row>
    <row r="895" spans="19:19" ht="27" customHeight="1">
      <c r="S895" s="11"/>
    </row>
    <row r="896" spans="19:19" ht="27" customHeight="1">
      <c r="S896" s="11"/>
    </row>
    <row r="897" spans="19:19" ht="27" customHeight="1">
      <c r="S897" s="11"/>
    </row>
    <row r="898" spans="19:19" ht="27" customHeight="1">
      <c r="S898" s="11"/>
    </row>
    <row r="899" spans="19:19" ht="27" customHeight="1">
      <c r="S899" s="11"/>
    </row>
    <row r="900" spans="19:19" ht="27" customHeight="1">
      <c r="S900" s="11"/>
    </row>
    <row r="901" spans="19:19" s="1" customFormat="1" ht="27" customHeight="1">
      <c r="S901" s="12"/>
    </row>
    <row r="902" spans="19:19" ht="27" customHeight="1">
      <c r="S902" s="11"/>
    </row>
    <row r="903" spans="19:19" ht="27" customHeight="1">
      <c r="S903" s="11"/>
    </row>
    <row r="904" spans="19:19" ht="27" customHeight="1">
      <c r="S904" s="11"/>
    </row>
    <row r="905" spans="19:19" ht="27" customHeight="1">
      <c r="S905" s="11"/>
    </row>
    <row r="906" spans="19:19" ht="27" customHeight="1">
      <c r="S906" s="11"/>
    </row>
    <row r="907" spans="19:19" ht="27" customHeight="1">
      <c r="S907" s="11"/>
    </row>
    <row r="908" spans="19:19" ht="27" customHeight="1">
      <c r="S908" s="11"/>
    </row>
    <row r="909" spans="19:19" ht="27" customHeight="1">
      <c r="S909" s="11"/>
    </row>
    <row r="910" spans="19:19" ht="27" customHeight="1">
      <c r="S910" s="11"/>
    </row>
    <row r="911" spans="19:19" ht="27" customHeight="1">
      <c r="S911" s="11"/>
    </row>
    <row r="912" spans="19:19" ht="27" customHeight="1">
      <c r="S912" s="11"/>
    </row>
    <row r="913" spans="19:19" ht="27" customHeight="1">
      <c r="S913" s="11"/>
    </row>
    <row r="914" spans="19:19" ht="27" customHeight="1">
      <c r="S914" s="11"/>
    </row>
    <row r="915" spans="19:19" ht="27" customHeight="1">
      <c r="S915" s="11"/>
    </row>
    <row r="916" spans="19:19" ht="27" customHeight="1">
      <c r="S916" s="11"/>
    </row>
    <row r="917" spans="19:19" ht="27" customHeight="1">
      <c r="S917" s="11"/>
    </row>
    <row r="918" spans="19:19" ht="27" customHeight="1">
      <c r="S918" s="11"/>
    </row>
    <row r="919" spans="19:19" ht="27" customHeight="1">
      <c r="S919" s="11"/>
    </row>
    <row r="920" spans="19:19" ht="27" customHeight="1">
      <c r="S920" s="11"/>
    </row>
    <row r="921" spans="19:19" ht="27" customHeight="1">
      <c r="S921" s="11"/>
    </row>
    <row r="922" spans="19:19" ht="27" customHeight="1">
      <c r="S922" s="11"/>
    </row>
    <row r="923" spans="19:19" ht="27" customHeight="1">
      <c r="S923" s="11"/>
    </row>
    <row r="924" spans="19:19" ht="27" customHeight="1">
      <c r="S924" s="11"/>
    </row>
    <row r="925" spans="19:19" ht="27" customHeight="1">
      <c r="S925" s="11"/>
    </row>
    <row r="926" spans="19:19" ht="27" customHeight="1">
      <c r="S926" s="11"/>
    </row>
    <row r="927" spans="19:19" s="13" customFormat="1" ht="27" customHeight="1">
      <c r="S927" s="11"/>
    </row>
    <row r="928" spans="19:19" ht="27" customHeight="1">
      <c r="S928" s="11"/>
    </row>
    <row r="929" spans="19:19" ht="27" customHeight="1">
      <c r="S929" s="11"/>
    </row>
    <row r="930" spans="19:19" ht="27" customHeight="1">
      <c r="S930" s="11"/>
    </row>
    <row r="931" spans="19:19" ht="27" customHeight="1">
      <c r="S931" s="11"/>
    </row>
    <row r="932" spans="19:19" ht="27" customHeight="1">
      <c r="S932" s="11"/>
    </row>
    <row r="933" spans="19:19" ht="27" customHeight="1">
      <c r="S933" s="11"/>
    </row>
    <row r="934" spans="19:19" ht="27" customHeight="1">
      <c r="S934" s="11"/>
    </row>
    <row r="935" spans="19:19" ht="27" customHeight="1">
      <c r="S935" s="11"/>
    </row>
    <row r="936" spans="19:19" ht="27" customHeight="1">
      <c r="S936" s="11"/>
    </row>
    <row r="937" spans="19:19" ht="27" customHeight="1">
      <c r="S937" s="11"/>
    </row>
    <row r="938" spans="19:19" ht="27" customHeight="1">
      <c r="S938" s="12"/>
    </row>
    <row r="939" spans="19:19" ht="27" customHeight="1">
      <c r="S939" s="11"/>
    </row>
    <row r="940" spans="19:19" ht="27" customHeight="1">
      <c r="S940" s="11"/>
    </row>
    <row r="941" spans="19:19" ht="27" customHeight="1">
      <c r="S941" s="11"/>
    </row>
    <row r="942" spans="19:19" ht="27" customHeight="1">
      <c r="S942" s="11"/>
    </row>
    <row r="943" spans="19:19" ht="27" customHeight="1">
      <c r="S943" s="11"/>
    </row>
    <row r="944" spans="19:19" ht="27" customHeight="1">
      <c r="S944" s="11"/>
    </row>
    <row r="945" spans="19:19" ht="27" customHeight="1">
      <c r="S945" s="11"/>
    </row>
    <row r="946" spans="19:19" ht="27" customHeight="1">
      <c r="S946" s="11"/>
    </row>
    <row r="947" spans="19:19" ht="27" customHeight="1">
      <c r="S947" s="11"/>
    </row>
    <row r="948" spans="19:19" ht="27" customHeight="1">
      <c r="S948" s="11"/>
    </row>
    <row r="949" spans="19:19" ht="27" customHeight="1">
      <c r="S949" s="11"/>
    </row>
    <row r="950" spans="19:19" ht="27" customHeight="1">
      <c r="S950" s="11"/>
    </row>
    <row r="951" spans="19:19" ht="27" customHeight="1">
      <c r="S951" s="11"/>
    </row>
    <row r="952" spans="19:19" ht="27" customHeight="1">
      <c r="S952" s="11"/>
    </row>
    <row r="953" spans="19:19" s="1" customFormat="1" ht="27" customHeight="1">
      <c r="S953" s="12"/>
    </row>
    <row r="954" spans="19:19" ht="27" customHeight="1">
      <c r="S954" s="11"/>
    </row>
    <row r="955" spans="19:19" ht="27" customHeight="1">
      <c r="S955" s="11"/>
    </row>
    <row r="956" spans="19:19" ht="27" customHeight="1">
      <c r="S956" s="11"/>
    </row>
    <row r="957" spans="19:19" ht="27" customHeight="1">
      <c r="S957" s="11"/>
    </row>
    <row r="958" spans="19:19" ht="27" customHeight="1">
      <c r="S958" s="11"/>
    </row>
    <row r="959" spans="19:19" ht="27" customHeight="1">
      <c r="S959" s="11"/>
    </row>
    <row r="960" spans="19:19" ht="27" customHeight="1">
      <c r="S960" s="11"/>
    </row>
    <row r="961" spans="19:19" ht="27" customHeight="1">
      <c r="S961" s="11"/>
    </row>
    <row r="962" spans="19:19" ht="27" customHeight="1">
      <c r="S962" s="11"/>
    </row>
    <row r="963" spans="19:19" ht="27" customHeight="1">
      <c r="S963" s="11"/>
    </row>
    <row r="964" spans="19:19" ht="27" customHeight="1">
      <c r="S964" s="11"/>
    </row>
    <row r="965" spans="19:19" ht="27" customHeight="1">
      <c r="S965" s="11"/>
    </row>
    <row r="966" spans="19:19" ht="27" customHeight="1">
      <c r="S966" s="11"/>
    </row>
    <row r="967" spans="19:19" ht="27" customHeight="1">
      <c r="S967" s="11"/>
    </row>
    <row r="968" spans="19:19" ht="27" customHeight="1">
      <c r="S968" s="11"/>
    </row>
    <row r="969" spans="19:19" ht="27" customHeight="1">
      <c r="S969" s="11"/>
    </row>
    <row r="970" spans="19:19" ht="27" customHeight="1">
      <c r="S970" s="11"/>
    </row>
    <row r="971" spans="19:19" ht="27" customHeight="1">
      <c r="S971" s="11"/>
    </row>
    <row r="972" spans="19:19" ht="27" customHeight="1">
      <c r="S972" s="11"/>
    </row>
    <row r="973" spans="19:19" ht="27" customHeight="1">
      <c r="S973" s="11"/>
    </row>
    <row r="974" spans="19:19" ht="27" customHeight="1">
      <c r="S974" s="11"/>
    </row>
    <row r="975" spans="19:19" ht="27" customHeight="1">
      <c r="S975" s="11"/>
    </row>
    <row r="976" spans="19:19" ht="27" customHeight="1">
      <c r="S976" s="11"/>
    </row>
    <row r="977" spans="19:19" ht="27" customHeight="1">
      <c r="S977" s="11"/>
    </row>
    <row r="978" spans="19:19" ht="27" customHeight="1">
      <c r="S978" s="11"/>
    </row>
    <row r="979" spans="19:19" ht="27" customHeight="1">
      <c r="S979" s="11"/>
    </row>
    <row r="980" spans="19:19" ht="27" customHeight="1">
      <c r="S980" s="11"/>
    </row>
    <row r="981" spans="19:19" ht="27" customHeight="1">
      <c r="S981" s="11"/>
    </row>
    <row r="982" spans="19:19" ht="27" customHeight="1">
      <c r="S982" s="11"/>
    </row>
    <row r="983" spans="19:19" ht="27" customHeight="1">
      <c r="S983" s="11"/>
    </row>
    <row r="984" spans="19:19" ht="27" customHeight="1">
      <c r="S984" s="11"/>
    </row>
    <row r="985" spans="19:19" ht="27" customHeight="1">
      <c r="S985" s="11"/>
    </row>
    <row r="986" spans="19:19" ht="27" customHeight="1">
      <c r="S986" s="11"/>
    </row>
    <row r="987" spans="19:19" ht="27" customHeight="1">
      <c r="S987" s="11"/>
    </row>
    <row r="988" spans="19:19" ht="27" customHeight="1">
      <c r="S988" s="11"/>
    </row>
    <row r="989" spans="19:19" ht="27" customHeight="1">
      <c r="S989" s="11"/>
    </row>
    <row r="990" spans="19:19" ht="27" customHeight="1">
      <c r="S990" s="11"/>
    </row>
    <row r="991" spans="19:19" ht="27" customHeight="1">
      <c r="S991" s="11"/>
    </row>
    <row r="992" spans="19:19" ht="27" customHeight="1">
      <c r="S992" s="11"/>
    </row>
    <row r="993" spans="19:19" ht="27" customHeight="1">
      <c r="S993" s="12"/>
    </row>
    <row r="994" spans="19:19" ht="27" customHeight="1">
      <c r="S994" s="11"/>
    </row>
    <row r="995" spans="19:19" ht="27" customHeight="1">
      <c r="S995" s="11"/>
    </row>
    <row r="996" spans="19:19" ht="27" customHeight="1">
      <c r="S996" s="11"/>
    </row>
    <row r="997" spans="19:19" ht="27" customHeight="1">
      <c r="S997" s="11"/>
    </row>
    <row r="998" spans="19:19" ht="27" customHeight="1">
      <c r="S998" s="11"/>
    </row>
    <row r="999" spans="19:19" ht="27" customHeight="1">
      <c r="S999" s="11"/>
    </row>
    <row r="1000" spans="19:19" ht="27" customHeight="1">
      <c r="S1000" s="11"/>
    </row>
    <row r="1001" spans="19:19" ht="27" customHeight="1">
      <c r="S1001" s="11"/>
    </row>
    <row r="1002" spans="19:19" ht="27" customHeight="1">
      <c r="S1002" s="11"/>
    </row>
    <row r="1003" spans="19:19" ht="27" customHeight="1">
      <c r="S1003" s="11"/>
    </row>
    <row r="1004" spans="19:19" ht="27" customHeight="1">
      <c r="S1004" s="11"/>
    </row>
    <row r="1005" spans="19:19" ht="27" customHeight="1">
      <c r="S1005" s="11"/>
    </row>
    <row r="1006" spans="19:19" ht="27" customHeight="1">
      <c r="S1006" s="11"/>
    </row>
    <row r="1007" spans="19:19" ht="27" customHeight="1">
      <c r="S1007" s="11"/>
    </row>
    <row r="1008" spans="19:19" ht="27" customHeight="1">
      <c r="S1008" s="11"/>
    </row>
    <row r="1009" spans="19:19" ht="27" customHeight="1">
      <c r="S1009" s="11"/>
    </row>
    <row r="1010" spans="19:19" ht="27" customHeight="1">
      <c r="S1010" s="11"/>
    </row>
    <row r="1011" spans="19:19" ht="27" customHeight="1">
      <c r="S1011" s="11"/>
    </row>
    <row r="1012" spans="19:19" ht="27" customHeight="1">
      <c r="S1012" s="11"/>
    </row>
    <row r="1013" spans="19:19" ht="27" customHeight="1">
      <c r="S1013" s="11"/>
    </row>
    <row r="1014" spans="19:19" ht="27" customHeight="1">
      <c r="S1014" s="11"/>
    </row>
    <row r="1015" spans="19:19" ht="27" customHeight="1">
      <c r="S1015" s="11"/>
    </row>
    <row r="1016" spans="19:19" ht="27" customHeight="1">
      <c r="S1016" s="11"/>
    </row>
    <row r="1017" spans="19:19" ht="27" customHeight="1">
      <c r="S1017" s="11"/>
    </row>
    <row r="1018" spans="19:19" ht="27" customHeight="1">
      <c r="S1018" s="11"/>
    </row>
    <row r="1019" spans="19:19" ht="27" customHeight="1">
      <c r="S1019" s="11"/>
    </row>
    <row r="1020" spans="19:19" ht="27" customHeight="1">
      <c r="S1020" s="11"/>
    </row>
    <row r="1021" spans="19:19" ht="27" customHeight="1">
      <c r="S1021" s="11"/>
    </row>
    <row r="1022" spans="19:19" ht="27" customHeight="1">
      <c r="S1022" s="11"/>
    </row>
    <row r="1023" spans="19:19" ht="27" customHeight="1">
      <c r="S1023" s="11"/>
    </row>
    <row r="1024" spans="19:19" ht="27" customHeight="1">
      <c r="S1024" s="11"/>
    </row>
    <row r="1025" spans="19:19" ht="27" customHeight="1">
      <c r="S1025" s="11"/>
    </row>
    <row r="1026" spans="19:19" ht="27" customHeight="1">
      <c r="S1026" s="11"/>
    </row>
    <row r="1027" spans="19:19" ht="27" customHeight="1">
      <c r="S1027" s="11"/>
    </row>
    <row r="1028" spans="19:19" ht="27" customHeight="1">
      <c r="S1028" s="11"/>
    </row>
    <row r="1029" spans="19:19" ht="27" customHeight="1">
      <c r="S1029" s="11"/>
    </row>
    <row r="1030" spans="19:19" ht="27" customHeight="1">
      <c r="S1030" s="11"/>
    </row>
    <row r="1031" spans="19:19" ht="27" customHeight="1">
      <c r="S1031" s="11"/>
    </row>
    <row r="1032" spans="19:19" ht="27" customHeight="1">
      <c r="S1032" s="11"/>
    </row>
    <row r="1033" spans="19:19" s="1" customFormat="1" ht="27" customHeight="1">
      <c r="S1033" s="12"/>
    </row>
    <row r="1034" spans="19:19" ht="27" customHeight="1">
      <c r="S1034" s="11"/>
    </row>
    <row r="1035" spans="19:19" ht="27" customHeight="1">
      <c r="S1035" s="11"/>
    </row>
    <row r="1036" spans="19:19" ht="27" customHeight="1">
      <c r="S1036" s="11"/>
    </row>
    <row r="1037" spans="19:19" ht="27" customHeight="1">
      <c r="S1037" s="11"/>
    </row>
    <row r="1038" spans="19:19" ht="27" customHeight="1">
      <c r="S1038" s="11"/>
    </row>
    <row r="1039" spans="19:19" ht="27" customHeight="1">
      <c r="S1039" s="11"/>
    </row>
    <row r="1040" spans="19:19" ht="27" customHeight="1">
      <c r="S1040" s="11"/>
    </row>
    <row r="1041" spans="19:19" ht="27" customHeight="1">
      <c r="S1041" s="11"/>
    </row>
    <row r="1042" spans="19:19" ht="27" customHeight="1">
      <c r="S1042" s="11"/>
    </row>
    <row r="1043" spans="19:19" ht="27" customHeight="1">
      <c r="S1043" s="11"/>
    </row>
    <row r="1044" spans="19:19" ht="27" customHeight="1">
      <c r="S1044" s="11"/>
    </row>
    <row r="1045" spans="19:19" ht="27" customHeight="1">
      <c r="S1045" s="11"/>
    </row>
    <row r="1046" spans="19:19" ht="27" customHeight="1">
      <c r="S1046" s="11"/>
    </row>
    <row r="1047" spans="19:19" ht="27" customHeight="1">
      <c r="S1047" s="11"/>
    </row>
    <row r="1048" spans="19:19" ht="27" customHeight="1">
      <c r="S1048" s="11"/>
    </row>
    <row r="1049" spans="19:19" ht="27" customHeight="1">
      <c r="S1049" s="11"/>
    </row>
    <row r="1050" spans="19:19" ht="27" customHeight="1">
      <c r="S1050" s="11"/>
    </row>
    <row r="1051" spans="19:19" ht="27" customHeight="1">
      <c r="S1051" s="11"/>
    </row>
    <row r="1052" spans="19:19" ht="27" customHeight="1">
      <c r="S1052" s="11"/>
    </row>
    <row r="1053" spans="19:19" ht="27" customHeight="1">
      <c r="S1053" s="11"/>
    </row>
    <row r="1054" spans="19:19" ht="27" customHeight="1">
      <c r="S1054" s="11"/>
    </row>
    <row r="1055" spans="19:19" ht="27" customHeight="1">
      <c r="S1055" s="11"/>
    </row>
    <row r="1056" spans="19:19" ht="27" customHeight="1">
      <c r="S1056" s="11"/>
    </row>
    <row r="1057" spans="19:19" ht="27" customHeight="1">
      <c r="S1057" s="11"/>
    </row>
    <row r="1058" spans="19:19" ht="27" customHeight="1">
      <c r="S1058" s="11"/>
    </row>
    <row r="1059" spans="19:19" ht="27" customHeight="1">
      <c r="S1059" s="11"/>
    </row>
    <row r="1060" spans="19:19" ht="27" customHeight="1">
      <c r="S1060" s="11"/>
    </row>
    <row r="1061" spans="19:19" ht="27" customHeight="1">
      <c r="S1061" s="11"/>
    </row>
    <row r="1062" spans="19:19" ht="27" customHeight="1">
      <c r="S1062" s="11"/>
    </row>
    <row r="1063" spans="19:19" ht="27" customHeight="1">
      <c r="S1063" s="11"/>
    </row>
    <row r="1064" spans="19:19" ht="27" customHeight="1">
      <c r="S1064" s="11"/>
    </row>
    <row r="1065" spans="19:19" ht="27" customHeight="1">
      <c r="S1065" s="11"/>
    </row>
    <row r="1066" spans="19:19" ht="27" customHeight="1">
      <c r="S1066" s="11"/>
    </row>
    <row r="1067" spans="19:19" ht="27" customHeight="1">
      <c r="S1067" s="11"/>
    </row>
    <row r="1068" spans="19:19" ht="27" customHeight="1">
      <c r="S1068" s="11"/>
    </row>
    <row r="1069" spans="19:19" ht="27" customHeight="1">
      <c r="S1069" s="11"/>
    </row>
    <row r="1070" spans="19:19" ht="27" customHeight="1">
      <c r="S1070" s="11"/>
    </row>
    <row r="1071" spans="19:19" ht="27" customHeight="1">
      <c r="S1071" s="11"/>
    </row>
    <row r="1072" spans="19:19" ht="27" customHeight="1">
      <c r="S1072" s="11"/>
    </row>
    <row r="1073" spans="19:19" ht="27" customHeight="1">
      <c r="S1073" s="12"/>
    </row>
    <row r="1074" spans="19:19" ht="27" customHeight="1">
      <c r="S1074" s="11"/>
    </row>
    <row r="1075" spans="19:19" ht="27" customHeight="1">
      <c r="S1075" s="11"/>
    </row>
    <row r="1076" spans="19:19" ht="27" customHeight="1">
      <c r="S1076" s="11"/>
    </row>
    <row r="1077" spans="19:19" ht="27" customHeight="1">
      <c r="S1077" s="11"/>
    </row>
    <row r="1078" spans="19:19" ht="27" customHeight="1">
      <c r="S1078" s="11"/>
    </row>
    <row r="1079" spans="19:19" ht="27" customHeight="1">
      <c r="S1079" s="11"/>
    </row>
    <row r="1080" spans="19:19" ht="27" customHeight="1">
      <c r="S1080" s="11"/>
    </row>
    <row r="1081" spans="19:19" ht="27" customHeight="1">
      <c r="S1081" s="11"/>
    </row>
    <row r="1082" spans="19:19" ht="27" customHeight="1">
      <c r="S1082" s="11"/>
    </row>
    <row r="1083" spans="19:19" ht="27" customHeight="1">
      <c r="S1083" s="11"/>
    </row>
    <row r="1084" spans="19:19" ht="27" customHeight="1">
      <c r="S1084" s="11"/>
    </row>
    <row r="1085" spans="19:19" ht="27" customHeight="1">
      <c r="S1085" s="11"/>
    </row>
    <row r="1086" spans="19:19" ht="27" customHeight="1">
      <c r="S1086" s="11"/>
    </row>
    <row r="1087" spans="19:19" ht="27" customHeight="1">
      <c r="S1087" s="11"/>
    </row>
    <row r="1088" spans="19:19" ht="27" customHeight="1">
      <c r="S1088" s="11"/>
    </row>
    <row r="1089" spans="19:19" ht="27" customHeight="1">
      <c r="S1089" s="11"/>
    </row>
    <row r="1090" spans="19:19" ht="27" customHeight="1">
      <c r="S1090" s="11"/>
    </row>
    <row r="1091" spans="19:19" ht="27" customHeight="1">
      <c r="S1091" s="11"/>
    </row>
    <row r="1092" spans="19:19" ht="27" customHeight="1">
      <c r="S1092" s="11"/>
    </row>
    <row r="1093" spans="19:19" ht="27" customHeight="1">
      <c r="S1093" s="11"/>
    </row>
    <row r="1094" spans="19:19" ht="27" customHeight="1">
      <c r="S1094" s="11"/>
    </row>
    <row r="1095" spans="19:19" ht="27" customHeight="1">
      <c r="S1095" s="11"/>
    </row>
    <row r="1096" spans="19:19" ht="27" customHeight="1">
      <c r="S1096" s="11"/>
    </row>
    <row r="1097" spans="19:19" ht="27" customHeight="1">
      <c r="S1097" s="11"/>
    </row>
    <row r="1098" spans="19:19" ht="27" customHeight="1">
      <c r="S1098" s="11"/>
    </row>
    <row r="1099" spans="19:19" ht="27" customHeight="1">
      <c r="S1099" s="11"/>
    </row>
    <row r="1100" spans="19:19" ht="27" customHeight="1">
      <c r="S1100" s="11"/>
    </row>
    <row r="1101" spans="19:19" ht="27" customHeight="1">
      <c r="S1101" s="11"/>
    </row>
    <row r="1102" spans="19:19" ht="27" customHeight="1">
      <c r="S1102" s="11"/>
    </row>
    <row r="1103" spans="19:19" ht="27" customHeight="1">
      <c r="S1103" s="11"/>
    </row>
    <row r="1104" spans="19:19" ht="27" customHeight="1">
      <c r="S1104" s="11"/>
    </row>
    <row r="1105" spans="19:19" ht="27" customHeight="1">
      <c r="S1105" s="11"/>
    </row>
    <row r="1106" spans="19:19" ht="27" customHeight="1">
      <c r="S1106" s="11"/>
    </row>
    <row r="1107" spans="19:19" ht="27" customHeight="1">
      <c r="S1107" s="11"/>
    </row>
    <row r="1108" spans="19:19" ht="27" customHeight="1">
      <c r="S1108" s="11"/>
    </row>
    <row r="1109" spans="19:19" ht="27" customHeight="1">
      <c r="S1109" s="11"/>
    </row>
    <row r="1110" spans="19:19" ht="27" customHeight="1">
      <c r="S1110" s="11"/>
    </row>
    <row r="1111" spans="19:19" s="1" customFormat="1" ht="27" customHeight="1">
      <c r="S1111" s="12"/>
    </row>
    <row r="1112" spans="19:19" ht="27" customHeight="1">
      <c r="S1112" s="11"/>
    </row>
    <row r="1113" spans="19:19" ht="27" customHeight="1">
      <c r="S1113" s="11"/>
    </row>
    <row r="1114" spans="19:19" ht="27" customHeight="1">
      <c r="S1114" s="11"/>
    </row>
    <row r="1115" spans="19:19" ht="27" customHeight="1">
      <c r="S1115" s="11"/>
    </row>
    <row r="1116" spans="19:19" ht="27" customHeight="1">
      <c r="S1116" s="11"/>
    </row>
    <row r="1117" spans="19:19" ht="27" customHeight="1">
      <c r="S1117" s="11"/>
    </row>
    <row r="1118" spans="19:19" ht="27" customHeight="1">
      <c r="S1118" s="11"/>
    </row>
    <row r="1119" spans="19:19" ht="27" customHeight="1">
      <c r="S1119" s="11"/>
    </row>
    <row r="1120" spans="19:19" ht="27" customHeight="1">
      <c r="S1120" s="11"/>
    </row>
    <row r="1121" spans="19:19" ht="27" customHeight="1">
      <c r="S1121" s="11"/>
    </row>
    <row r="1122" spans="19:19" ht="27" customHeight="1">
      <c r="S1122" s="11"/>
    </row>
    <row r="1123" spans="19:19" ht="27" customHeight="1">
      <c r="S1123" s="11"/>
    </row>
    <row r="1124" spans="19:19" ht="27" customHeight="1">
      <c r="S1124" s="11"/>
    </row>
    <row r="1125" spans="19:19" ht="27" customHeight="1">
      <c r="S1125" s="11"/>
    </row>
    <row r="1126" spans="19:19" ht="27" customHeight="1">
      <c r="S1126" s="11"/>
    </row>
    <row r="1127" spans="19:19" ht="27" customHeight="1">
      <c r="S1127" s="11"/>
    </row>
    <row r="1128" spans="19:19" ht="27" customHeight="1">
      <c r="S1128" s="11"/>
    </row>
    <row r="1129" spans="19:19" ht="27" customHeight="1">
      <c r="S1129" s="11"/>
    </row>
    <row r="1130" spans="19:19" ht="27" customHeight="1">
      <c r="S1130" s="11"/>
    </row>
    <row r="1131" spans="19:19" ht="27" customHeight="1">
      <c r="S1131" s="11"/>
    </row>
    <row r="1132" spans="19:19" ht="27" customHeight="1">
      <c r="S1132" s="11"/>
    </row>
    <row r="1133" spans="19:19" ht="27" customHeight="1">
      <c r="S1133" s="11"/>
    </row>
    <row r="1134" spans="19:19" ht="27" customHeight="1">
      <c r="S1134" s="11"/>
    </row>
    <row r="1135" spans="19:19" ht="27" customHeight="1">
      <c r="S1135" s="11"/>
    </row>
    <row r="1136" spans="19:19" ht="27" customHeight="1">
      <c r="S1136" s="11"/>
    </row>
    <row r="1137" spans="19:19" ht="27" customHeight="1">
      <c r="S1137" s="11"/>
    </row>
    <row r="1138" spans="19:19" ht="27" customHeight="1">
      <c r="S1138" s="11"/>
    </row>
    <row r="1139" spans="19:19" ht="27" customHeight="1">
      <c r="S1139" s="11"/>
    </row>
    <row r="1140" spans="19:19" ht="27" customHeight="1">
      <c r="S1140" s="11"/>
    </row>
    <row r="1141" spans="19:19" ht="27" customHeight="1">
      <c r="S1141" s="11"/>
    </row>
    <row r="1142" spans="19:19" ht="27" customHeight="1">
      <c r="S1142" s="11"/>
    </row>
    <row r="1143" spans="19:19" ht="27" customHeight="1">
      <c r="S1143" s="11"/>
    </row>
    <row r="1144" spans="19:19" ht="27" customHeight="1">
      <c r="S1144" s="11"/>
    </row>
    <row r="1145" spans="19:19" ht="27" customHeight="1">
      <c r="S1145" s="11"/>
    </row>
    <row r="1146" spans="19:19" ht="27" customHeight="1">
      <c r="S1146" s="11"/>
    </row>
    <row r="1147" spans="19:19" ht="27" customHeight="1">
      <c r="S1147" s="11"/>
    </row>
    <row r="1148" spans="19:19" ht="27" customHeight="1">
      <c r="S1148" s="11"/>
    </row>
    <row r="1149" spans="19:19" ht="27" customHeight="1">
      <c r="S1149" s="11"/>
    </row>
    <row r="1150" spans="19:19" ht="27" customHeight="1">
      <c r="S1150" s="11"/>
    </row>
    <row r="1151" spans="19:19" ht="27" customHeight="1">
      <c r="S1151" s="12"/>
    </row>
    <row r="1152" spans="19:19" ht="27" customHeight="1">
      <c r="S1152" s="11"/>
    </row>
    <row r="1153" spans="19:19" ht="27" customHeight="1">
      <c r="S1153" s="11"/>
    </row>
    <row r="1154" spans="19:19" ht="27" customHeight="1">
      <c r="S1154" s="11"/>
    </row>
    <row r="1155" spans="19:19" ht="27" customHeight="1">
      <c r="S1155" s="11"/>
    </row>
    <row r="1156" spans="19:19" ht="27" customHeight="1">
      <c r="S1156" s="11"/>
    </row>
    <row r="1157" spans="19:19" ht="27" customHeight="1">
      <c r="S1157" s="11"/>
    </row>
    <row r="1158" spans="19:19" ht="27" customHeight="1">
      <c r="S1158" s="11"/>
    </row>
    <row r="1159" spans="19:19" ht="27" customHeight="1">
      <c r="S1159" s="11"/>
    </row>
    <row r="1160" spans="19:19" ht="27" customHeight="1">
      <c r="S1160" s="11"/>
    </row>
    <row r="1161" spans="19:19" ht="27" customHeight="1">
      <c r="S1161" s="11"/>
    </row>
    <row r="1162" spans="19:19" ht="27" customHeight="1">
      <c r="S1162" s="11"/>
    </row>
    <row r="1163" spans="19:19" ht="27" customHeight="1">
      <c r="S1163" s="11"/>
    </row>
    <row r="1164" spans="19:19" ht="27" customHeight="1">
      <c r="S1164" s="11"/>
    </row>
    <row r="1165" spans="19:19" ht="27" customHeight="1">
      <c r="S1165" s="11"/>
    </row>
    <row r="1166" spans="19:19" ht="27" customHeight="1">
      <c r="S1166" s="11"/>
    </row>
    <row r="1167" spans="19:19" ht="27" customHeight="1">
      <c r="S1167" s="11"/>
    </row>
    <row r="1168" spans="19:19" ht="27" customHeight="1">
      <c r="S1168" s="11"/>
    </row>
    <row r="1169" spans="19:19" ht="27" customHeight="1">
      <c r="S1169" s="11"/>
    </row>
    <row r="1170" spans="19:19" ht="27" customHeight="1">
      <c r="S1170" s="11"/>
    </row>
    <row r="1171" spans="19:19" ht="27" customHeight="1">
      <c r="S1171" s="11"/>
    </row>
    <row r="1172" spans="19:19" ht="27" customHeight="1">
      <c r="S1172" s="11"/>
    </row>
    <row r="1173" spans="19:19" ht="27" customHeight="1">
      <c r="S1173" s="11"/>
    </row>
    <row r="1174" spans="19:19" ht="27" customHeight="1">
      <c r="S1174" s="11"/>
    </row>
    <row r="1175" spans="19:19" ht="27" customHeight="1">
      <c r="S1175" s="11"/>
    </row>
    <row r="1176" spans="19:19" ht="27" customHeight="1">
      <c r="S1176" s="11"/>
    </row>
    <row r="1177" spans="19:19" ht="27" customHeight="1">
      <c r="S1177" s="11"/>
    </row>
    <row r="1178" spans="19:19" ht="27" customHeight="1">
      <c r="S1178" s="11"/>
    </row>
    <row r="1179" spans="19:19" ht="27" customHeight="1">
      <c r="S1179" s="11"/>
    </row>
    <row r="1180" spans="19:19" ht="27" customHeight="1">
      <c r="S1180" s="11"/>
    </row>
    <row r="1181" spans="19:19" ht="27" customHeight="1">
      <c r="S1181" s="11"/>
    </row>
    <row r="1182" spans="19:19" ht="27" customHeight="1">
      <c r="S1182" s="11"/>
    </row>
    <row r="1183" spans="19:19" ht="27" customHeight="1">
      <c r="S1183" s="11"/>
    </row>
    <row r="1184" spans="19:19" ht="27" customHeight="1">
      <c r="S1184" s="11"/>
    </row>
    <row r="1185" spans="19:19" ht="27" customHeight="1">
      <c r="S1185" s="11"/>
    </row>
    <row r="1186" spans="19:19" ht="27" customHeight="1">
      <c r="S1186" s="11"/>
    </row>
    <row r="1187" spans="19:19" ht="27" customHeight="1">
      <c r="S1187" s="11"/>
    </row>
    <row r="1188" spans="19:19" ht="27" customHeight="1">
      <c r="S1188" s="11"/>
    </row>
    <row r="1189" spans="19:19" ht="27" customHeight="1">
      <c r="S1189" s="11"/>
    </row>
    <row r="1190" spans="19:19" ht="27" customHeight="1">
      <c r="S1190" s="11"/>
    </row>
    <row r="1191" spans="19:19" ht="27" customHeight="1">
      <c r="S1191" s="11"/>
    </row>
    <row r="1192" spans="19:19" ht="27" customHeight="1">
      <c r="S1192" s="11"/>
    </row>
    <row r="1193" spans="19:19" ht="27" customHeight="1">
      <c r="S1193" s="11"/>
    </row>
    <row r="1194" spans="19:19" ht="27" customHeight="1">
      <c r="S1194" s="11"/>
    </row>
    <row r="1195" spans="19:19" ht="27" customHeight="1">
      <c r="S1195" s="11"/>
    </row>
    <row r="1196" spans="19:19" ht="27" customHeight="1">
      <c r="S1196" s="11"/>
    </row>
    <row r="1197" spans="19:19" ht="27" customHeight="1">
      <c r="S1197" s="11"/>
    </row>
    <row r="1198" spans="19:19" ht="27" customHeight="1">
      <c r="S1198" s="11"/>
    </row>
    <row r="1199" spans="19:19" ht="27" customHeight="1">
      <c r="S1199" s="11"/>
    </row>
    <row r="1200" spans="19:19" ht="27" customHeight="1">
      <c r="S1200" s="11"/>
    </row>
    <row r="1201" spans="19:19" ht="27" customHeight="1">
      <c r="S1201" s="11"/>
    </row>
    <row r="1202" spans="19:19" ht="27" customHeight="1">
      <c r="S1202" s="11"/>
    </row>
    <row r="1203" spans="19:19" ht="27" customHeight="1">
      <c r="S1203" s="11"/>
    </row>
    <row r="1204" spans="19:19" ht="27" customHeight="1">
      <c r="S1204" s="11"/>
    </row>
    <row r="1205" spans="19:19" ht="27" customHeight="1">
      <c r="S1205" s="11"/>
    </row>
    <row r="1206" spans="19:19" ht="27" customHeight="1">
      <c r="S1206" s="11"/>
    </row>
    <row r="1207" spans="19:19" ht="27" customHeight="1">
      <c r="S1207" s="11"/>
    </row>
    <row r="1208" spans="19:19" ht="27" customHeight="1">
      <c r="S1208" s="11"/>
    </row>
    <row r="1209" spans="19:19" ht="27" customHeight="1">
      <c r="S1209" s="11"/>
    </row>
    <row r="1210" spans="19:19" ht="27" customHeight="1">
      <c r="S1210" s="11"/>
    </row>
    <row r="1211" spans="19:19" ht="27" customHeight="1">
      <c r="S1211" s="11"/>
    </row>
    <row r="1212" spans="19:19" ht="27" customHeight="1">
      <c r="S1212" s="11"/>
    </row>
    <row r="1213" spans="19:19" ht="27" customHeight="1">
      <c r="S1213" s="11"/>
    </row>
    <row r="1214" spans="19:19" ht="27" customHeight="1">
      <c r="S1214" s="11"/>
    </row>
    <row r="1215" spans="19:19" ht="27" customHeight="1">
      <c r="S1215" s="11"/>
    </row>
    <row r="1216" spans="19:19" ht="27" customHeight="1">
      <c r="S1216" s="11"/>
    </row>
    <row r="1217" spans="19:19" ht="27" customHeight="1">
      <c r="S1217" s="11"/>
    </row>
    <row r="1218" spans="19:19" ht="27" customHeight="1">
      <c r="S1218" s="11"/>
    </row>
    <row r="1219" spans="19:19" ht="27" customHeight="1">
      <c r="S1219" s="11"/>
    </row>
    <row r="1220" spans="19:19" ht="27" customHeight="1">
      <c r="S1220" s="11"/>
    </row>
    <row r="1221" spans="19:19" ht="27" customHeight="1">
      <c r="S1221" s="11"/>
    </row>
    <row r="1222" spans="19:19" ht="27" customHeight="1">
      <c r="S1222" s="11"/>
    </row>
    <row r="1223" spans="19:19" ht="27" customHeight="1">
      <c r="S1223" s="11"/>
    </row>
    <row r="1224" spans="19:19" ht="27" customHeight="1">
      <c r="S1224" s="11"/>
    </row>
    <row r="1225" spans="19:19" ht="27" customHeight="1">
      <c r="S1225" s="11"/>
    </row>
    <row r="1226" spans="19:19" ht="27" customHeight="1">
      <c r="S1226" s="11"/>
    </row>
    <row r="1227" spans="19:19" ht="27" customHeight="1">
      <c r="S1227" s="11"/>
    </row>
    <row r="1228" spans="19:19" ht="27" customHeight="1">
      <c r="S1228" s="11"/>
    </row>
    <row r="1229" spans="19:19" ht="27" customHeight="1">
      <c r="S1229" s="11"/>
    </row>
    <row r="1230" spans="19:19" ht="27" customHeight="1">
      <c r="S1230" s="11"/>
    </row>
    <row r="1231" spans="19:19" ht="27" customHeight="1">
      <c r="S1231" s="11"/>
    </row>
    <row r="1232" spans="19:19" ht="27" customHeight="1">
      <c r="S1232" s="11"/>
    </row>
    <row r="1233" spans="19:19" ht="27" customHeight="1">
      <c r="S1233" s="11"/>
    </row>
    <row r="1234" spans="19:19" ht="27" customHeight="1">
      <c r="S1234" s="11"/>
    </row>
    <row r="1235" spans="19:19" ht="27" customHeight="1">
      <c r="S1235" s="11"/>
    </row>
    <row r="1236" spans="19:19" ht="27" customHeight="1">
      <c r="S1236" s="11"/>
    </row>
    <row r="1237" spans="19:19" ht="27" customHeight="1">
      <c r="S1237" s="11"/>
    </row>
    <row r="1238" spans="19:19" ht="27" customHeight="1">
      <c r="S1238" s="11"/>
    </row>
    <row r="1239" spans="19:19" ht="27" customHeight="1">
      <c r="S1239" s="11"/>
    </row>
    <row r="1240" spans="19:19" ht="27" customHeight="1">
      <c r="S1240" s="11"/>
    </row>
    <row r="1241" spans="19:19" ht="27" customHeight="1">
      <c r="S1241" s="11"/>
    </row>
    <row r="1242" spans="19:19" ht="27" customHeight="1">
      <c r="S1242" s="11"/>
    </row>
    <row r="1243" spans="19:19" ht="27" customHeight="1">
      <c r="S1243" s="11"/>
    </row>
    <row r="1244" spans="19:19" ht="27" customHeight="1">
      <c r="S1244" s="11"/>
    </row>
    <row r="1245" spans="19:19" ht="27" customHeight="1">
      <c r="S1245" s="11"/>
    </row>
    <row r="1246" spans="19:19" ht="27" customHeight="1">
      <c r="S1246" s="11"/>
    </row>
    <row r="1247" spans="19:19" ht="27" customHeight="1">
      <c r="S1247" s="11"/>
    </row>
    <row r="1248" spans="19:19" ht="27" customHeight="1">
      <c r="S1248" s="11"/>
    </row>
    <row r="1249" spans="19:19" ht="27" customHeight="1">
      <c r="S1249" s="11"/>
    </row>
    <row r="1250" spans="19:19" ht="27" customHeight="1">
      <c r="S1250" s="11"/>
    </row>
    <row r="1251" spans="19:19" ht="27" customHeight="1">
      <c r="S1251" s="11"/>
    </row>
    <row r="1252" spans="19:19" ht="27" customHeight="1">
      <c r="S1252" s="11"/>
    </row>
    <row r="1253" spans="19:19" ht="27" customHeight="1">
      <c r="S1253" s="11"/>
    </row>
    <row r="1254" spans="19:19" ht="27" customHeight="1">
      <c r="S1254" s="11"/>
    </row>
    <row r="1255" spans="19:19" ht="27" customHeight="1">
      <c r="S1255" s="11"/>
    </row>
    <row r="1256" spans="19:19" ht="27" customHeight="1">
      <c r="S1256" s="11"/>
    </row>
    <row r="1257" spans="19:19" ht="27" customHeight="1">
      <c r="S1257" s="11"/>
    </row>
    <row r="1258" spans="19:19" ht="27" customHeight="1">
      <c r="S1258" s="11"/>
    </row>
    <row r="1259" spans="19:19" ht="27" customHeight="1">
      <c r="S1259" s="11"/>
    </row>
    <row r="1260" spans="19:19" ht="27" customHeight="1">
      <c r="S1260" s="11"/>
    </row>
    <row r="1261" spans="19:19" ht="27" customHeight="1">
      <c r="S1261" s="11"/>
    </row>
    <row r="1262" spans="19:19" ht="27" customHeight="1">
      <c r="S1262" s="11"/>
    </row>
    <row r="1263" spans="19:19" ht="27" customHeight="1">
      <c r="S1263" s="11"/>
    </row>
    <row r="1264" spans="19:19" ht="27" customHeight="1">
      <c r="S1264" s="11"/>
    </row>
    <row r="1265" spans="19:19" ht="27" customHeight="1">
      <c r="S1265" s="11"/>
    </row>
    <row r="1266" spans="19:19" ht="27" customHeight="1">
      <c r="S1266" s="11"/>
    </row>
    <row r="1267" spans="19:19" ht="27" customHeight="1">
      <c r="S1267" s="11"/>
    </row>
    <row r="1268" spans="19:19" ht="27" customHeight="1">
      <c r="S1268" s="11"/>
    </row>
    <row r="1269" spans="19:19" ht="27" customHeight="1">
      <c r="S1269" s="11"/>
    </row>
    <row r="1270" spans="19:19" ht="27" customHeight="1">
      <c r="S1270" s="11"/>
    </row>
    <row r="1271" spans="19:19" ht="27" customHeight="1">
      <c r="S1271" s="11"/>
    </row>
    <row r="1272" spans="19:19" ht="27" customHeight="1">
      <c r="S1272" s="11"/>
    </row>
    <row r="1273" spans="19:19" ht="27" customHeight="1">
      <c r="S1273" s="11"/>
    </row>
    <row r="1274" spans="19:19" ht="27" customHeight="1">
      <c r="S1274" s="11"/>
    </row>
    <row r="1275" spans="19:19" ht="27" customHeight="1">
      <c r="S1275" s="11"/>
    </row>
    <row r="1276" spans="19:19" ht="27" customHeight="1">
      <c r="S1276" s="11"/>
    </row>
    <row r="1277" spans="19:19" ht="27" customHeight="1">
      <c r="S1277" s="11"/>
    </row>
    <row r="1278" spans="19:19" ht="27" customHeight="1">
      <c r="S1278" s="11"/>
    </row>
    <row r="1279" spans="19:19" ht="27" customHeight="1">
      <c r="S1279" s="11"/>
    </row>
    <row r="1280" spans="19:19" ht="27" customHeight="1">
      <c r="S1280" s="11"/>
    </row>
    <row r="1281" spans="19:19" ht="27" customHeight="1">
      <c r="S1281" s="11"/>
    </row>
    <row r="1282" spans="19:19" ht="27" customHeight="1">
      <c r="S1282" s="11"/>
    </row>
    <row r="1283" spans="19:19" ht="27" customHeight="1">
      <c r="S1283" s="11"/>
    </row>
    <row r="1284" spans="19:19" ht="27" customHeight="1">
      <c r="S1284" s="11"/>
    </row>
    <row r="1285" spans="19:19" ht="27" customHeight="1">
      <c r="S1285" s="11"/>
    </row>
    <row r="1286" spans="19:19" ht="27" customHeight="1">
      <c r="S1286" s="11"/>
    </row>
    <row r="1287" spans="19:19" ht="27" customHeight="1">
      <c r="S1287" s="11"/>
    </row>
    <row r="1288" spans="19:19" ht="27" customHeight="1">
      <c r="S1288" s="11"/>
    </row>
    <row r="1289" spans="19:19" ht="27" customHeight="1">
      <c r="S1289" s="11"/>
    </row>
    <row r="1290" spans="19:19" ht="27" customHeight="1">
      <c r="S1290" s="11"/>
    </row>
    <row r="1291" spans="19:19" ht="27" customHeight="1">
      <c r="S1291" s="11"/>
    </row>
    <row r="1292" spans="19:19" ht="27" customHeight="1">
      <c r="S1292" s="11"/>
    </row>
    <row r="1293" spans="19:19" ht="27" customHeight="1">
      <c r="S1293" s="11"/>
    </row>
    <row r="1294" spans="19:19" ht="27" customHeight="1">
      <c r="S1294" s="11"/>
    </row>
    <row r="1295" spans="19:19" ht="27" customHeight="1">
      <c r="S1295" s="11"/>
    </row>
    <row r="1296" spans="19:19" ht="27" customHeight="1">
      <c r="S1296" s="11"/>
    </row>
    <row r="1297" spans="19:19" ht="27" customHeight="1">
      <c r="S1297" s="11"/>
    </row>
    <row r="1298" spans="19:19" ht="27" customHeight="1">
      <c r="S1298" s="11"/>
    </row>
    <row r="1299" spans="19:19" ht="27" customHeight="1">
      <c r="S1299" s="11"/>
    </row>
    <row r="1300" spans="19:19" ht="27" customHeight="1">
      <c r="S1300" s="11"/>
    </row>
    <row r="1301" spans="19:19" ht="27" customHeight="1">
      <c r="S1301" s="11"/>
    </row>
    <row r="1302" spans="19:19" ht="27" customHeight="1">
      <c r="S1302" s="11"/>
    </row>
    <row r="1303" spans="19:19" ht="27" customHeight="1">
      <c r="S1303" s="11"/>
    </row>
    <row r="1304" spans="19:19" ht="27" customHeight="1">
      <c r="S1304" s="11"/>
    </row>
    <row r="1305" spans="19:19" ht="27" customHeight="1">
      <c r="S1305" s="11"/>
    </row>
    <row r="1306" spans="19:19" ht="27" customHeight="1">
      <c r="S1306" s="11"/>
    </row>
    <row r="1307" spans="19:19" ht="27" customHeight="1">
      <c r="S1307" s="11"/>
    </row>
    <row r="1308" spans="19:19" ht="27" customHeight="1">
      <c r="S1308" s="11"/>
    </row>
    <row r="1309" spans="19:19" ht="27" customHeight="1">
      <c r="S1309" s="11"/>
    </row>
    <row r="1310" spans="19:19" ht="27" customHeight="1">
      <c r="S1310" s="11"/>
    </row>
    <row r="1311" spans="19:19" ht="27" customHeight="1">
      <c r="S1311" s="11"/>
    </row>
    <row r="1312" spans="19:19" ht="27" customHeight="1">
      <c r="S1312" s="11"/>
    </row>
    <row r="1313" spans="19:19" ht="27" customHeight="1">
      <c r="S1313" s="11"/>
    </row>
    <row r="1314" spans="19:19" ht="27" customHeight="1">
      <c r="S1314" s="11"/>
    </row>
    <row r="1315" spans="19:19" ht="27" customHeight="1">
      <c r="S1315" s="11"/>
    </row>
    <row r="1316" spans="19:19" ht="27" customHeight="1">
      <c r="S1316" s="11"/>
    </row>
    <row r="1317" spans="19:19" ht="27" customHeight="1">
      <c r="S1317" s="11"/>
    </row>
    <row r="1318" spans="19:19" ht="27" customHeight="1">
      <c r="S1318" s="11"/>
    </row>
    <row r="1319" spans="19:19" ht="27" customHeight="1">
      <c r="S1319" s="11"/>
    </row>
    <row r="1320" spans="19:19" ht="27" customHeight="1">
      <c r="S1320" s="11"/>
    </row>
    <row r="1321" spans="19:19" ht="27" customHeight="1">
      <c r="S1321" s="11"/>
    </row>
    <row r="1322" spans="19:19" ht="27" customHeight="1">
      <c r="S1322" s="11"/>
    </row>
    <row r="1323" spans="19:19" ht="27" customHeight="1">
      <c r="S1323" s="11"/>
    </row>
    <row r="1324" spans="19:19" ht="27" customHeight="1">
      <c r="S1324" s="11"/>
    </row>
    <row r="1325" spans="19:19" ht="27" customHeight="1">
      <c r="S1325" s="11"/>
    </row>
    <row r="1326" spans="19:19" ht="27" customHeight="1">
      <c r="S1326" s="11"/>
    </row>
    <row r="1327" spans="19:19" ht="27" customHeight="1">
      <c r="S1327" s="11"/>
    </row>
    <row r="1328" spans="19:19" ht="27" customHeight="1">
      <c r="S1328" s="11"/>
    </row>
    <row r="1329" spans="19:19" ht="27" customHeight="1">
      <c r="S1329" s="11"/>
    </row>
    <row r="1330" spans="19:19" ht="27" customHeight="1">
      <c r="S1330" s="11"/>
    </row>
    <row r="1331" spans="19:19" ht="27" customHeight="1">
      <c r="S1331" s="11"/>
    </row>
    <row r="1332" spans="19:19" ht="27" customHeight="1">
      <c r="S1332" s="11"/>
    </row>
    <row r="1333" spans="19:19" ht="27" customHeight="1">
      <c r="S1333" s="11"/>
    </row>
    <row r="1334" spans="19:19" ht="27" customHeight="1">
      <c r="S1334" s="11"/>
    </row>
    <row r="1335" spans="19:19" ht="27" customHeight="1">
      <c r="S1335" s="11"/>
    </row>
    <row r="1336" spans="19:19" ht="27" customHeight="1">
      <c r="S1336" s="11"/>
    </row>
    <row r="1337" spans="19:19" ht="27" customHeight="1">
      <c r="S1337" s="11"/>
    </row>
    <row r="1338" spans="19:19" ht="27" customHeight="1">
      <c r="S1338" s="11"/>
    </row>
    <row r="1339" spans="19:19" ht="27" customHeight="1">
      <c r="S1339" s="11"/>
    </row>
    <row r="1340" spans="19:19" ht="27" customHeight="1">
      <c r="S1340" s="11"/>
    </row>
    <row r="1341" spans="19:19" ht="27" customHeight="1">
      <c r="S1341" s="11"/>
    </row>
    <row r="1342" spans="19:19" ht="27" customHeight="1">
      <c r="S1342" s="11"/>
    </row>
    <row r="1343" spans="19:19" ht="27" customHeight="1">
      <c r="S1343" s="11"/>
    </row>
    <row r="1344" spans="19:19" ht="27" customHeight="1">
      <c r="S1344" s="11"/>
    </row>
    <row r="1345" spans="19:19" ht="27" customHeight="1">
      <c r="S1345" s="11"/>
    </row>
    <row r="1346" spans="19:19" ht="27" customHeight="1">
      <c r="S1346" s="11"/>
    </row>
    <row r="1347" spans="19:19" ht="27" customHeight="1">
      <c r="S1347" s="11"/>
    </row>
    <row r="1348" spans="19:19" ht="27" customHeight="1">
      <c r="S1348" s="11"/>
    </row>
    <row r="1349" spans="19:19" ht="27" customHeight="1">
      <c r="S1349" s="11"/>
    </row>
    <row r="1350" spans="19:19" ht="27" customHeight="1">
      <c r="S1350" s="11"/>
    </row>
    <row r="1351" spans="19:19" ht="27" customHeight="1">
      <c r="S1351" s="11"/>
    </row>
    <row r="1352" spans="19:19" ht="27" customHeight="1">
      <c r="S1352" s="11"/>
    </row>
    <row r="1353" spans="19:19" ht="27" customHeight="1">
      <c r="S1353" s="11"/>
    </row>
    <row r="1354" spans="19:19" ht="27" customHeight="1">
      <c r="S1354" s="11"/>
    </row>
    <row r="1355" spans="19:19" ht="27" customHeight="1">
      <c r="S1355" s="11"/>
    </row>
    <row r="1356" spans="19:19" ht="27" customHeight="1">
      <c r="S1356" s="11"/>
    </row>
    <row r="1357" spans="19:19" ht="27" customHeight="1">
      <c r="S1357" s="11"/>
    </row>
    <row r="1358" spans="19:19" ht="27" customHeight="1">
      <c r="S1358" s="11"/>
    </row>
    <row r="1359" spans="19:19" ht="27" customHeight="1">
      <c r="S1359" s="11"/>
    </row>
    <row r="1360" spans="19:19" ht="27" customHeight="1">
      <c r="S1360" s="11"/>
    </row>
  </sheetData>
  <mergeCells count="10">
    <mergeCell ref="B36:O36"/>
    <mergeCell ref="B37:G37"/>
    <mergeCell ref="B2:R2"/>
    <mergeCell ref="B3:B4"/>
    <mergeCell ref="C3:C4"/>
    <mergeCell ref="D3:G3"/>
    <mergeCell ref="H3:J3"/>
    <mergeCell ref="L3:P3"/>
    <mergeCell ref="Q3:Q4"/>
    <mergeCell ref="R3:R4"/>
  </mergeCells>
  <hyperlinks>
    <hyperlink ref="T5" location="INDICE!A60" display="INICIO"/>
  </hyperlinks>
  <printOptions horizontalCentered="1"/>
  <pageMargins left="0.39370078740157483" right="0" top="1.1811023622047245" bottom="0" header="0.11811023622047245" footer="0"/>
  <pageSetup paperSize="9" scale="85" firstPageNumber="69" orientation="landscape" useFirstPageNumber="1" r:id="rId1"/>
  <headerFooter>
    <oddHeader>&amp;C&amp;G</oddHeader>
    <oddFooter>&amp;C&amp;14&amp;P</oddFooter>
  </headerFooter>
  <drawing r:id="rId2"/>
  <legacyDrawingHF r:id="rId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75"/>
  <sheetViews>
    <sheetView showGridLines="0" zoomScale="90" zoomScaleNormal="90" workbookViewId="0">
      <selection activeCell="B1" sqref="B1"/>
    </sheetView>
  </sheetViews>
  <sheetFormatPr baseColWidth="10" defaultRowHeight="15"/>
  <cols>
    <col min="1" max="1" width="3.7109375" style="304" customWidth="1"/>
    <col min="2" max="2" width="28.28515625" customWidth="1"/>
    <col min="4" max="4" width="13.42578125" customWidth="1"/>
    <col min="5" max="5" width="12.85546875" bestFit="1" customWidth="1"/>
    <col min="7" max="7" width="15.28515625" customWidth="1"/>
    <col min="12" max="12" width="11.42578125" style="145"/>
    <col min="13" max="14" width="22.140625" style="145" customWidth="1"/>
  </cols>
  <sheetData>
    <row r="1" spans="2:16" ht="68.25" customHeight="1"/>
    <row r="2" spans="2:16" ht="55.5" customHeight="1">
      <c r="B2" s="367" t="s">
        <v>802</v>
      </c>
      <c r="C2" s="367"/>
      <c r="D2" s="367"/>
      <c r="E2" s="367"/>
      <c r="F2" s="367"/>
      <c r="G2" s="367"/>
      <c r="H2" s="367"/>
      <c r="I2" s="367"/>
      <c r="J2" s="367"/>
      <c r="K2" s="367"/>
      <c r="L2" s="367"/>
      <c r="M2" s="367"/>
      <c r="N2" s="367"/>
    </row>
    <row r="3" spans="2:16" ht="21.75" customHeight="1">
      <c r="B3" s="386" t="s">
        <v>760</v>
      </c>
      <c r="C3" s="393" t="s">
        <v>787</v>
      </c>
      <c r="D3" s="394"/>
      <c r="E3" s="394"/>
      <c r="F3" s="394"/>
      <c r="G3" s="394"/>
      <c r="H3" s="394"/>
      <c r="I3" s="395"/>
      <c r="J3" s="393" t="s">
        <v>788</v>
      </c>
      <c r="K3" s="394"/>
      <c r="L3" s="395"/>
      <c r="M3" s="386" t="s">
        <v>789</v>
      </c>
      <c r="N3" s="386" t="s">
        <v>790</v>
      </c>
    </row>
    <row r="4" spans="2:16" ht="38.25">
      <c r="B4" s="388"/>
      <c r="C4" s="158" t="s">
        <v>791</v>
      </c>
      <c r="D4" s="158" t="s">
        <v>792</v>
      </c>
      <c r="E4" s="158" t="s">
        <v>793</v>
      </c>
      <c r="F4" s="158" t="s">
        <v>794</v>
      </c>
      <c r="G4" s="158" t="s">
        <v>795</v>
      </c>
      <c r="H4" s="158" t="s">
        <v>796</v>
      </c>
      <c r="I4" s="158" t="s">
        <v>797</v>
      </c>
      <c r="J4" s="158" t="s">
        <v>798</v>
      </c>
      <c r="K4" s="158" t="s">
        <v>799</v>
      </c>
      <c r="L4" s="158" t="s">
        <v>800</v>
      </c>
      <c r="M4" s="388"/>
      <c r="N4" s="388"/>
    </row>
    <row r="5" spans="2:16" s="252" customFormat="1">
      <c r="B5" s="110" t="s">
        <v>405</v>
      </c>
      <c r="C5" s="45">
        <v>352830.99999999983</v>
      </c>
      <c r="D5" s="45">
        <v>761165.00000000023</v>
      </c>
      <c r="E5" s="45">
        <v>33897</v>
      </c>
      <c r="F5" s="45">
        <v>182167.00000000003</v>
      </c>
      <c r="G5" s="45">
        <v>54365.999999999949</v>
      </c>
      <c r="H5" s="45">
        <v>18967</v>
      </c>
      <c r="I5" s="45">
        <v>32363.999999999982</v>
      </c>
      <c r="J5" s="45">
        <v>757073.00000000023</v>
      </c>
      <c r="K5" s="45">
        <v>468311.99999999983</v>
      </c>
      <c r="L5" s="45">
        <v>147124.00000000015</v>
      </c>
      <c r="M5" s="45">
        <v>81994.000000000044</v>
      </c>
      <c r="N5" s="45">
        <v>65605.000000000247</v>
      </c>
      <c r="P5" s="186" t="s">
        <v>30</v>
      </c>
    </row>
    <row r="6" spans="2:16" s="252" customFormat="1">
      <c r="B6" s="110" t="s">
        <v>406</v>
      </c>
      <c r="C6" s="45">
        <v>115455.99999999999</v>
      </c>
      <c r="D6" s="45">
        <v>321006.00000000006</v>
      </c>
      <c r="E6" s="45">
        <v>15407</v>
      </c>
      <c r="F6" s="45">
        <v>53663.000000000015</v>
      </c>
      <c r="G6" s="45">
        <v>17590.000000000004</v>
      </c>
      <c r="H6" s="45">
        <v>9829.9999999999909</v>
      </c>
      <c r="I6" s="45">
        <v>8769.9999999999982</v>
      </c>
      <c r="J6" s="45">
        <v>248357.00000000006</v>
      </c>
      <c r="K6" s="45">
        <v>142658.99999999988</v>
      </c>
      <c r="L6" s="45">
        <v>68544.000000000029</v>
      </c>
      <c r="M6" s="45">
        <v>41243.999999999971</v>
      </c>
      <c r="N6" s="45">
        <v>25726.000000000018</v>
      </c>
      <c r="P6" s="186"/>
    </row>
    <row r="7" spans="2:16" s="13" customFormat="1">
      <c r="B7" s="115" t="s">
        <v>32</v>
      </c>
      <c r="C7" s="44">
        <v>16922.000000000004</v>
      </c>
      <c r="D7" s="44">
        <v>33935.999999999985</v>
      </c>
      <c r="E7" s="44">
        <v>2645.0000000000009</v>
      </c>
      <c r="F7" s="44">
        <v>9373</v>
      </c>
      <c r="G7" s="44">
        <v>1524.0000000000002</v>
      </c>
      <c r="H7" s="44">
        <v>1581.0000000000002</v>
      </c>
      <c r="I7" s="44">
        <v>257.99999999999994</v>
      </c>
      <c r="J7" s="44">
        <v>32257.000000000004</v>
      </c>
      <c r="K7" s="44">
        <v>18863.000000000007</v>
      </c>
      <c r="L7" s="44">
        <v>7357</v>
      </c>
      <c r="M7" s="44">
        <v>4251.0000000000009</v>
      </c>
      <c r="N7" s="44">
        <v>1247.0000000000007</v>
      </c>
      <c r="P7" s="6"/>
    </row>
    <row r="8" spans="2:16" s="13" customFormat="1">
      <c r="B8" s="115" t="s">
        <v>33</v>
      </c>
      <c r="C8" s="44">
        <v>3300</v>
      </c>
      <c r="D8" s="44">
        <v>17441</v>
      </c>
      <c r="E8" s="44">
        <v>235</v>
      </c>
      <c r="F8" s="44">
        <v>2119</v>
      </c>
      <c r="G8" s="44">
        <v>390.99999999999994</v>
      </c>
      <c r="H8" s="44">
        <v>17</v>
      </c>
      <c r="I8" s="44">
        <v>0</v>
      </c>
      <c r="J8" s="44">
        <v>11131</v>
      </c>
      <c r="K8" s="44">
        <v>7650.9999999999991</v>
      </c>
      <c r="L8" s="44">
        <v>5620.0000000000009</v>
      </c>
      <c r="M8" s="44">
        <v>145.99999999999997</v>
      </c>
      <c r="N8" s="44">
        <v>1062.9999999999998</v>
      </c>
      <c r="P8" s="6"/>
    </row>
    <row r="9" spans="2:16" s="13" customFormat="1">
      <c r="B9" s="115" t="s">
        <v>34</v>
      </c>
      <c r="C9" s="44">
        <v>2108</v>
      </c>
      <c r="D9" s="44">
        <v>6488</v>
      </c>
      <c r="E9" s="44">
        <v>53</v>
      </c>
      <c r="F9" s="44">
        <v>1219</v>
      </c>
      <c r="G9" s="44">
        <v>319</v>
      </c>
      <c r="H9" s="44">
        <v>233</v>
      </c>
      <c r="I9" s="44">
        <v>0</v>
      </c>
      <c r="J9" s="44">
        <v>3379</v>
      </c>
      <c r="K9" s="44">
        <v>1204</v>
      </c>
      <c r="L9" s="44">
        <v>446</v>
      </c>
      <c r="M9" s="44">
        <v>2428.0000000000005</v>
      </c>
      <c r="N9" s="44">
        <v>739</v>
      </c>
      <c r="P9" s="6"/>
    </row>
    <row r="10" spans="2:16" s="13" customFormat="1">
      <c r="B10" s="115" t="s">
        <v>35</v>
      </c>
      <c r="C10" s="44">
        <v>2883</v>
      </c>
      <c r="D10" s="44">
        <v>5656</v>
      </c>
      <c r="E10" s="44">
        <v>51.000000000000007</v>
      </c>
      <c r="F10" s="44">
        <v>1260</v>
      </c>
      <c r="G10" s="44">
        <v>4</v>
      </c>
      <c r="H10" s="44">
        <v>6.9999999999999991</v>
      </c>
      <c r="I10" s="44">
        <v>1</v>
      </c>
      <c r="J10" s="44">
        <v>8288</v>
      </c>
      <c r="K10" s="44">
        <v>4672</v>
      </c>
      <c r="L10" s="44">
        <v>3000</v>
      </c>
      <c r="M10" s="44">
        <v>0</v>
      </c>
      <c r="N10" s="44">
        <v>30.999999999999996</v>
      </c>
      <c r="P10" s="6"/>
    </row>
    <row r="11" spans="2:16" s="13" customFormat="1">
      <c r="B11" s="115" t="s">
        <v>36</v>
      </c>
      <c r="C11" s="44">
        <v>4415</v>
      </c>
      <c r="D11" s="44">
        <v>16263</v>
      </c>
      <c r="E11" s="44">
        <v>590.00000000000011</v>
      </c>
      <c r="F11" s="44">
        <v>2284.0000000000005</v>
      </c>
      <c r="G11" s="44">
        <v>353</v>
      </c>
      <c r="H11" s="44">
        <v>39.000000000000007</v>
      </c>
      <c r="I11" s="44">
        <v>9</v>
      </c>
      <c r="J11" s="44">
        <v>9847</v>
      </c>
      <c r="K11" s="44">
        <v>1381</v>
      </c>
      <c r="L11" s="44">
        <v>2130.9999999999995</v>
      </c>
      <c r="M11" s="44">
        <v>847</v>
      </c>
      <c r="N11" s="44">
        <v>1244.0000000000002</v>
      </c>
      <c r="P11" s="6"/>
    </row>
    <row r="12" spans="2:16" s="13" customFormat="1">
      <c r="B12" s="115" t="s">
        <v>37</v>
      </c>
      <c r="C12" s="44">
        <v>3817</v>
      </c>
      <c r="D12" s="44">
        <v>6341.9999999999982</v>
      </c>
      <c r="E12" s="44">
        <v>292</v>
      </c>
      <c r="F12" s="44">
        <v>760</v>
      </c>
      <c r="G12" s="44">
        <v>7</v>
      </c>
      <c r="H12" s="44">
        <v>74</v>
      </c>
      <c r="I12" s="44">
        <v>4</v>
      </c>
      <c r="J12" s="44">
        <v>2232</v>
      </c>
      <c r="K12" s="44">
        <v>930.99999999999989</v>
      </c>
      <c r="L12" s="44">
        <v>507.00000000000006</v>
      </c>
      <c r="M12" s="44">
        <v>1224.9999999999995</v>
      </c>
      <c r="N12" s="44">
        <v>1916</v>
      </c>
      <c r="P12" s="6"/>
    </row>
    <row r="13" spans="2:16" s="13" customFormat="1">
      <c r="B13" s="115" t="s">
        <v>38</v>
      </c>
      <c r="C13" s="44">
        <v>27293</v>
      </c>
      <c r="D13" s="44">
        <v>70747</v>
      </c>
      <c r="E13" s="44">
        <v>1038</v>
      </c>
      <c r="F13" s="44">
        <v>14498.000000000005</v>
      </c>
      <c r="G13" s="44">
        <v>3908.0000000000005</v>
      </c>
      <c r="H13" s="44">
        <v>707.00000000000023</v>
      </c>
      <c r="I13" s="44">
        <v>89.000000000000014</v>
      </c>
      <c r="J13" s="44">
        <v>85927</v>
      </c>
      <c r="K13" s="44">
        <v>61466.000000000015</v>
      </c>
      <c r="L13" s="44">
        <v>28236.999999999985</v>
      </c>
      <c r="M13" s="44">
        <v>910.99999999999989</v>
      </c>
      <c r="N13" s="44">
        <v>680.99999999999955</v>
      </c>
      <c r="P13" s="6"/>
    </row>
    <row r="14" spans="2:16" s="13" customFormat="1">
      <c r="B14" s="115" t="s">
        <v>39</v>
      </c>
      <c r="C14" s="44">
        <v>4211</v>
      </c>
      <c r="D14" s="44">
        <v>5872.0000000000018</v>
      </c>
      <c r="E14" s="44">
        <v>485.99999999999989</v>
      </c>
      <c r="F14" s="44">
        <v>1349</v>
      </c>
      <c r="G14" s="44">
        <v>690</v>
      </c>
      <c r="H14" s="44">
        <v>221.00000000000006</v>
      </c>
      <c r="I14" s="44">
        <v>163.00000000000006</v>
      </c>
      <c r="J14" s="44">
        <v>2771</v>
      </c>
      <c r="K14" s="44">
        <v>2178</v>
      </c>
      <c r="L14" s="44">
        <v>1036</v>
      </c>
      <c r="M14" s="44">
        <v>642.00000000000034</v>
      </c>
      <c r="N14" s="44">
        <v>1823.9999999999993</v>
      </c>
      <c r="P14" s="6"/>
    </row>
    <row r="15" spans="2:16" s="13" customFormat="1">
      <c r="B15" s="115" t="s">
        <v>40</v>
      </c>
      <c r="C15" s="44">
        <v>38275.999999999993</v>
      </c>
      <c r="D15" s="44">
        <v>135186</v>
      </c>
      <c r="E15" s="44">
        <v>9102.9999999999964</v>
      </c>
      <c r="F15" s="44">
        <v>15341.000000000007</v>
      </c>
      <c r="G15" s="44">
        <v>10074.000000000004</v>
      </c>
      <c r="H15" s="44">
        <v>6836</v>
      </c>
      <c r="I15" s="44">
        <v>8219.9999999999982</v>
      </c>
      <c r="J15" s="44">
        <v>53016.000000000007</v>
      </c>
      <c r="K15" s="44">
        <v>25934.000000000007</v>
      </c>
      <c r="L15" s="44">
        <v>17221.000000000004</v>
      </c>
      <c r="M15" s="44">
        <v>28410.000000000018</v>
      </c>
      <c r="N15" s="44">
        <v>15468.999999999993</v>
      </c>
      <c r="P15" s="6"/>
    </row>
    <row r="16" spans="2:16" s="13" customFormat="1">
      <c r="B16" s="115" t="s">
        <v>41</v>
      </c>
      <c r="C16" s="44">
        <v>10227.999999999998</v>
      </c>
      <c r="D16" s="44">
        <v>15021</v>
      </c>
      <c r="E16" s="44">
        <v>812</v>
      </c>
      <c r="F16" s="44">
        <v>2982.0000000000009</v>
      </c>
      <c r="G16" s="44">
        <v>225</v>
      </c>
      <c r="H16" s="44">
        <v>97.999999999999972</v>
      </c>
      <c r="I16" s="44">
        <v>10.000000000000002</v>
      </c>
      <c r="J16" s="44">
        <v>7707.0000000000009</v>
      </c>
      <c r="K16" s="44">
        <v>1669</v>
      </c>
      <c r="L16" s="44">
        <v>2256.0000000000005</v>
      </c>
      <c r="M16" s="44">
        <v>2342.9999999999991</v>
      </c>
      <c r="N16" s="44">
        <v>1324.0000000000007</v>
      </c>
      <c r="P16" s="6"/>
    </row>
    <row r="17" spans="2:16" s="13" customFormat="1">
      <c r="B17" s="115" t="s">
        <v>79</v>
      </c>
      <c r="C17" s="44">
        <v>2003.0000000000002</v>
      </c>
      <c r="D17" s="44">
        <v>8054.0000000000009</v>
      </c>
      <c r="E17" s="44">
        <v>102</v>
      </c>
      <c r="F17" s="44">
        <v>2478</v>
      </c>
      <c r="G17" s="44">
        <v>95.000000000000014</v>
      </c>
      <c r="H17" s="44">
        <v>17</v>
      </c>
      <c r="I17" s="44">
        <v>16</v>
      </c>
      <c r="J17" s="44">
        <v>31801.999999999996</v>
      </c>
      <c r="K17" s="44">
        <v>16710</v>
      </c>
      <c r="L17" s="44">
        <v>732.99999999999989</v>
      </c>
      <c r="M17" s="44">
        <v>40.999999999999993</v>
      </c>
      <c r="N17" s="44">
        <v>187.99999999999994</v>
      </c>
      <c r="P17" s="6"/>
    </row>
    <row r="18" spans="2:16" s="252" customFormat="1">
      <c r="B18" s="110" t="s">
        <v>407</v>
      </c>
      <c r="C18" s="45">
        <v>215484.99999999988</v>
      </c>
      <c r="D18" s="45">
        <v>417045.99999999994</v>
      </c>
      <c r="E18" s="45">
        <v>16269.999999999995</v>
      </c>
      <c r="F18" s="45">
        <v>124079.99999999977</v>
      </c>
      <c r="G18" s="45">
        <v>36100.000000000007</v>
      </c>
      <c r="H18" s="45">
        <v>9055.9999999999891</v>
      </c>
      <c r="I18" s="45">
        <v>20526.999999999993</v>
      </c>
      <c r="J18" s="45">
        <v>499617.99999999988</v>
      </c>
      <c r="K18" s="45">
        <v>318515.99999999983</v>
      </c>
      <c r="L18" s="45">
        <v>74728.000000000073</v>
      </c>
      <c r="M18" s="45">
        <v>36844.000000000007</v>
      </c>
      <c r="N18" s="45">
        <v>33288.000000000015</v>
      </c>
      <c r="P18" s="186"/>
    </row>
    <row r="19" spans="2:16" s="13" customFormat="1">
      <c r="B19" s="115" t="s">
        <v>43</v>
      </c>
      <c r="C19" s="44">
        <v>4611</v>
      </c>
      <c r="D19" s="44">
        <v>7566</v>
      </c>
      <c r="E19" s="44">
        <v>358</v>
      </c>
      <c r="F19" s="44">
        <v>2537.9999999999995</v>
      </c>
      <c r="G19" s="44">
        <v>86</v>
      </c>
      <c r="H19" s="44">
        <v>440.00000000000006</v>
      </c>
      <c r="I19" s="44">
        <v>479</v>
      </c>
      <c r="J19" s="44">
        <v>8188.9999999999982</v>
      </c>
      <c r="K19" s="44">
        <v>4330</v>
      </c>
      <c r="L19" s="44">
        <v>2164.9999999999991</v>
      </c>
      <c r="M19" s="44">
        <v>1760.9999999999998</v>
      </c>
      <c r="N19" s="44">
        <v>1882.9999999999995</v>
      </c>
      <c r="P19" s="6"/>
    </row>
    <row r="20" spans="2:16" s="13" customFormat="1">
      <c r="B20" s="115" t="s">
        <v>44</v>
      </c>
      <c r="C20" s="44">
        <v>1304.9999999999998</v>
      </c>
      <c r="D20" s="44">
        <v>7953</v>
      </c>
      <c r="E20" s="44">
        <v>262</v>
      </c>
      <c r="F20" s="44">
        <v>3229</v>
      </c>
      <c r="G20" s="44">
        <v>26.000000000000007</v>
      </c>
      <c r="H20" s="44">
        <v>41</v>
      </c>
      <c r="I20" s="44">
        <v>13</v>
      </c>
      <c r="J20" s="44">
        <v>29897.000000000004</v>
      </c>
      <c r="K20" s="44">
        <v>11344</v>
      </c>
      <c r="L20" s="44">
        <v>5961.9999999999991</v>
      </c>
      <c r="M20" s="44">
        <v>11</v>
      </c>
      <c r="N20" s="44">
        <v>182.99999999999997</v>
      </c>
      <c r="P20" s="6"/>
    </row>
    <row r="21" spans="2:16" s="13" customFormat="1">
      <c r="B21" s="115" t="s">
        <v>45</v>
      </c>
      <c r="C21" s="44">
        <v>166228</v>
      </c>
      <c r="D21" s="44">
        <v>240837.99999999994</v>
      </c>
      <c r="E21" s="44">
        <v>10105</v>
      </c>
      <c r="F21" s="44">
        <v>65835.000000000044</v>
      </c>
      <c r="G21" s="44">
        <v>28469.999999999989</v>
      </c>
      <c r="H21" s="44">
        <v>6499.9999999999991</v>
      </c>
      <c r="I21" s="44">
        <v>19329.999999999993</v>
      </c>
      <c r="J21" s="44">
        <v>203935.00000000012</v>
      </c>
      <c r="K21" s="44">
        <v>121063.00000000001</v>
      </c>
      <c r="L21" s="44">
        <v>27755.999999999996</v>
      </c>
      <c r="M21" s="44">
        <v>30851.999999999996</v>
      </c>
      <c r="N21" s="44">
        <v>13572.999999999985</v>
      </c>
      <c r="P21" s="6"/>
    </row>
    <row r="22" spans="2:16" s="13" customFormat="1">
      <c r="B22" s="115" t="s">
        <v>46</v>
      </c>
      <c r="C22" s="44">
        <v>8129.9999999999973</v>
      </c>
      <c r="D22" s="44">
        <v>37673</v>
      </c>
      <c r="E22" s="44">
        <v>718</v>
      </c>
      <c r="F22" s="44">
        <v>16397</v>
      </c>
      <c r="G22" s="44">
        <v>2724</v>
      </c>
      <c r="H22" s="44">
        <v>1160.0000000000005</v>
      </c>
      <c r="I22" s="44">
        <v>625.00000000000011</v>
      </c>
      <c r="J22" s="44">
        <v>82458.000000000015</v>
      </c>
      <c r="K22" s="44">
        <v>48801</v>
      </c>
      <c r="L22" s="44">
        <v>12152</v>
      </c>
      <c r="M22" s="44">
        <v>1585</v>
      </c>
      <c r="N22" s="44">
        <v>8101.9999999999982</v>
      </c>
      <c r="P22" s="6"/>
    </row>
    <row r="23" spans="2:16" s="13" customFormat="1">
      <c r="B23" s="115" t="s">
        <v>47</v>
      </c>
      <c r="C23" s="44">
        <v>26482.999999999996</v>
      </c>
      <c r="D23" s="44">
        <v>92298.000000000044</v>
      </c>
      <c r="E23" s="44">
        <v>2450.0000000000005</v>
      </c>
      <c r="F23" s="44">
        <v>27619.999999999985</v>
      </c>
      <c r="G23" s="44">
        <v>3845.0000000000023</v>
      </c>
      <c r="H23" s="44">
        <v>413.00000000000023</v>
      </c>
      <c r="I23" s="44">
        <v>22</v>
      </c>
      <c r="J23" s="44">
        <v>131015.00000000001</v>
      </c>
      <c r="K23" s="44">
        <v>109595.00000000004</v>
      </c>
      <c r="L23" s="44">
        <v>19174.000000000004</v>
      </c>
      <c r="M23" s="44">
        <v>1373</v>
      </c>
      <c r="N23" s="44">
        <v>6260</v>
      </c>
      <c r="P23" s="6"/>
    </row>
    <row r="24" spans="2:16" s="13" customFormat="1">
      <c r="B24" s="115" t="s">
        <v>48</v>
      </c>
      <c r="C24" s="44">
        <v>8727.9999999999964</v>
      </c>
      <c r="D24" s="44">
        <v>30718</v>
      </c>
      <c r="E24" s="44">
        <v>2377</v>
      </c>
      <c r="F24" s="44">
        <v>8461.0000000000018</v>
      </c>
      <c r="G24" s="44">
        <v>948.99999999999966</v>
      </c>
      <c r="H24" s="44">
        <v>501.99999999999983</v>
      </c>
      <c r="I24" s="44">
        <v>58</v>
      </c>
      <c r="J24" s="44">
        <v>44123.999999999993</v>
      </c>
      <c r="K24" s="44">
        <v>23383.000000000007</v>
      </c>
      <c r="L24" s="44">
        <v>7519.0000000000018</v>
      </c>
      <c r="M24" s="44">
        <v>1262.0000000000002</v>
      </c>
      <c r="N24" s="44">
        <v>3287.0000000000009</v>
      </c>
      <c r="P24" s="6"/>
    </row>
    <row r="25" spans="2:16" s="252" customFormat="1">
      <c r="B25" s="110" t="s">
        <v>391</v>
      </c>
      <c r="C25" s="45">
        <v>21464</v>
      </c>
      <c r="D25" s="45">
        <v>20991.999999999996</v>
      </c>
      <c r="E25" s="45">
        <v>2185.0000000000005</v>
      </c>
      <c r="F25" s="45">
        <v>4310.9999999999991</v>
      </c>
      <c r="G25" s="45">
        <v>587.99999999999989</v>
      </c>
      <c r="H25" s="45">
        <v>74.999999999999986</v>
      </c>
      <c r="I25" s="45">
        <v>2578.9999999999991</v>
      </c>
      <c r="J25" s="45">
        <v>8670.0000000000018</v>
      </c>
      <c r="K25" s="45">
        <v>6758.0000000000009</v>
      </c>
      <c r="L25" s="45">
        <v>3545</v>
      </c>
      <c r="M25" s="45">
        <v>3069.0000000000005</v>
      </c>
      <c r="N25" s="45">
        <v>6163.0000000000064</v>
      </c>
      <c r="P25" s="186"/>
    </row>
    <row r="26" spans="2:16" s="13" customFormat="1">
      <c r="B26" s="115" t="s">
        <v>50</v>
      </c>
      <c r="C26" s="44">
        <v>1196</v>
      </c>
      <c r="D26" s="44">
        <v>4372</v>
      </c>
      <c r="E26" s="44">
        <v>518</v>
      </c>
      <c r="F26" s="44">
        <v>891</v>
      </c>
      <c r="G26" s="44">
        <v>211</v>
      </c>
      <c r="H26" s="44">
        <v>42</v>
      </c>
      <c r="I26" s="44">
        <v>2535</v>
      </c>
      <c r="J26" s="44">
        <v>1435</v>
      </c>
      <c r="K26" s="44">
        <v>1121</v>
      </c>
      <c r="L26" s="44">
        <v>434</v>
      </c>
      <c r="M26" s="44">
        <v>2055.0000000000005</v>
      </c>
      <c r="N26" s="44">
        <v>3342.9999999999991</v>
      </c>
      <c r="P26" s="6"/>
    </row>
    <row r="27" spans="2:16" s="13" customFormat="1">
      <c r="B27" s="115" t="s">
        <v>51</v>
      </c>
      <c r="C27" s="44">
        <v>3232</v>
      </c>
      <c r="D27" s="44">
        <v>6234.0000000000009</v>
      </c>
      <c r="E27" s="44">
        <v>1310.0000000000002</v>
      </c>
      <c r="F27" s="44">
        <v>824</v>
      </c>
      <c r="G27" s="44">
        <v>3</v>
      </c>
      <c r="H27" s="44">
        <v>6.9999999999999991</v>
      </c>
      <c r="I27" s="44">
        <v>44</v>
      </c>
      <c r="J27" s="44">
        <v>1744</v>
      </c>
      <c r="K27" s="44">
        <v>1381.0000000000002</v>
      </c>
      <c r="L27" s="44">
        <v>1860</v>
      </c>
      <c r="M27" s="44">
        <v>90</v>
      </c>
      <c r="N27" s="44">
        <v>1968</v>
      </c>
      <c r="P27" s="6"/>
    </row>
    <row r="28" spans="2:16" s="13" customFormat="1">
      <c r="B28" s="115" t="s">
        <v>52</v>
      </c>
      <c r="C28" s="44">
        <v>16267.999999999998</v>
      </c>
      <c r="D28" s="44">
        <v>7739</v>
      </c>
      <c r="E28" s="44">
        <v>303</v>
      </c>
      <c r="F28" s="44">
        <v>2112</v>
      </c>
      <c r="G28" s="44">
        <v>118</v>
      </c>
      <c r="H28" s="44">
        <v>17</v>
      </c>
      <c r="I28" s="44">
        <v>0</v>
      </c>
      <c r="J28" s="44">
        <v>3275</v>
      </c>
      <c r="K28" s="44">
        <v>2971</v>
      </c>
      <c r="L28" s="44">
        <v>1140</v>
      </c>
      <c r="M28" s="44">
        <v>492.99999999999994</v>
      </c>
      <c r="N28" s="44">
        <v>397.99999999999994</v>
      </c>
      <c r="P28" s="6"/>
    </row>
    <row r="29" spans="2:16" s="13" customFormat="1">
      <c r="B29" s="115" t="s">
        <v>53</v>
      </c>
      <c r="C29" s="44">
        <v>123</v>
      </c>
      <c r="D29" s="44">
        <v>402</v>
      </c>
      <c r="E29" s="44">
        <v>0</v>
      </c>
      <c r="F29" s="44">
        <v>60</v>
      </c>
      <c r="G29" s="44">
        <v>211</v>
      </c>
      <c r="H29" s="44">
        <v>0</v>
      </c>
      <c r="I29" s="44">
        <v>0</v>
      </c>
      <c r="J29" s="44">
        <v>71</v>
      </c>
      <c r="K29" s="44">
        <v>28</v>
      </c>
      <c r="L29" s="44">
        <v>50</v>
      </c>
      <c r="M29" s="44">
        <v>156.99999999999991</v>
      </c>
      <c r="N29" s="44">
        <v>198</v>
      </c>
      <c r="P29" s="6"/>
    </row>
    <row r="30" spans="2:16" s="13" customFormat="1">
      <c r="B30" s="115" t="s">
        <v>54</v>
      </c>
      <c r="C30" s="44">
        <v>329</v>
      </c>
      <c r="D30" s="44">
        <v>1692</v>
      </c>
      <c r="E30" s="44">
        <v>1</v>
      </c>
      <c r="F30" s="44">
        <v>314</v>
      </c>
      <c r="G30" s="44">
        <v>17</v>
      </c>
      <c r="H30" s="44">
        <v>9</v>
      </c>
      <c r="I30" s="44">
        <v>0</v>
      </c>
      <c r="J30" s="44">
        <v>2045</v>
      </c>
      <c r="K30" s="44">
        <v>1255</v>
      </c>
      <c r="L30" s="44">
        <v>61.000000000000007</v>
      </c>
      <c r="M30" s="44">
        <v>35</v>
      </c>
      <c r="N30" s="44">
        <v>37.999999999999993</v>
      </c>
      <c r="P30" s="6"/>
    </row>
    <row r="31" spans="2:16" s="13" customFormat="1">
      <c r="B31" s="115" t="s">
        <v>55</v>
      </c>
      <c r="C31" s="44">
        <v>316</v>
      </c>
      <c r="D31" s="44">
        <v>553</v>
      </c>
      <c r="E31" s="44">
        <v>53</v>
      </c>
      <c r="F31" s="44">
        <v>110</v>
      </c>
      <c r="G31" s="44">
        <v>28</v>
      </c>
      <c r="H31" s="44">
        <v>0</v>
      </c>
      <c r="I31" s="44">
        <v>0</v>
      </c>
      <c r="J31" s="44">
        <v>100</v>
      </c>
      <c r="K31" s="44">
        <v>2</v>
      </c>
      <c r="L31" s="44">
        <v>0</v>
      </c>
      <c r="M31" s="44">
        <v>239</v>
      </c>
      <c r="N31" s="44">
        <v>218</v>
      </c>
      <c r="P31" s="6"/>
    </row>
    <row r="32" spans="2:16" s="252" customFormat="1">
      <c r="B32" s="110" t="s">
        <v>392</v>
      </c>
      <c r="C32" s="45">
        <v>426</v>
      </c>
      <c r="D32" s="45">
        <v>2121</v>
      </c>
      <c r="E32" s="45">
        <v>35</v>
      </c>
      <c r="F32" s="45">
        <v>113</v>
      </c>
      <c r="G32" s="45">
        <v>88</v>
      </c>
      <c r="H32" s="45">
        <v>6</v>
      </c>
      <c r="I32" s="45">
        <v>488</v>
      </c>
      <c r="J32" s="45">
        <v>428</v>
      </c>
      <c r="K32" s="45">
        <v>379</v>
      </c>
      <c r="L32" s="45">
        <v>307</v>
      </c>
      <c r="M32" s="45">
        <v>836.99999999999989</v>
      </c>
      <c r="N32" s="45">
        <v>409.00000000000006</v>
      </c>
      <c r="P32" s="186"/>
    </row>
    <row r="33" spans="2:16" s="13" customFormat="1">
      <c r="B33" s="115" t="s">
        <v>57</v>
      </c>
      <c r="C33" s="44">
        <v>426</v>
      </c>
      <c r="D33" s="44">
        <v>2121</v>
      </c>
      <c r="E33" s="44">
        <v>35</v>
      </c>
      <c r="F33" s="44">
        <v>113</v>
      </c>
      <c r="G33" s="44">
        <v>88</v>
      </c>
      <c r="H33" s="44">
        <v>6</v>
      </c>
      <c r="I33" s="44">
        <v>488</v>
      </c>
      <c r="J33" s="44">
        <v>428</v>
      </c>
      <c r="K33" s="44">
        <v>379</v>
      </c>
      <c r="L33" s="44">
        <v>307</v>
      </c>
      <c r="M33" s="44">
        <v>836.99999999999989</v>
      </c>
      <c r="N33" s="44">
        <v>409.00000000000006</v>
      </c>
      <c r="P33" s="6"/>
    </row>
    <row r="34" spans="2:16" s="252" customFormat="1">
      <c r="B34" s="110" t="s">
        <v>301</v>
      </c>
      <c r="C34" s="45">
        <v>0</v>
      </c>
      <c r="D34" s="45">
        <v>0</v>
      </c>
      <c r="E34" s="45">
        <v>0</v>
      </c>
      <c r="F34" s="45">
        <v>0</v>
      </c>
      <c r="G34" s="45">
        <v>0</v>
      </c>
      <c r="H34" s="45">
        <v>0</v>
      </c>
      <c r="I34" s="45">
        <v>0</v>
      </c>
      <c r="J34" s="45">
        <v>0</v>
      </c>
      <c r="K34" s="45">
        <v>0</v>
      </c>
      <c r="L34" s="45">
        <v>0</v>
      </c>
      <c r="M34" s="45">
        <v>0</v>
      </c>
      <c r="N34" s="45">
        <v>19</v>
      </c>
      <c r="P34" s="186"/>
    </row>
    <row r="35" spans="2:16" s="13" customFormat="1" ht="27" customHeight="1">
      <c r="B35" s="193"/>
      <c r="C35" s="195"/>
      <c r="D35" s="195"/>
      <c r="E35" s="195"/>
      <c r="F35" s="195"/>
      <c r="G35" s="195"/>
      <c r="H35" s="195"/>
      <c r="I35" s="195"/>
      <c r="J35" s="195"/>
      <c r="K35" s="195"/>
      <c r="L35" s="195"/>
      <c r="M35" s="195"/>
      <c r="N35" s="195"/>
      <c r="P35" s="6"/>
    </row>
    <row r="36" spans="2:16" s="13" customFormat="1">
      <c r="B36" s="415" t="s">
        <v>801</v>
      </c>
      <c r="C36" s="415"/>
      <c r="D36" s="415"/>
      <c r="E36" s="415"/>
      <c r="F36" s="415"/>
      <c r="G36" s="415"/>
      <c r="H36" s="415"/>
      <c r="I36" s="415"/>
      <c r="J36" s="415"/>
      <c r="K36" s="415"/>
      <c r="L36" s="193"/>
      <c r="M36" s="193"/>
      <c r="N36" s="193"/>
      <c r="P36" s="6"/>
    </row>
    <row r="37" spans="2:16" s="13" customFormat="1">
      <c r="B37" s="409" t="s">
        <v>924</v>
      </c>
      <c r="C37" s="409"/>
      <c r="D37" s="409"/>
      <c r="E37" s="409"/>
      <c r="F37" s="409"/>
      <c r="G37" s="409"/>
      <c r="H37" s="261"/>
      <c r="I37" s="261"/>
      <c r="J37" s="261"/>
      <c r="K37" s="261"/>
      <c r="L37" s="193"/>
      <c r="M37" s="193"/>
      <c r="N37" s="193"/>
      <c r="P37" s="6"/>
    </row>
    <row r="38" spans="2:16" s="13" customFormat="1" ht="27" customHeight="1">
      <c r="P38" s="6"/>
    </row>
    <row r="39" spans="2:16" s="13" customFormat="1" ht="27" customHeight="1">
      <c r="P39" s="6"/>
    </row>
    <row r="40" spans="2:16" s="13" customFormat="1" ht="27" customHeight="1">
      <c r="P40" s="6"/>
    </row>
    <row r="41" spans="2:16" s="13" customFormat="1" ht="27" customHeight="1">
      <c r="P41" s="6"/>
    </row>
    <row r="42" spans="2:16" s="13" customFormat="1" ht="27" customHeight="1">
      <c r="P42" s="6"/>
    </row>
    <row r="43" spans="2:16" s="13" customFormat="1" ht="27" customHeight="1">
      <c r="P43" s="6"/>
    </row>
    <row r="44" spans="2:16" s="13" customFormat="1" ht="27" customHeight="1">
      <c r="P44" s="6"/>
    </row>
    <row r="45" spans="2:16" s="13" customFormat="1" ht="27" customHeight="1">
      <c r="P45" s="6"/>
    </row>
    <row r="46" spans="2:16" s="13" customFormat="1" ht="27" customHeight="1">
      <c r="P46" s="6"/>
    </row>
    <row r="47" spans="2:16" s="13" customFormat="1" ht="27" customHeight="1">
      <c r="P47" s="6"/>
    </row>
    <row r="48" spans="2:16" s="13" customFormat="1" ht="27" customHeight="1">
      <c r="P48" s="6"/>
    </row>
    <row r="49" spans="16:16" s="13" customFormat="1" ht="27" customHeight="1">
      <c r="P49" s="6"/>
    </row>
    <row r="50" spans="16:16" s="13" customFormat="1" ht="27" customHeight="1">
      <c r="P50" s="6"/>
    </row>
    <row r="51" spans="16:16" s="13" customFormat="1" ht="27" customHeight="1">
      <c r="P51" s="6"/>
    </row>
    <row r="52" spans="16:16" s="13" customFormat="1" ht="27" customHeight="1">
      <c r="P52" s="6"/>
    </row>
    <row r="53" spans="16:16" s="13" customFormat="1" ht="27" customHeight="1">
      <c r="P53" s="6"/>
    </row>
    <row r="54" spans="16:16" s="13" customFormat="1" ht="27" customHeight="1">
      <c r="P54" s="6"/>
    </row>
    <row r="55" spans="16:16" s="13" customFormat="1" ht="27" customHeight="1">
      <c r="P55" s="6"/>
    </row>
    <row r="56" spans="16:16" s="13" customFormat="1" ht="27" customHeight="1">
      <c r="P56" s="6"/>
    </row>
    <row r="57" spans="16:16" s="13" customFormat="1" ht="27" customHeight="1">
      <c r="P57" s="6"/>
    </row>
    <row r="58" spans="16:16" s="13" customFormat="1" ht="27" customHeight="1">
      <c r="P58" s="6"/>
    </row>
    <row r="59" spans="16:16" s="13" customFormat="1" ht="27" customHeight="1">
      <c r="P59" s="6"/>
    </row>
    <row r="60" spans="16:16" s="13" customFormat="1" ht="27" customHeight="1">
      <c r="P60" s="6"/>
    </row>
    <row r="61" spans="16:16" s="13" customFormat="1" ht="27" customHeight="1">
      <c r="P61" s="6"/>
    </row>
    <row r="62" spans="16:16" s="13" customFormat="1" ht="27" customHeight="1">
      <c r="P62" s="6"/>
    </row>
    <row r="63" spans="16:16" s="13" customFormat="1" ht="27" customHeight="1">
      <c r="P63" s="6"/>
    </row>
    <row r="64" spans="16:16" s="13" customFormat="1" ht="27" customHeight="1">
      <c r="P64" s="6"/>
    </row>
    <row r="65" spans="16:16" s="13" customFormat="1" ht="27" customHeight="1">
      <c r="P65" s="6"/>
    </row>
    <row r="66" spans="16:16" s="13" customFormat="1" ht="27" customHeight="1">
      <c r="P66" s="6"/>
    </row>
    <row r="67" spans="16:16" s="13" customFormat="1" ht="27" customHeight="1">
      <c r="P67" s="6"/>
    </row>
    <row r="68" spans="16:16" s="13" customFormat="1" ht="27" customHeight="1">
      <c r="P68" s="6"/>
    </row>
    <row r="69" spans="16:16" s="13" customFormat="1" ht="27" customHeight="1">
      <c r="P69" s="6"/>
    </row>
    <row r="70" spans="16:16" s="13" customFormat="1" ht="27" customHeight="1">
      <c r="P70" s="6"/>
    </row>
    <row r="71" spans="16:16" s="13" customFormat="1" ht="27" customHeight="1">
      <c r="P71" s="6"/>
    </row>
    <row r="72" spans="16:16" s="13" customFormat="1" ht="27" customHeight="1">
      <c r="P72" s="6"/>
    </row>
    <row r="73" spans="16:16" s="13" customFormat="1" ht="27" customHeight="1">
      <c r="P73" s="6"/>
    </row>
    <row r="74" spans="16:16" s="13" customFormat="1" ht="27" customHeight="1">
      <c r="P74" s="6"/>
    </row>
    <row r="75" spans="16:16" s="13" customFormat="1" ht="27" customHeight="1">
      <c r="P75" s="6"/>
    </row>
    <row r="76" spans="16:16" s="13" customFormat="1" ht="27" customHeight="1">
      <c r="P76" s="6"/>
    </row>
    <row r="77" spans="16:16" s="13" customFormat="1" ht="27" customHeight="1">
      <c r="P77" s="6"/>
    </row>
    <row r="78" spans="16:16" s="13" customFormat="1" ht="27" customHeight="1">
      <c r="P78" s="6"/>
    </row>
    <row r="79" spans="16:16" s="13" customFormat="1" ht="27" customHeight="1">
      <c r="P79" s="6"/>
    </row>
    <row r="80" spans="16:16" s="13" customFormat="1" ht="27" customHeight="1">
      <c r="P80" s="6"/>
    </row>
    <row r="81" spans="16:16" s="13" customFormat="1" ht="27" customHeight="1">
      <c r="P81" s="6"/>
    </row>
    <row r="82" spans="16:16" s="13" customFormat="1" ht="27" customHeight="1">
      <c r="P82" s="6"/>
    </row>
    <row r="83" spans="16:16" s="13" customFormat="1" ht="33.75" customHeight="1">
      <c r="P83" s="6"/>
    </row>
    <row r="84" spans="16:16" s="13" customFormat="1" ht="33.75" customHeight="1">
      <c r="P84" s="6"/>
    </row>
    <row r="85" spans="16:16" s="13" customFormat="1" ht="33.75" customHeight="1">
      <c r="P85" s="6"/>
    </row>
    <row r="86" spans="16:16" s="13" customFormat="1" ht="33.75" customHeight="1">
      <c r="P86" s="6"/>
    </row>
    <row r="87" spans="16:16" s="13" customFormat="1" ht="33.75" customHeight="1">
      <c r="P87" s="6"/>
    </row>
    <row r="88" spans="16:16" s="13" customFormat="1" ht="27" customHeight="1">
      <c r="P88" s="6"/>
    </row>
    <row r="89" spans="16:16" s="13" customFormat="1" ht="27" customHeight="1">
      <c r="P89" s="6"/>
    </row>
    <row r="90" spans="16:16" s="13" customFormat="1" ht="27" customHeight="1">
      <c r="P90" s="6"/>
    </row>
    <row r="91" spans="16:16" s="13" customFormat="1" ht="27" customHeight="1">
      <c r="P91" s="6"/>
    </row>
    <row r="92" spans="16:16" s="13" customFormat="1" ht="27" customHeight="1">
      <c r="P92" s="6"/>
    </row>
    <row r="93" spans="16:16" s="13" customFormat="1" ht="27" customHeight="1">
      <c r="P93" s="6"/>
    </row>
    <row r="94" spans="16:16" s="13" customFormat="1" ht="27" customHeight="1">
      <c r="P94" s="6"/>
    </row>
    <row r="95" spans="16:16" s="13" customFormat="1" ht="27" customHeight="1">
      <c r="P95" s="6"/>
    </row>
    <row r="96" spans="16:16" s="13" customFormat="1" ht="27" customHeight="1">
      <c r="P96" s="6"/>
    </row>
    <row r="97" spans="16:16" s="13" customFormat="1" ht="27" customHeight="1">
      <c r="P97" s="6"/>
    </row>
    <row r="98" spans="16:16" s="13" customFormat="1" ht="27" customHeight="1">
      <c r="P98" s="6"/>
    </row>
    <row r="99" spans="16:16" s="13" customFormat="1" ht="27" customHeight="1">
      <c r="P99" s="6"/>
    </row>
    <row r="100" spans="16:16" s="13" customFormat="1" ht="27" customHeight="1">
      <c r="P100" s="6"/>
    </row>
    <row r="101" spans="16:16" s="13" customFormat="1" ht="27" customHeight="1">
      <c r="P101" s="6"/>
    </row>
    <row r="102" spans="16:16" s="13" customFormat="1" ht="27" customHeight="1">
      <c r="P102" s="6"/>
    </row>
    <row r="103" spans="16:16" s="13" customFormat="1" ht="27" customHeight="1">
      <c r="P103" s="6"/>
    </row>
    <row r="104" spans="16:16" s="13" customFormat="1" ht="27" customHeight="1">
      <c r="P104" s="6"/>
    </row>
    <row r="105" spans="16:16" s="13" customFormat="1" ht="27" customHeight="1">
      <c r="P105" s="6"/>
    </row>
    <row r="106" spans="16:16" s="13" customFormat="1" ht="27" customHeight="1">
      <c r="P106" s="6"/>
    </row>
    <row r="107" spans="16:16" s="13" customFormat="1" ht="27" customHeight="1">
      <c r="P107" s="6"/>
    </row>
    <row r="108" spans="16:16" s="13" customFormat="1" ht="27" customHeight="1">
      <c r="P108" s="6"/>
    </row>
    <row r="109" spans="16:16" s="13" customFormat="1" ht="27" customHeight="1">
      <c r="P109" s="6"/>
    </row>
    <row r="110" spans="16:16" s="13" customFormat="1" ht="27" customHeight="1">
      <c r="P110" s="6"/>
    </row>
    <row r="111" spans="16:16" s="13" customFormat="1" ht="27" customHeight="1">
      <c r="P111" s="6"/>
    </row>
    <row r="112" spans="16:16" s="13" customFormat="1" ht="27" customHeight="1">
      <c r="P112" s="6"/>
    </row>
    <row r="113" spans="16:16" s="13" customFormat="1" ht="27" customHeight="1">
      <c r="P113" s="6"/>
    </row>
    <row r="114" spans="16:16" s="13" customFormat="1" ht="27" customHeight="1">
      <c r="P114" s="6"/>
    </row>
    <row r="115" spans="16:16" s="13" customFormat="1" ht="27" customHeight="1">
      <c r="P115" s="6"/>
    </row>
    <row r="116" spans="16:16" s="13" customFormat="1" ht="27" customHeight="1">
      <c r="P116" s="6"/>
    </row>
    <row r="117" spans="16:16" s="13" customFormat="1" ht="27" customHeight="1">
      <c r="P117" s="6"/>
    </row>
    <row r="118" spans="16:16" s="13" customFormat="1" ht="27" customHeight="1">
      <c r="P118" s="6"/>
    </row>
    <row r="119" spans="16:16" s="13" customFormat="1" ht="27" customHeight="1">
      <c r="P119" s="6"/>
    </row>
    <row r="120" spans="16:16" s="13" customFormat="1" ht="27" customHeight="1">
      <c r="P120" s="6"/>
    </row>
    <row r="121" spans="16:16" s="13" customFormat="1" ht="27" customHeight="1">
      <c r="P121" s="6"/>
    </row>
    <row r="122" spans="16:16" s="13" customFormat="1" ht="27" customHeight="1">
      <c r="P122" s="6"/>
    </row>
    <row r="123" spans="16:16" s="13" customFormat="1" ht="27" customHeight="1">
      <c r="P123" s="6"/>
    </row>
    <row r="124" spans="16:16" s="13" customFormat="1" ht="27" customHeight="1">
      <c r="P124" s="6"/>
    </row>
    <row r="125" spans="16:16" s="13" customFormat="1" ht="27" customHeight="1">
      <c r="P125" s="6"/>
    </row>
    <row r="126" spans="16:16" s="13" customFormat="1" ht="27" customHeight="1">
      <c r="P126" s="6"/>
    </row>
    <row r="127" spans="16:16" s="13" customFormat="1" ht="27" customHeight="1">
      <c r="P127" s="6"/>
    </row>
    <row r="128" spans="16:16" s="13" customFormat="1" ht="27" customHeight="1">
      <c r="P128" s="6"/>
    </row>
    <row r="129" spans="16:16" s="13" customFormat="1" ht="27" customHeight="1">
      <c r="P129" s="6"/>
    </row>
    <row r="130" spans="16:16" s="13" customFormat="1" ht="27" customHeight="1">
      <c r="P130" s="6"/>
    </row>
    <row r="131" spans="16:16" s="13" customFormat="1" ht="27" customHeight="1">
      <c r="P131" s="6"/>
    </row>
    <row r="132" spans="16:16" s="13" customFormat="1" ht="27" customHeight="1">
      <c r="P132" s="6"/>
    </row>
    <row r="133" spans="16:16" s="13" customFormat="1" ht="27" customHeight="1">
      <c r="P133" s="6"/>
    </row>
    <row r="134" spans="16:16" s="13" customFormat="1" ht="27" customHeight="1">
      <c r="P134" s="6"/>
    </row>
    <row r="135" spans="16:16" s="13" customFormat="1" ht="27" customHeight="1">
      <c r="P135" s="6"/>
    </row>
    <row r="136" spans="16:16" s="13" customFormat="1" ht="27" customHeight="1">
      <c r="P136" s="6"/>
    </row>
    <row r="137" spans="16:16" s="13" customFormat="1" ht="27" customHeight="1">
      <c r="P137" s="6"/>
    </row>
    <row r="138" spans="16:16" s="13" customFormat="1" ht="27" customHeight="1">
      <c r="P138" s="6"/>
    </row>
    <row r="139" spans="16:16" s="13" customFormat="1" ht="27" customHeight="1">
      <c r="P139" s="6"/>
    </row>
    <row r="140" spans="16:16" s="13" customFormat="1" ht="27" customHeight="1">
      <c r="P140" s="6"/>
    </row>
    <row r="141" spans="16:16" s="13" customFormat="1" ht="27" customHeight="1">
      <c r="P141" s="6"/>
    </row>
    <row r="142" spans="16:16" s="13" customFormat="1" ht="27" customHeight="1">
      <c r="P142" s="6"/>
    </row>
    <row r="143" spans="16:16" s="13" customFormat="1" ht="27" customHeight="1">
      <c r="P143" s="6"/>
    </row>
    <row r="144" spans="16:16" s="13" customFormat="1" ht="27" customHeight="1">
      <c r="P144" s="6"/>
    </row>
    <row r="145" spans="16:16" s="13" customFormat="1" ht="27" customHeight="1">
      <c r="P145" s="6"/>
    </row>
    <row r="146" spans="16:16" s="13" customFormat="1" ht="27" customHeight="1">
      <c r="P146" s="6"/>
    </row>
    <row r="147" spans="16:16" s="13" customFormat="1" ht="27" customHeight="1">
      <c r="P147" s="6"/>
    </row>
    <row r="148" spans="16:16" s="13" customFormat="1" ht="27" customHeight="1">
      <c r="P148" s="6"/>
    </row>
    <row r="149" spans="16:16" s="13" customFormat="1" ht="27" customHeight="1">
      <c r="P149" s="6"/>
    </row>
    <row r="150" spans="16:16" s="13" customFormat="1" ht="27" customHeight="1">
      <c r="P150" s="6"/>
    </row>
    <row r="151" spans="16:16" s="13" customFormat="1" ht="27" customHeight="1">
      <c r="P151" s="6"/>
    </row>
    <row r="152" spans="16:16" s="13" customFormat="1" ht="27" customHeight="1">
      <c r="P152" s="6"/>
    </row>
    <row r="153" spans="16:16" s="13" customFormat="1" ht="27" customHeight="1">
      <c r="P153" s="6"/>
    </row>
    <row r="154" spans="16:16" s="13" customFormat="1" ht="27" customHeight="1">
      <c r="P154" s="6"/>
    </row>
    <row r="155" spans="16:16" s="13" customFormat="1" ht="27" customHeight="1">
      <c r="P155" s="6"/>
    </row>
    <row r="156" spans="16:16" s="13" customFormat="1" ht="27" customHeight="1">
      <c r="P156" s="6"/>
    </row>
    <row r="157" spans="16:16" s="13" customFormat="1" ht="27" customHeight="1">
      <c r="P157" s="6"/>
    </row>
    <row r="158" spans="16:16" s="13" customFormat="1" ht="27" customHeight="1"/>
    <row r="159" spans="16:16" s="13" customFormat="1" ht="27" customHeight="1"/>
    <row r="160" spans="16:16" s="13" customFormat="1" ht="27" customHeight="1"/>
    <row r="161" s="13" customFormat="1" ht="27" customHeight="1"/>
    <row r="162" s="13" customFormat="1" ht="27" customHeight="1"/>
    <row r="163" s="13" customFormat="1" ht="27" customHeight="1"/>
    <row r="164" s="13" customFormat="1" ht="27" customHeight="1"/>
    <row r="165" s="13" customFormat="1" ht="27" customHeight="1"/>
    <row r="166" s="13" customFormat="1" ht="27" customHeight="1"/>
    <row r="167" s="13" customFormat="1" ht="27" customHeight="1"/>
    <row r="168" s="13" customFormat="1" ht="27" customHeight="1"/>
    <row r="169" s="13" customFormat="1" ht="27" customHeight="1"/>
    <row r="170" s="13" customFormat="1" ht="27" customHeight="1"/>
    <row r="171" s="13" customFormat="1" ht="27" customHeight="1"/>
    <row r="172" s="13" customFormat="1" ht="27" customHeight="1"/>
    <row r="173" s="13" customFormat="1" ht="27" customHeight="1"/>
    <row r="174" s="13" customFormat="1" ht="27" customHeight="1"/>
    <row r="175" s="13" customFormat="1" ht="27" customHeight="1"/>
    <row r="176" s="13" customFormat="1" ht="27" customHeight="1"/>
    <row r="177" s="13" customFormat="1" ht="27" customHeight="1"/>
    <row r="178" s="13" customFormat="1" ht="27" customHeight="1"/>
    <row r="179" s="13" customFormat="1" ht="27" customHeight="1"/>
    <row r="180" s="13" customFormat="1" ht="27" customHeight="1"/>
    <row r="181" s="13" customFormat="1" ht="27" customHeight="1"/>
    <row r="182" s="13" customFormat="1" ht="27" customHeight="1"/>
    <row r="183" s="13" customFormat="1" ht="27" customHeight="1"/>
    <row r="184" s="13" customFormat="1" ht="27" customHeight="1"/>
    <row r="185" s="13" customFormat="1" ht="27" customHeight="1"/>
    <row r="186" s="13" customFormat="1" ht="27" customHeight="1"/>
    <row r="187" s="13" customFormat="1" ht="27" customHeight="1"/>
    <row r="188" s="13" customFormat="1" ht="27" customHeight="1"/>
    <row r="189" s="13" customFormat="1" ht="27" customHeight="1"/>
    <row r="190" s="13" customFormat="1" ht="27" customHeight="1"/>
    <row r="191" s="13" customFormat="1" ht="27" customHeight="1"/>
    <row r="192" s="13" customFormat="1" ht="27" customHeight="1"/>
    <row r="193" s="13" customFormat="1" ht="27" customHeight="1"/>
    <row r="194" s="13" customFormat="1" ht="27" customHeight="1"/>
    <row r="195" s="13" customFormat="1" ht="27" customHeight="1"/>
    <row r="196" s="13" customFormat="1" ht="27" customHeight="1"/>
    <row r="197" s="13" customFormat="1" ht="27" customHeight="1"/>
    <row r="198" s="13" customFormat="1" ht="27" customHeight="1"/>
    <row r="199" s="13" customFormat="1" ht="27" customHeight="1"/>
    <row r="200" s="13" customFormat="1" ht="27" customHeight="1"/>
    <row r="201" s="13" customFormat="1" ht="27" customHeight="1"/>
    <row r="202" s="13" customFormat="1" ht="27" customHeight="1"/>
    <row r="203" s="13" customFormat="1" ht="27" customHeight="1"/>
    <row r="204" s="13" customFormat="1" ht="27" customHeight="1"/>
    <row r="205" s="13" customFormat="1" ht="27" customHeight="1"/>
    <row r="206" s="13" customFormat="1" ht="27" customHeight="1"/>
    <row r="207" s="13" customFormat="1" ht="27" customHeight="1"/>
    <row r="208" s="13" customFormat="1" ht="27" customHeight="1"/>
    <row r="209" s="13" customFormat="1" ht="27" customHeight="1"/>
    <row r="210" s="13" customFormat="1" ht="27" customHeight="1"/>
    <row r="211" s="13" customFormat="1" ht="27" customHeight="1"/>
    <row r="212" s="13" customFormat="1" ht="27" customHeight="1"/>
    <row r="213" s="13" customFormat="1" ht="27" customHeight="1"/>
    <row r="214" s="13" customFormat="1" ht="27" customHeight="1"/>
    <row r="215" s="13" customFormat="1" ht="27" customHeight="1"/>
    <row r="216" s="13" customFormat="1" ht="27" customHeight="1"/>
    <row r="217" s="13" customFormat="1" ht="27" customHeight="1"/>
    <row r="218" s="13" customFormat="1" ht="27" customHeight="1"/>
    <row r="219" s="13" customFormat="1" ht="27" customHeight="1"/>
    <row r="220" s="13" customFormat="1" ht="27" customHeight="1"/>
    <row r="221" s="13" customFormat="1" ht="27" customHeight="1"/>
    <row r="222" s="13" customFormat="1" ht="27" customHeight="1"/>
    <row r="223" s="13" customFormat="1" ht="27" customHeight="1"/>
    <row r="224" s="13" customFormat="1" ht="27" customHeight="1"/>
    <row r="225" s="13" customFormat="1" ht="27" customHeight="1"/>
    <row r="226" s="13" customFormat="1" ht="27" customHeight="1"/>
    <row r="227" s="13" customFormat="1" ht="27" customHeight="1"/>
    <row r="228" s="13" customFormat="1" ht="27" customHeight="1"/>
    <row r="229" s="13" customFormat="1" ht="27" customHeight="1"/>
    <row r="230" s="13" customFormat="1" ht="27" customHeight="1"/>
    <row r="231" s="13" customFormat="1" ht="27" customHeight="1"/>
    <row r="232" s="13" customFormat="1" ht="27" customHeight="1"/>
    <row r="233" s="13" customFormat="1" ht="27" customHeight="1"/>
    <row r="234" s="13" customFormat="1" ht="27" customHeight="1"/>
    <row r="235" s="13" customFormat="1" ht="27" customHeight="1"/>
    <row r="236" s="13" customFormat="1" ht="27" customHeight="1"/>
    <row r="237" s="13" customFormat="1" ht="27" customHeight="1"/>
    <row r="238" s="13" customFormat="1" ht="27" customHeight="1"/>
    <row r="239" s="13" customFormat="1" ht="27" customHeight="1"/>
    <row r="240" s="13" customFormat="1" ht="27" customHeight="1"/>
    <row r="241" s="13" customFormat="1" ht="27" customHeight="1"/>
    <row r="242" s="13" customFormat="1" ht="27" customHeight="1"/>
    <row r="243" s="13" customFormat="1" ht="27" customHeight="1"/>
    <row r="244" s="13" customFormat="1" ht="27" customHeight="1"/>
    <row r="245" s="13" customFormat="1" ht="27" customHeight="1"/>
    <row r="246" s="13" customFormat="1" ht="27" customHeight="1"/>
    <row r="247" s="13" customFormat="1" ht="27" customHeight="1"/>
    <row r="248" s="13" customFormat="1" ht="27" customHeight="1"/>
    <row r="249" s="13" customFormat="1" ht="27" customHeight="1"/>
    <row r="250" s="13" customFormat="1" ht="27" customHeight="1"/>
    <row r="251" s="13" customFormat="1" ht="27" customHeight="1"/>
    <row r="252" s="13" customFormat="1" ht="27" customHeight="1"/>
    <row r="253" s="13" customFormat="1" ht="27" customHeight="1"/>
    <row r="254" s="13" customFormat="1" ht="27" customHeight="1"/>
    <row r="255" s="13" customFormat="1" ht="27" customHeight="1"/>
    <row r="256" s="13" customFormat="1" ht="27" customHeight="1"/>
    <row r="257" s="13" customFormat="1" ht="27" customHeight="1"/>
    <row r="258" s="13" customFormat="1" ht="27" customHeight="1"/>
    <row r="259" s="13" customFormat="1" ht="27" customHeight="1"/>
    <row r="260" s="13" customFormat="1" ht="27" customHeight="1"/>
    <row r="261" s="13" customFormat="1" ht="27" customHeight="1"/>
    <row r="262" s="13" customFormat="1" ht="27" customHeight="1"/>
    <row r="263" s="13" customFormat="1" ht="27" customHeight="1"/>
    <row r="264" s="13" customFormat="1" ht="27" customHeight="1"/>
    <row r="265" s="13" customFormat="1" ht="27" customHeight="1"/>
    <row r="266" s="13" customFormat="1" ht="27" customHeight="1"/>
    <row r="267" s="13" customFormat="1" ht="27" customHeight="1"/>
    <row r="268" s="13" customFormat="1" ht="27" customHeight="1"/>
    <row r="269" s="13" customFormat="1" ht="27" customHeight="1"/>
    <row r="270" s="13" customFormat="1" ht="27" customHeight="1"/>
    <row r="271" s="13" customFormat="1" ht="27" customHeight="1"/>
    <row r="272" s="13" customFormat="1" ht="27" customHeight="1"/>
    <row r="273" s="13" customFormat="1" ht="27" customHeight="1"/>
    <row r="274" s="13" customFormat="1" ht="27" customHeight="1"/>
    <row r="275" s="13" customFormat="1" ht="27" customHeight="1"/>
    <row r="276" s="13" customFormat="1" ht="27" customHeight="1"/>
    <row r="277" s="13" customFormat="1" ht="27" customHeight="1"/>
    <row r="278" s="13" customFormat="1" ht="27" customHeight="1"/>
    <row r="279" s="13" customFormat="1" ht="27" customHeight="1"/>
    <row r="280" s="13" customFormat="1" ht="27" customHeight="1"/>
    <row r="281" s="13" customFormat="1" ht="27" customHeight="1"/>
    <row r="282" s="13" customFormat="1" ht="27" customHeight="1"/>
    <row r="283" s="13" customFormat="1" ht="27" customHeight="1"/>
    <row r="284" s="13" customFormat="1" ht="27" customHeight="1"/>
    <row r="285" s="13" customFormat="1" ht="27" customHeight="1"/>
    <row r="286" s="13" customFormat="1" ht="27" customHeight="1"/>
    <row r="287" s="13" customFormat="1" ht="27" customHeight="1"/>
    <row r="288" s="13" customFormat="1" ht="27" customHeight="1"/>
    <row r="289" s="13" customFormat="1" ht="27" customHeight="1"/>
    <row r="290" s="13" customFormat="1" ht="27" customHeight="1"/>
    <row r="291" s="13" customFormat="1" ht="27" customHeight="1"/>
    <row r="292" s="13" customFormat="1" ht="27" customHeight="1"/>
    <row r="293" s="13" customFormat="1" ht="27" customHeight="1"/>
    <row r="294" s="13" customFormat="1" ht="27" customHeight="1"/>
    <row r="295" s="13" customFormat="1" ht="27" customHeight="1"/>
    <row r="296" s="13" customFormat="1" ht="27" customHeight="1"/>
    <row r="297" s="13" customFormat="1" ht="27" customHeight="1"/>
    <row r="298" s="13" customFormat="1" ht="27" customHeight="1"/>
    <row r="299" s="13" customFormat="1" ht="27" customHeight="1"/>
    <row r="300" s="13" customFormat="1" ht="27" customHeight="1"/>
    <row r="301" s="13" customFormat="1" ht="27" customHeight="1"/>
    <row r="302" s="13" customFormat="1" ht="27" customHeight="1"/>
    <row r="303" s="13" customFormat="1" ht="27" customHeight="1"/>
    <row r="304" s="13" customFormat="1" ht="27" customHeight="1"/>
    <row r="305" s="13" customFormat="1" ht="27" customHeight="1"/>
    <row r="306" s="13" customFormat="1" ht="27" customHeight="1"/>
    <row r="307" s="13" customFormat="1" ht="27" customHeight="1"/>
    <row r="308" s="13" customFormat="1" ht="27" customHeight="1"/>
    <row r="309" s="13" customFormat="1" ht="27" customHeight="1"/>
    <row r="310" s="13" customFormat="1" ht="27" customHeight="1"/>
    <row r="311" s="13" customFormat="1" ht="27" customHeight="1"/>
    <row r="312" s="13" customFormat="1" ht="27" customHeight="1"/>
    <row r="313" s="13" customFormat="1" ht="27" customHeight="1"/>
    <row r="314" s="13" customFormat="1" ht="27" customHeight="1"/>
    <row r="315" s="13" customFormat="1" ht="27" customHeight="1"/>
    <row r="316" s="13" customFormat="1" ht="27" customHeight="1"/>
    <row r="317" s="13" customFormat="1" ht="27" customHeight="1"/>
    <row r="318" s="13" customFormat="1" ht="27" customHeight="1"/>
    <row r="319" s="13" customFormat="1" ht="27" customHeight="1"/>
    <row r="320" s="13" customFormat="1" ht="27" customHeight="1"/>
    <row r="321" s="13" customFormat="1" ht="27" customHeight="1"/>
    <row r="322" s="13" customFormat="1" ht="27" customHeight="1"/>
    <row r="323" s="13" customFormat="1" ht="27" customHeight="1"/>
    <row r="324" s="13" customFormat="1" ht="27" customHeight="1"/>
    <row r="325" s="13" customFormat="1" ht="27" customHeight="1"/>
    <row r="326" s="13" customFormat="1" ht="27" customHeight="1"/>
    <row r="327" s="13" customFormat="1" ht="27" customHeight="1"/>
    <row r="328" s="13" customFormat="1" ht="27" customHeight="1"/>
    <row r="329" s="13" customFormat="1" ht="27" customHeight="1"/>
    <row r="330" s="13" customFormat="1" ht="27" customHeight="1"/>
    <row r="331" s="13" customFormat="1" ht="27" customHeight="1"/>
    <row r="332" s="13" customFormat="1" ht="27" customHeight="1"/>
    <row r="333" s="13" customFormat="1" ht="27" customHeight="1"/>
    <row r="334" s="13" customFormat="1" ht="27" customHeight="1"/>
    <row r="335" s="13" customFormat="1" ht="27" customHeight="1"/>
    <row r="336" s="13" customFormat="1" ht="27" customHeight="1"/>
    <row r="337" s="13" customFormat="1" ht="27" customHeight="1"/>
    <row r="338" s="13" customFormat="1" ht="27" customHeight="1"/>
    <row r="339" s="13" customFormat="1" ht="27" customHeight="1"/>
    <row r="340" s="13" customFormat="1" ht="27" customHeight="1"/>
    <row r="341" s="13" customFormat="1" ht="27" customHeight="1"/>
    <row r="342" s="13" customFormat="1" ht="27" customHeight="1"/>
    <row r="343" s="13" customFormat="1" ht="27" customHeight="1"/>
    <row r="344" s="13" customFormat="1" ht="27" customHeight="1"/>
    <row r="345" s="13" customFormat="1" ht="27" customHeight="1"/>
    <row r="346" s="13" customFormat="1" ht="27" customHeight="1"/>
    <row r="347" s="13" customFormat="1" ht="27" customHeight="1"/>
    <row r="348" s="13" customFormat="1" ht="27" customHeight="1"/>
    <row r="349" s="13" customFormat="1" ht="27" customHeight="1"/>
    <row r="350" s="13" customFormat="1" ht="27" customHeight="1"/>
    <row r="351" s="13" customFormat="1" ht="27" customHeight="1"/>
    <row r="352" s="13" customFormat="1" ht="27" customHeight="1"/>
    <row r="353" s="13" customFormat="1" ht="27" customHeight="1"/>
    <row r="354" s="13" customFormat="1" ht="27" customHeight="1"/>
    <row r="355" s="13" customFormat="1" ht="27" customHeight="1"/>
    <row r="356" s="13" customFormat="1" ht="27" customHeight="1"/>
    <row r="357" s="13" customFormat="1" ht="27" customHeight="1"/>
    <row r="358" s="13" customFormat="1" ht="27" customHeight="1"/>
    <row r="359" s="13" customFormat="1" ht="27" customHeight="1"/>
    <row r="360" s="13" customFormat="1" ht="27" customHeight="1"/>
    <row r="361" s="13" customFormat="1" ht="27" customHeight="1"/>
    <row r="362" s="13" customFormat="1" ht="27" customHeight="1"/>
    <row r="363" s="13" customFormat="1" ht="27" customHeight="1"/>
    <row r="364" s="13" customFormat="1" ht="27" customHeight="1"/>
    <row r="365" s="13" customFormat="1" ht="27" customHeight="1"/>
    <row r="366" s="13" customFormat="1" ht="27" customHeight="1"/>
    <row r="367" s="13" customFormat="1" ht="27" customHeight="1"/>
    <row r="368" s="13" customFormat="1" ht="27" customHeight="1"/>
    <row r="369" s="13" customFormat="1" ht="27" customHeight="1"/>
    <row r="370" s="13" customFormat="1" ht="27" customHeight="1"/>
    <row r="371" s="13" customFormat="1" ht="27" customHeight="1"/>
    <row r="372" s="13" customFormat="1" ht="27" customHeight="1"/>
    <row r="373" s="13" customFormat="1" ht="27" customHeight="1"/>
    <row r="374" s="13" customFormat="1" ht="27" customHeight="1"/>
    <row r="375" s="13" customFormat="1" ht="27" customHeight="1"/>
    <row r="376" s="13" customFormat="1" ht="27" customHeight="1"/>
    <row r="377" s="13" customFormat="1" ht="27" customHeight="1"/>
    <row r="378" s="13" customFormat="1" ht="27" customHeight="1"/>
    <row r="379" s="13" customFormat="1" ht="27" customHeight="1"/>
    <row r="380" s="13" customFormat="1" ht="27" customHeight="1"/>
    <row r="381" s="13" customFormat="1" ht="27" customHeight="1"/>
    <row r="382" s="13" customFormat="1" ht="27" customHeight="1"/>
    <row r="383" s="13" customFormat="1" ht="27" customHeight="1"/>
    <row r="384" s="13" customFormat="1" ht="27" customHeight="1"/>
    <row r="385" s="13" customFormat="1" ht="27" customHeight="1"/>
    <row r="386" s="13" customFormat="1" ht="27" customHeight="1"/>
    <row r="387" s="13" customFormat="1" ht="27" customHeight="1"/>
    <row r="388" s="13" customFormat="1" ht="27" customHeight="1"/>
    <row r="389" s="13" customFormat="1" ht="27" customHeight="1"/>
    <row r="390" s="13" customFormat="1" ht="27" customHeight="1"/>
    <row r="391" s="13" customFormat="1" ht="27" customHeight="1"/>
    <row r="392" s="13" customFormat="1" ht="27" customHeight="1"/>
    <row r="393" s="13" customFormat="1" ht="27" customHeight="1"/>
    <row r="394" s="13" customFormat="1" ht="27" customHeight="1"/>
    <row r="395" s="13" customFormat="1" ht="27" customHeight="1"/>
    <row r="396" s="13" customFormat="1" ht="27" customHeight="1"/>
    <row r="397" s="13" customFormat="1" ht="27" customHeight="1"/>
    <row r="398" s="13" customFormat="1" ht="27" customHeight="1"/>
    <row r="399" s="13" customFormat="1" ht="27" customHeight="1"/>
    <row r="400" s="13" customFormat="1" ht="27" customHeight="1"/>
    <row r="401" s="13" customFormat="1" ht="27" customHeight="1"/>
    <row r="402" s="13" customFormat="1" ht="27" customHeight="1"/>
    <row r="403" s="13" customFormat="1" ht="27" customHeight="1"/>
    <row r="404" s="13" customFormat="1" ht="27" customHeight="1"/>
    <row r="405" s="13" customFormat="1" ht="27" customHeight="1"/>
    <row r="406" s="13" customFormat="1" ht="27" customHeight="1"/>
    <row r="407" s="13" customFormat="1" ht="27" customHeight="1"/>
    <row r="408" s="13" customFormat="1" ht="27" customHeight="1"/>
    <row r="409" s="13" customFormat="1" ht="34.5" customHeight="1"/>
    <row r="410" s="13" customFormat="1" ht="34.5" customHeight="1"/>
    <row r="411" s="13" customFormat="1" ht="34.5" customHeight="1"/>
    <row r="412" s="13" customFormat="1" ht="27" customHeight="1"/>
    <row r="413" s="13" customFormat="1" ht="27" customHeight="1"/>
    <row r="414" s="13" customFormat="1" ht="27" customHeight="1"/>
    <row r="415" s="13" customFormat="1" ht="27" customHeight="1"/>
    <row r="416" s="13" customFormat="1" ht="27" customHeight="1"/>
    <row r="417" s="13" customFormat="1" ht="27" customHeight="1"/>
    <row r="418" s="13" customFormat="1" ht="27" customHeight="1"/>
    <row r="419" s="13" customFormat="1" ht="27" customHeight="1"/>
    <row r="420" s="13" customFormat="1" ht="27" customHeight="1"/>
    <row r="421" s="13" customFormat="1" ht="27" customHeight="1"/>
    <row r="422" s="13" customFormat="1" ht="27" customHeight="1"/>
    <row r="423" s="13" customFormat="1" ht="27" customHeight="1"/>
    <row r="424" s="13" customFormat="1" ht="27" customHeight="1"/>
    <row r="425" s="13" customFormat="1" ht="27" customHeight="1"/>
    <row r="426" s="13" customFormat="1" ht="27" customHeight="1"/>
    <row r="427" s="13" customFormat="1" ht="27" customHeight="1"/>
    <row r="428" s="13" customFormat="1" ht="27" customHeight="1"/>
    <row r="429" s="13" customFormat="1" ht="27" customHeight="1"/>
    <row r="430" s="13" customFormat="1" ht="27" customHeight="1"/>
    <row r="431" s="13" customFormat="1" ht="27" customHeight="1"/>
    <row r="432" s="13" customFormat="1" ht="27" customHeight="1"/>
    <row r="433" s="13" customFormat="1" ht="27" customHeight="1"/>
    <row r="434" s="13" customFormat="1" ht="27" customHeight="1"/>
    <row r="435" s="13" customFormat="1" ht="27" customHeight="1"/>
    <row r="436" s="13" customFormat="1" ht="27" customHeight="1"/>
    <row r="437" s="13" customFormat="1" ht="27" customHeight="1"/>
    <row r="438" s="13" customFormat="1" ht="27" customHeight="1"/>
    <row r="439" s="13" customFormat="1" ht="27" customHeight="1"/>
    <row r="440" s="13" customFormat="1" ht="27" customHeight="1"/>
    <row r="441" s="13" customFormat="1" ht="27" customHeight="1"/>
    <row r="442" s="13" customFormat="1" ht="27" customHeight="1"/>
    <row r="443" s="13" customFormat="1" ht="27" customHeight="1"/>
    <row r="444" s="13" customFormat="1" ht="27" customHeight="1"/>
    <row r="445" s="13" customFormat="1" ht="27" customHeight="1"/>
    <row r="446" s="13" customFormat="1" ht="27" customHeight="1"/>
    <row r="447" s="13" customFormat="1" ht="27" customHeight="1"/>
    <row r="448" s="13" customFormat="1" ht="27" customHeight="1"/>
    <row r="449" s="13" customFormat="1" ht="27" customHeight="1"/>
    <row r="450" s="13" customFormat="1" ht="27" customHeight="1"/>
    <row r="451" s="13" customFormat="1" ht="27" customHeight="1"/>
    <row r="452" s="13" customFormat="1" ht="27" customHeight="1"/>
    <row r="453" s="13" customFormat="1" ht="27" customHeight="1"/>
    <row r="454" s="13" customFormat="1" ht="27" customHeight="1"/>
    <row r="455" s="13" customFormat="1" ht="27" customHeight="1"/>
    <row r="456" s="13" customFormat="1" ht="27" customHeight="1"/>
    <row r="457" s="13" customFormat="1" ht="27" customHeight="1"/>
    <row r="458" s="13" customFormat="1" ht="27" customHeight="1"/>
    <row r="459" s="13" customFormat="1" ht="27" customHeight="1"/>
    <row r="460" s="13" customFormat="1" ht="27" customHeight="1"/>
    <row r="461" s="13" customFormat="1" ht="27" customHeight="1"/>
    <row r="462" s="13" customFormat="1" ht="27" customHeight="1"/>
    <row r="463" s="13" customFormat="1" ht="27" customHeight="1"/>
    <row r="464" s="13" customFormat="1" ht="27" customHeight="1"/>
    <row r="465" s="13" customFormat="1" ht="27" customHeight="1"/>
    <row r="466" s="13" customFormat="1" ht="27" customHeight="1"/>
    <row r="467" s="13" customFormat="1" ht="27" customHeight="1"/>
    <row r="468" s="13" customFormat="1" ht="27" customHeight="1"/>
    <row r="469" s="13" customFormat="1" ht="27" customHeight="1"/>
    <row r="470" s="13" customFormat="1" ht="27" customHeight="1"/>
    <row r="471" s="13" customFormat="1" ht="27" customHeight="1"/>
    <row r="472" s="13" customFormat="1" ht="27" customHeight="1"/>
    <row r="473" s="13" customFormat="1" ht="27" customHeight="1"/>
    <row r="474" s="13" customFormat="1" ht="27" customHeight="1"/>
    <row r="475" s="13" customFormat="1" ht="27" customHeight="1"/>
    <row r="476" s="13" customFormat="1" ht="27" customHeight="1"/>
    <row r="477" s="13" customFormat="1" ht="27" customHeight="1"/>
    <row r="478" s="13" customFormat="1" ht="27" customHeight="1"/>
    <row r="479" s="13" customFormat="1" ht="27" customHeight="1"/>
    <row r="480" s="13" customFormat="1" ht="27" customHeight="1"/>
    <row r="481" s="13" customFormat="1" ht="27" customHeight="1"/>
    <row r="482" s="13" customFormat="1" ht="27" customHeight="1"/>
    <row r="483" s="13" customFormat="1" ht="27" customHeight="1"/>
    <row r="484" s="13" customFormat="1" ht="27" customHeight="1"/>
    <row r="485" s="13" customFormat="1" ht="27" customHeight="1"/>
    <row r="486" s="13" customFormat="1" ht="27" customHeight="1"/>
    <row r="487" s="13" customFormat="1" ht="27" customHeight="1"/>
    <row r="488" s="13" customFormat="1" ht="27" customHeight="1"/>
    <row r="489" s="13" customFormat="1" ht="27" customHeight="1"/>
    <row r="490" s="13" customFormat="1" ht="27" customHeight="1"/>
    <row r="491" s="13" customFormat="1" ht="27" customHeight="1"/>
    <row r="492" s="13" customFormat="1" ht="27" customHeight="1"/>
    <row r="493" s="13" customFormat="1" ht="27" customHeight="1"/>
    <row r="494" s="13" customFormat="1" ht="27" customHeight="1"/>
    <row r="495" s="13" customFormat="1" ht="27" customHeight="1"/>
    <row r="496" s="13" customFormat="1" ht="27" customHeight="1"/>
    <row r="497" s="13" customFormat="1" ht="27" customHeight="1"/>
    <row r="498" s="13" customFormat="1" ht="27" customHeight="1"/>
    <row r="499" s="13" customFormat="1" ht="27" customHeight="1"/>
    <row r="500" s="13" customFormat="1" ht="27" customHeight="1"/>
    <row r="501" s="13" customFormat="1" ht="27" customHeight="1"/>
    <row r="502" s="13" customFormat="1" ht="27" customHeight="1"/>
    <row r="503" s="13" customFormat="1" ht="27" customHeight="1"/>
    <row r="504" s="13" customFormat="1" ht="27" customHeight="1"/>
    <row r="505" s="13" customFormat="1" ht="27" customHeight="1"/>
    <row r="506" s="13" customFormat="1" ht="27" customHeight="1"/>
    <row r="507" s="13" customFormat="1" ht="27" customHeight="1"/>
    <row r="508" s="13" customFormat="1" ht="27" customHeight="1"/>
    <row r="509" s="13" customFormat="1" ht="27" customHeight="1"/>
    <row r="510" s="13" customFormat="1" ht="27" customHeight="1"/>
    <row r="511" s="13" customFormat="1" ht="27" customHeight="1"/>
    <row r="512" s="13" customFormat="1" ht="27" customHeight="1"/>
    <row r="513" s="13" customFormat="1" ht="27" customHeight="1"/>
    <row r="514" s="13" customFormat="1" ht="27" customHeight="1"/>
    <row r="515" s="13" customFormat="1" ht="27" customHeight="1"/>
    <row r="516" s="13" customFormat="1" ht="27" customHeight="1"/>
    <row r="517" s="13" customFormat="1" ht="27" customHeight="1"/>
    <row r="518" s="13" customFormat="1" ht="27" customHeight="1"/>
    <row r="519" s="13" customFormat="1" ht="27" customHeight="1"/>
    <row r="520" s="13" customFormat="1" ht="41.25" customHeight="1"/>
    <row r="521" s="13" customFormat="1" ht="27" customHeight="1"/>
    <row r="522" s="13" customFormat="1" ht="27" customHeight="1"/>
    <row r="523" s="13" customFormat="1" ht="27" customHeight="1"/>
    <row r="524" s="13" customFormat="1" ht="27" customHeight="1"/>
    <row r="525" s="13" customFormat="1" ht="27" customHeight="1"/>
    <row r="526" s="13" customFormat="1" ht="27" customHeight="1"/>
    <row r="527" s="13" customFormat="1" ht="27" customHeight="1"/>
    <row r="528" s="13" customFormat="1" ht="27" customHeight="1"/>
    <row r="529" s="13" customFormat="1" ht="27" customHeight="1"/>
    <row r="530" s="13" customFormat="1" ht="27" customHeight="1"/>
    <row r="531" s="13" customFormat="1" ht="27" customHeight="1"/>
    <row r="532" s="13" customFormat="1" ht="27" customHeight="1"/>
    <row r="533" s="13" customFormat="1" ht="27" customHeight="1"/>
    <row r="534" s="13" customFormat="1" ht="27" customHeight="1"/>
    <row r="535" s="13" customFormat="1" ht="27" customHeight="1"/>
    <row r="536" s="13" customFormat="1" ht="27" customHeight="1"/>
    <row r="537" s="13" customFormat="1" ht="27" customHeight="1"/>
    <row r="538" s="13" customFormat="1" ht="27" customHeight="1"/>
    <row r="539" s="13" customFormat="1" ht="27" customHeight="1"/>
    <row r="540" s="13" customFormat="1" ht="27" customHeight="1"/>
    <row r="541" s="13" customFormat="1" ht="27" customHeight="1"/>
    <row r="542" s="13" customFormat="1" ht="27" customHeight="1"/>
    <row r="543" s="13" customFormat="1" ht="27" customHeight="1"/>
    <row r="544" s="13" customFormat="1" ht="27" customHeight="1"/>
    <row r="545" s="13" customFormat="1" ht="27" customHeight="1"/>
    <row r="546" s="13" customFormat="1" ht="27" customHeight="1"/>
    <row r="547" s="13" customFormat="1" ht="27" customHeight="1"/>
    <row r="548" s="13" customFormat="1" ht="27" customHeight="1"/>
    <row r="549" s="13" customFormat="1" ht="27" customHeight="1"/>
    <row r="550" s="13" customFormat="1" ht="27" customHeight="1"/>
    <row r="551" s="13" customFormat="1" ht="27" customHeight="1"/>
    <row r="552" s="13" customFormat="1" ht="27" customHeight="1"/>
    <row r="553" s="13" customFormat="1" ht="27" customHeight="1"/>
    <row r="554" s="13" customFormat="1" ht="27" customHeight="1"/>
    <row r="555" s="13" customFormat="1" ht="27" customHeight="1"/>
    <row r="556" s="13" customFormat="1" ht="27" customHeight="1"/>
    <row r="557" s="13" customFormat="1" ht="27" customHeight="1"/>
    <row r="558" s="13" customFormat="1" ht="27" customHeight="1"/>
    <row r="559" s="13" customFormat="1" ht="27" customHeight="1"/>
    <row r="560" s="13" customFormat="1" ht="27" customHeight="1"/>
    <row r="561" s="13" customFormat="1" ht="27" customHeight="1"/>
    <row r="562" s="13" customFormat="1" ht="27" customHeight="1"/>
    <row r="563" s="13" customFormat="1" ht="35.25" customHeight="1"/>
    <row r="564" s="13" customFormat="1" ht="27" customHeight="1"/>
    <row r="565" s="13" customFormat="1" ht="27" customHeight="1"/>
    <row r="566" s="13" customFormat="1" ht="27" customHeight="1"/>
    <row r="567" s="13" customFormat="1" ht="27" customHeight="1"/>
    <row r="568" s="13" customFormat="1" ht="27" customHeight="1"/>
    <row r="569" s="13" customFormat="1" ht="27" customHeight="1"/>
    <row r="570" s="13" customFormat="1" ht="27" customHeight="1"/>
    <row r="571" s="13" customFormat="1" ht="27" customHeight="1"/>
    <row r="572" s="13" customFormat="1" ht="27" customHeight="1"/>
    <row r="573" s="13" customFormat="1" ht="27" customHeight="1"/>
    <row r="574" s="13" customFormat="1" ht="27" customHeight="1"/>
    <row r="575" s="13" customFormat="1" ht="27" customHeight="1"/>
    <row r="576" s="13" customFormat="1" ht="27" customHeight="1"/>
    <row r="577" s="13" customFormat="1" ht="27" customHeight="1"/>
    <row r="578" s="13" customFormat="1" ht="27" customHeight="1"/>
    <row r="579" s="13" customFormat="1" ht="27" customHeight="1"/>
    <row r="580" s="13" customFormat="1" ht="27" customHeight="1"/>
    <row r="581" s="13" customFormat="1" ht="27" customHeight="1"/>
    <row r="582" s="13" customFormat="1" ht="27" customHeight="1"/>
    <row r="583" s="13" customFormat="1" ht="27" customHeight="1"/>
    <row r="584" s="13" customFormat="1" ht="27" customHeight="1"/>
    <row r="585" s="13" customFormat="1" ht="27" customHeight="1"/>
    <row r="586" s="13" customFormat="1" ht="27" customHeight="1"/>
    <row r="587" s="13" customFormat="1" ht="27" customHeight="1"/>
    <row r="588" s="13" customFormat="1" ht="27" customHeight="1"/>
    <row r="589" s="13" customFormat="1" ht="27" customHeight="1"/>
    <row r="590" s="13" customFormat="1" ht="27" customHeight="1"/>
    <row r="591" s="13" customFormat="1" ht="27" customHeight="1"/>
    <row r="592" s="13" customFormat="1" ht="27" customHeight="1"/>
    <row r="593" s="13" customFormat="1" ht="27" customHeight="1"/>
    <row r="594" s="13" customFormat="1" ht="27" customHeight="1"/>
    <row r="595" s="13" customFormat="1" ht="27" customHeight="1"/>
    <row r="596" s="13" customFormat="1" ht="27" customHeight="1"/>
    <row r="597" s="13" customFormat="1" ht="27" customHeight="1"/>
    <row r="598" s="13" customFormat="1" ht="27" customHeight="1"/>
    <row r="599" s="13" customFormat="1" ht="27" customHeight="1"/>
    <row r="600" s="13" customFormat="1" ht="27" customHeight="1"/>
    <row r="601" s="13" customFormat="1" ht="27" customHeight="1"/>
    <row r="602" s="13" customFormat="1" ht="27" customHeight="1"/>
    <row r="603" s="13" customFormat="1" ht="27" customHeight="1"/>
    <row r="604" s="13" customFormat="1" ht="27" customHeight="1"/>
    <row r="605" s="13" customFormat="1" ht="27" customHeight="1"/>
    <row r="606" s="13" customFormat="1" ht="27" customHeight="1"/>
    <row r="607" s="13" customFormat="1" ht="27" customHeight="1"/>
    <row r="608" s="13" customFormat="1" ht="27" customHeight="1"/>
    <row r="609" s="13" customFormat="1" ht="27" customHeight="1"/>
    <row r="610" s="13" customFormat="1" ht="27" customHeight="1"/>
    <row r="611" s="13" customFormat="1" ht="27" customHeight="1"/>
    <row r="612" s="13" customFormat="1" ht="27" customHeight="1"/>
    <row r="613" s="13" customFormat="1" ht="27" customHeight="1"/>
    <row r="614" s="13" customFormat="1" ht="27" customHeight="1"/>
    <row r="615" s="13" customFormat="1" ht="27" customHeight="1"/>
    <row r="616" s="13" customFormat="1" ht="27" customHeight="1"/>
    <row r="617" s="13" customFormat="1" ht="27" customHeight="1"/>
    <row r="618" s="13" customFormat="1" ht="27" customHeight="1"/>
    <row r="619" s="13" customFormat="1" ht="27" customHeight="1"/>
    <row r="620" s="13" customFormat="1" ht="27" customHeight="1"/>
    <row r="621" s="13" customFormat="1" ht="27" customHeight="1"/>
    <row r="622" s="13" customFormat="1" ht="27" customHeight="1"/>
    <row r="623" s="13" customFormat="1" ht="27" customHeight="1"/>
    <row r="624" s="13" customFormat="1" ht="27" customHeight="1"/>
    <row r="625" s="13" customFormat="1" ht="27" customHeight="1"/>
    <row r="626" s="13" customFormat="1" ht="27" customHeight="1"/>
    <row r="627" s="13" customFormat="1" ht="27" customHeight="1"/>
    <row r="628" s="13" customFormat="1" ht="27" customHeight="1"/>
    <row r="629" s="13" customFormat="1" ht="27" customHeight="1"/>
    <row r="630" s="13" customFormat="1" ht="27" customHeight="1"/>
    <row r="631" s="13" customFormat="1" ht="27" customHeight="1"/>
    <row r="632" s="13" customFormat="1" ht="27" customHeight="1"/>
    <row r="633" s="13" customFormat="1" ht="27" customHeight="1"/>
    <row r="634" s="13" customFormat="1" ht="27" customHeight="1"/>
    <row r="635" s="13" customFormat="1" ht="27" customHeight="1"/>
    <row r="636" s="13" customFormat="1" ht="27" customHeight="1"/>
    <row r="637" s="13" customFormat="1" ht="27" customHeight="1"/>
    <row r="638" s="13" customFormat="1" ht="27" customHeight="1"/>
    <row r="639" s="13" customFormat="1" ht="27" customHeight="1"/>
    <row r="640" s="13" customFormat="1" ht="27" customHeight="1"/>
    <row r="641" s="13" customFormat="1" ht="27" customHeight="1"/>
    <row r="642" s="13" customFormat="1" ht="27" customHeight="1"/>
    <row r="643" s="13" customFormat="1" ht="27" customHeight="1"/>
    <row r="644" s="13" customFormat="1" ht="27" customHeight="1"/>
    <row r="645" s="13" customFormat="1" ht="27" customHeight="1"/>
    <row r="646" s="13" customFormat="1" ht="27" customHeight="1"/>
    <row r="647" s="13" customFormat="1" ht="27" customHeight="1"/>
    <row r="648" s="13" customFormat="1" ht="27" customHeight="1"/>
    <row r="649" s="13" customFormat="1" ht="27" customHeight="1"/>
    <row r="650" s="13" customFormat="1" ht="27" customHeight="1"/>
    <row r="651" s="13" customFormat="1" ht="27" customHeight="1"/>
    <row r="652" s="13" customFormat="1" ht="27" customHeight="1"/>
    <row r="653" s="13" customFormat="1" ht="27" customHeight="1"/>
    <row r="654" s="13" customFormat="1" ht="27" customHeight="1"/>
    <row r="655" s="13" customFormat="1" ht="27" customHeight="1"/>
    <row r="656" s="13" customFormat="1" ht="27" customHeight="1"/>
    <row r="657" s="13" customFormat="1" ht="27" customHeight="1"/>
    <row r="658" s="13" customFormat="1" ht="27" customHeight="1"/>
    <row r="659" s="13" customFormat="1" ht="27" customHeight="1"/>
    <row r="660" s="13" customFormat="1" ht="27" customHeight="1"/>
    <row r="661" s="13" customFormat="1" ht="27" customHeight="1"/>
    <row r="662" s="13" customFormat="1" ht="27" customHeight="1"/>
    <row r="663" s="13" customFormat="1" ht="27" customHeight="1"/>
    <row r="664" s="13" customFormat="1" ht="27" customHeight="1"/>
    <row r="665" s="13" customFormat="1" ht="27" customHeight="1"/>
    <row r="666" s="13" customFormat="1" ht="27" customHeight="1"/>
    <row r="667" s="13" customFormat="1" ht="27" customHeight="1"/>
    <row r="668" s="13" customFormat="1" ht="27" customHeight="1"/>
    <row r="669" s="13" customFormat="1" ht="27" customHeight="1"/>
    <row r="670" s="13" customFormat="1" ht="27" customHeight="1"/>
    <row r="671" s="13" customFormat="1" ht="27" customHeight="1"/>
    <row r="672" s="13" customFormat="1" ht="38.25" customHeight="1"/>
    <row r="673" s="13" customFormat="1" ht="27" customHeight="1"/>
    <row r="674" s="13" customFormat="1" ht="27" customHeight="1"/>
    <row r="675" s="13" customFormat="1" ht="27" customHeight="1"/>
    <row r="676" s="13" customFormat="1" ht="27" customHeight="1"/>
    <row r="677" s="13" customFormat="1" ht="27" customHeight="1"/>
    <row r="678" s="13" customFormat="1" ht="27" customHeight="1"/>
    <row r="679" s="13" customFormat="1" ht="27" customHeight="1"/>
    <row r="680" s="13" customFormat="1" ht="27" customHeight="1"/>
    <row r="681" s="13" customFormat="1" ht="27" customHeight="1"/>
    <row r="682" s="13" customFormat="1" ht="27" customHeight="1"/>
    <row r="683" s="13" customFormat="1" ht="27" customHeight="1"/>
    <row r="684" s="13" customFormat="1" ht="27" customHeight="1"/>
    <row r="685" s="13" customFormat="1" ht="27" customHeight="1"/>
    <row r="686" s="13" customFormat="1" ht="27" customHeight="1"/>
    <row r="687" s="13" customFormat="1" ht="27" customHeight="1"/>
    <row r="688" s="13" customFormat="1" ht="27" customHeight="1"/>
    <row r="689" s="13" customFormat="1" ht="27" customHeight="1"/>
    <row r="690" s="13" customFormat="1" ht="27" customHeight="1"/>
    <row r="691" s="13" customFormat="1" ht="27" customHeight="1"/>
    <row r="692" s="13" customFormat="1" ht="27" customHeight="1"/>
    <row r="693" s="13" customFormat="1" ht="27" customHeight="1"/>
    <row r="694" s="13" customFormat="1" ht="27" customHeight="1"/>
    <row r="695" s="13" customFormat="1" ht="27" customHeight="1"/>
    <row r="696" s="13" customFormat="1" ht="27" customHeight="1"/>
    <row r="697" s="13" customFormat="1" ht="27" customHeight="1"/>
    <row r="698" s="13" customFormat="1" ht="27" customHeight="1"/>
    <row r="699" s="13" customFormat="1" ht="27" customHeight="1"/>
    <row r="700" s="13" customFormat="1" ht="27" customHeight="1"/>
    <row r="701" s="13" customFormat="1" ht="27" customHeight="1"/>
    <row r="702" s="13" customFormat="1" ht="27" customHeight="1"/>
    <row r="703" s="13" customFormat="1" ht="27" customHeight="1"/>
    <row r="704" s="13" customFormat="1" ht="27" customHeight="1"/>
    <row r="705" s="13" customFormat="1" ht="27" customHeight="1"/>
    <row r="706" s="13" customFormat="1" ht="27" customHeight="1"/>
    <row r="707" s="13" customFormat="1" ht="27" customHeight="1"/>
    <row r="708" s="13" customFormat="1" ht="27" customHeight="1"/>
    <row r="709" s="13" customFormat="1" ht="27" customHeight="1"/>
    <row r="710" s="13" customFormat="1" ht="27" customHeight="1"/>
    <row r="711" s="13" customFormat="1" ht="27" customHeight="1"/>
    <row r="712" s="13" customFormat="1" ht="27" customHeight="1"/>
    <row r="713" s="13" customFormat="1" ht="27" customHeight="1"/>
    <row r="714" s="13" customFormat="1" ht="27" customHeight="1"/>
    <row r="715" s="13" customFormat="1" ht="27" customHeight="1"/>
    <row r="716" s="13" customFormat="1" ht="27" customHeight="1"/>
    <row r="717" s="7" customFormat="1" ht="27" customHeight="1"/>
    <row r="718" s="13" customFormat="1" ht="27" customHeight="1"/>
    <row r="719" s="13" customFormat="1" ht="27" customHeight="1"/>
    <row r="720" s="13" customFormat="1" ht="27" customHeight="1"/>
    <row r="721" s="13" customFormat="1" ht="27" customHeight="1"/>
    <row r="722" s="13" customFormat="1" ht="27" customHeight="1"/>
    <row r="723" s="13" customFormat="1" ht="27" customHeight="1"/>
    <row r="724" s="13" customFormat="1" ht="27" customHeight="1"/>
    <row r="725" s="13" customFormat="1" ht="27" customHeight="1"/>
    <row r="726" s="13" customFormat="1" ht="27" customHeight="1"/>
    <row r="727" s="13" customFormat="1" ht="27" customHeight="1"/>
    <row r="728" s="13" customFormat="1" ht="27" customHeight="1"/>
    <row r="729" s="13" customFormat="1" ht="27" customHeight="1"/>
    <row r="730" s="13" customFormat="1" ht="27" customHeight="1"/>
    <row r="731" s="13" customFormat="1" ht="27" customHeight="1"/>
    <row r="732" s="13" customFormat="1" ht="27" customHeight="1"/>
    <row r="733" s="13" customFormat="1" ht="27" customHeight="1"/>
    <row r="734" s="13" customFormat="1" ht="27" customHeight="1"/>
    <row r="735" s="13" customFormat="1" ht="27" customHeight="1"/>
    <row r="736" s="13" customFormat="1" ht="27" customHeight="1"/>
    <row r="737" s="13" customFormat="1" ht="27" customHeight="1"/>
    <row r="738" s="13" customFormat="1" ht="27" customHeight="1"/>
    <row r="739" s="13" customFormat="1" ht="27" customHeight="1"/>
    <row r="740" s="13" customFormat="1" ht="27" customHeight="1"/>
    <row r="741" s="13" customFormat="1" ht="27" customHeight="1"/>
    <row r="742" s="13" customFormat="1" ht="27" customHeight="1"/>
    <row r="743" s="13" customFormat="1" ht="27" customHeight="1"/>
    <row r="744" s="13" customFormat="1" ht="27" customHeight="1"/>
    <row r="745" s="13" customFormat="1" ht="27" customHeight="1"/>
    <row r="746" s="13" customFormat="1" ht="27" customHeight="1"/>
    <row r="747" s="13" customFormat="1" ht="27" customHeight="1"/>
    <row r="748" s="13" customFormat="1" ht="27" customHeight="1"/>
    <row r="749" s="13" customFormat="1" ht="27" customHeight="1"/>
    <row r="750" s="13" customFormat="1" ht="27" customHeight="1"/>
    <row r="751" s="13" customFormat="1" ht="27" customHeight="1"/>
    <row r="752" s="13" customFormat="1" ht="27" customHeight="1"/>
    <row r="753" s="13" customFormat="1" ht="27" customHeight="1"/>
    <row r="754" s="13" customFormat="1" ht="27" customHeight="1"/>
    <row r="755" s="13" customFormat="1" ht="27" customHeight="1"/>
    <row r="756" s="13" customFormat="1" ht="27" customHeight="1"/>
    <row r="757" s="13" customFormat="1" ht="27" customHeight="1"/>
    <row r="758" s="13" customFormat="1" ht="27" customHeight="1"/>
    <row r="759" s="13" customFormat="1" ht="27" customHeight="1"/>
    <row r="760" s="13" customFormat="1" ht="27" customHeight="1"/>
    <row r="761" s="13" customFormat="1" ht="27" customHeight="1"/>
    <row r="762" s="13" customFormat="1" ht="27" customHeight="1"/>
    <row r="763" s="13" customFormat="1" ht="27" customHeight="1"/>
    <row r="764" s="13" customFormat="1" ht="27" customHeight="1"/>
    <row r="765" s="13" customFormat="1" ht="27" customHeight="1"/>
    <row r="766" s="13" customFormat="1" ht="27" customHeight="1"/>
    <row r="767" s="13" customFormat="1" ht="27" customHeight="1"/>
    <row r="768" s="13" customFormat="1" ht="27" customHeight="1"/>
    <row r="769" s="13" customFormat="1" ht="27" customHeight="1"/>
    <row r="770" s="13" customFormat="1" ht="27" customHeight="1"/>
    <row r="771" s="13" customFormat="1" ht="27" customHeight="1"/>
    <row r="772" s="13" customFormat="1" ht="27" customHeight="1"/>
    <row r="773" s="13" customFormat="1" ht="27" customHeight="1"/>
    <row r="774" s="13" customFormat="1" ht="27" customHeight="1"/>
    <row r="775" s="13" customFormat="1" ht="27" customHeight="1"/>
    <row r="776" s="13" customFormat="1" ht="27" customHeight="1"/>
    <row r="777" s="13" customFormat="1" ht="27" customHeight="1"/>
    <row r="778" s="13" customFormat="1" ht="27" customHeight="1"/>
    <row r="779" s="13" customFormat="1" ht="27" customHeight="1"/>
    <row r="780" s="13" customFormat="1" ht="27" customHeight="1"/>
    <row r="781" s="13" customFormat="1" ht="27" customHeight="1"/>
    <row r="782" s="13" customFormat="1" ht="27" customHeight="1"/>
    <row r="783" s="13" customFormat="1" ht="27" customHeight="1"/>
    <row r="784" s="13" customFormat="1" ht="27" customHeight="1"/>
    <row r="785" s="13" customFormat="1" ht="27" customHeight="1"/>
    <row r="786" s="13" customFormat="1" ht="27" customHeight="1"/>
    <row r="787" s="13" customFormat="1" ht="27" customHeight="1"/>
    <row r="788" s="13" customFormat="1" ht="27" customHeight="1"/>
    <row r="789" s="13" customFormat="1" ht="27" customHeight="1"/>
    <row r="790" s="13" customFormat="1" ht="27" customHeight="1"/>
    <row r="791" s="13" customFormat="1" ht="27" customHeight="1"/>
    <row r="792" s="13" customFormat="1" ht="27" customHeight="1"/>
    <row r="793" s="13" customFormat="1" ht="27" customHeight="1"/>
    <row r="794" s="13" customFormat="1" ht="27" customHeight="1"/>
    <row r="795" s="13" customFormat="1" ht="27" customHeight="1"/>
    <row r="796" s="13" customFormat="1" ht="27" customHeight="1"/>
    <row r="797" s="13" customFormat="1" ht="27" customHeight="1"/>
    <row r="798" s="13" customFormat="1" ht="27" customHeight="1"/>
    <row r="799" s="13" customFormat="1" ht="27" customHeight="1"/>
    <row r="800" s="13" customFormat="1" ht="27" customHeight="1"/>
    <row r="801" s="13" customFormat="1" ht="27" customHeight="1"/>
    <row r="802" s="13" customFormat="1" ht="27" customHeight="1"/>
    <row r="803" s="13" customFormat="1" ht="27" customHeight="1"/>
    <row r="804" s="13" customFormat="1" ht="27" customHeight="1"/>
    <row r="805" s="13" customFormat="1" ht="27" customHeight="1"/>
    <row r="806" s="13" customFormat="1" ht="27" customHeight="1"/>
    <row r="807" s="13" customFormat="1" ht="27" customHeight="1"/>
    <row r="808" s="13" customFormat="1" ht="27" customHeight="1"/>
    <row r="809" s="13" customFormat="1" ht="27" customHeight="1"/>
    <row r="810" s="13" customFormat="1" ht="27" customHeight="1"/>
    <row r="811" s="13" customFormat="1" ht="27" customHeight="1"/>
    <row r="812" s="13" customFormat="1" ht="27" customHeight="1"/>
    <row r="813" s="13" customFormat="1" ht="27" customHeight="1"/>
    <row r="814" s="13" customFormat="1" ht="27" customHeight="1"/>
    <row r="815" s="13" customFormat="1" ht="27" customHeight="1"/>
    <row r="816" s="13" customFormat="1" ht="27" customHeight="1"/>
    <row r="817" s="13" customFormat="1" ht="27" customHeight="1"/>
    <row r="818" s="13" customFormat="1" ht="27" customHeight="1"/>
    <row r="819" s="13" customFormat="1" ht="27" customHeight="1"/>
    <row r="820" s="13" customFormat="1" ht="27" customHeight="1"/>
    <row r="821" s="13" customFormat="1" ht="27" customHeight="1"/>
    <row r="822" s="13" customFormat="1" ht="27" customHeight="1"/>
    <row r="823" s="13" customFormat="1" ht="27" customHeight="1"/>
    <row r="824" s="13" customFormat="1" ht="27" customHeight="1"/>
    <row r="825" s="13" customFormat="1" ht="27" customHeight="1"/>
    <row r="826" s="13" customFormat="1" ht="27" customHeight="1"/>
    <row r="827" s="13" customFormat="1" ht="27" customHeight="1"/>
    <row r="828" s="13" customFormat="1" ht="27" customHeight="1"/>
    <row r="829" s="13" customFormat="1" ht="27" customHeight="1"/>
    <row r="830" s="13" customFormat="1" ht="27" customHeight="1"/>
    <row r="831" s="13" customFormat="1" ht="27" customHeight="1"/>
    <row r="832" s="13" customFormat="1" ht="27" customHeight="1"/>
    <row r="833" s="13" customFormat="1" ht="27" customHeight="1"/>
    <row r="834" s="13" customFormat="1" ht="27" customHeight="1"/>
    <row r="835" s="13" customFormat="1" ht="27" customHeight="1"/>
    <row r="836" s="13" customFormat="1" ht="27" customHeight="1"/>
    <row r="837" s="13" customFormat="1" ht="27" customHeight="1"/>
    <row r="838" s="13" customFormat="1" ht="27" customHeight="1"/>
    <row r="839" s="13" customFormat="1" ht="27" customHeight="1"/>
    <row r="840" s="13" customFormat="1" ht="27" customHeight="1"/>
    <row r="841" s="13" customFormat="1" ht="27" customHeight="1"/>
    <row r="842" s="13" customFormat="1" ht="27" customHeight="1"/>
    <row r="843" s="13" customFormat="1" ht="27" customHeight="1"/>
    <row r="844" s="13" customFormat="1" ht="27" customHeight="1"/>
    <row r="845" s="13" customFormat="1" ht="27" customHeight="1"/>
    <row r="846" s="13" customFormat="1" ht="27" customHeight="1"/>
    <row r="847" s="13" customFormat="1" ht="27" customHeight="1"/>
    <row r="848" s="13" customFormat="1" ht="27" customHeight="1"/>
    <row r="849" s="13" customFormat="1" ht="27" customHeight="1"/>
    <row r="850" s="13" customFormat="1" ht="27" customHeight="1"/>
    <row r="851" s="13" customFormat="1" ht="27" customHeight="1"/>
    <row r="852" s="13" customFormat="1" ht="27" customHeight="1"/>
    <row r="853" s="13" customFormat="1" ht="27" customHeight="1"/>
    <row r="854" s="13" customFormat="1" ht="27" customHeight="1"/>
    <row r="855" s="13" customFormat="1" ht="27" customHeight="1"/>
    <row r="856" s="13" customFormat="1" ht="27" customHeight="1"/>
    <row r="857" s="13" customFormat="1" ht="27" customHeight="1"/>
    <row r="858" s="13" customFormat="1" ht="27" customHeight="1"/>
    <row r="859" s="13" customFormat="1" ht="27" customHeight="1"/>
    <row r="860" s="13" customFormat="1" ht="27" customHeight="1"/>
    <row r="861" s="13" customFormat="1" ht="27" customHeight="1"/>
    <row r="862" s="13" customFormat="1" ht="27" customHeight="1"/>
    <row r="863" s="13" customFormat="1" ht="27" customHeight="1"/>
    <row r="864" s="13" customFormat="1" ht="27" customHeight="1"/>
    <row r="865" s="13" customFormat="1" ht="27" customHeight="1"/>
    <row r="866" s="13" customFormat="1" ht="27" customHeight="1"/>
    <row r="867" s="13" customFormat="1" ht="27" customHeight="1"/>
    <row r="868" s="13" customFormat="1" ht="27" customHeight="1"/>
    <row r="869" s="13" customFormat="1" ht="27" customHeight="1"/>
    <row r="870" s="13" customFormat="1" ht="27" customHeight="1"/>
    <row r="871" s="13" customFormat="1" ht="27" customHeight="1"/>
    <row r="872" s="13" customFormat="1" ht="27" customHeight="1"/>
    <row r="873" s="7" customFormat="1" ht="27" customHeight="1"/>
    <row r="874" s="13" customFormat="1" ht="27" customHeight="1"/>
    <row r="875" s="13" customFormat="1" ht="27" customHeight="1"/>
    <row r="876" s="7" customFormat="1" ht="27" customHeight="1"/>
    <row r="877" s="7" customFormat="1" ht="27" customHeight="1"/>
    <row r="878" s="7" customFormat="1" ht="27" customHeight="1"/>
    <row r="879" s="7" customFormat="1" ht="27" customHeight="1"/>
    <row r="880" s="7" customFormat="1" ht="27" customHeight="1"/>
    <row r="881" s="7" customFormat="1" ht="27" customHeight="1"/>
    <row r="882" s="13" customFormat="1" ht="27" customHeight="1"/>
    <row r="883" s="13" customFormat="1" ht="27" customHeight="1"/>
    <row r="884" s="13" customFormat="1" ht="27" customHeight="1"/>
    <row r="885" s="13" customFormat="1" ht="27" customHeight="1"/>
    <row r="886" s="13" customFormat="1" ht="27" customHeight="1"/>
    <row r="887" s="13" customFormat="1" ht="27" customHeight="1"/>
    <row r="888" s="13" customFormat="1" ht="27" customHeight="1"/>
    <row r="889" s="13" customFormat="1" ht="27" customHeight="1"/>
    <row r="890" s="13" customFormat="1" ht="27" customHeight="1"/>
    <row r="891" s="13" customFormat="1" ht="27" customHeight="1"/>
    <row r="892" s="13" customFormat="1" ht="27" customHeight="1"/>
    <row r="893" s="13" customFormat="1" ht="27" customHeight="1"/>
    <row r="894" s="13" customFormat="1" ht="27" customHeight="1"/>
    <row r="895" s="13" customFormat="1" ht="27" customHeight="1"/>
    <row r="896" s="13" customFormat="1" ht="27" customHeight="1"/>
    <row r="897" s="13" customFormat="1" ht="27" customHeight="1"/>
    <row r="898" s="13" customFormat="1" ht="27" customHeight="1"/>
    <row r="899" s="13" customFormat="1" ht="27" customHeight="1"/>
    <row r="900" s="13" customFormat="1" ht="27" customHeight="1"/>
    <row r="901" s="13" customFormat="1" ht="27" customHeight="1"/>
    <row r="902" s="13" customFormat="1" ht="27" customHeight="1"/>
    <row r="903" s="13" customFormat="1" ht="27" customHeight="1"/>
    <row r="904" s="13" customFormat="1" ht="27" customHeight="1"/>
    <row r="905" s="13" customFormat="1" ht="27" customHeight="1"/>
    <row r="906" s="13" customFormat="1" ht="27" customHeight="1"/>
    <row r="907" s="13" customFormat="1" ht="27" customHeight="1"/>
    <row r="908" s="13" customFormat="1" ht="27" customHeight="1"/>
    <row r="909" s="13" customFormat="1" ht="27" customHeight="1"/>
    <row r="910" s="13" customFormat="1" ht="27" customHeight="1"/>
    <row r="911" s="13" customFormat="1" ht="27" customHeight="1"/>
    <row r="912" s="13" customFormat="1" ht="27" customHeight="1"/>
    <row r="913" s="13" customFormat="1" ht="27" customHeight="1"/>
    <row r="914" s="13" customFormat="1" ht="27" customHeight="1"/>
    <row r="915" s="13" customFormat="1" ht="27" customHeight="1"/>
    <row r="916" s="13" customFormat="1" ht="27" customHeight="1"/>
    <row r="917" s="13" customFormat="1" ht="27" customHeight="1"/>
    <row r="918" s="13" customFormat="1" ht="27" customHeight="1"/>
    <row r="919" s="13" customFormat="1" ht="27" customHeight="1"/>
    <row r="920" s="13" customFormat="1" ht="27" customHeight="1"/>
    <row r="921" s="13" customFormat="1" ht="27" customHeight="1"/>
    <row r="922" s="13" customFormat="1" ht="27" customHeight="1"/>
    <row r="923" s="13" customFormat="1" ht="27" customHeight="1"/>
    <row r="924" s="13" customFormat="1" ht="27" customHeight="1"/>
    <row r="925" s="13" customFormat="1" ht="27" customHeight="1"/>
    <row r="926" s="13" customFormat="1" ht="27" customHeight="1"/>
    <row r="927" s="13" customFormat="1" ht="27" customHeight="1"/>
    <row r="928" s="13" customFormat="1" ht="27" customHeight="1"/>
    <row r="929" s="13" customFormat="1" ht="27" customHeight="1"/>
    <row r="930" s="13" customFormat="1" ht="27" customHeight="1"/>
    <row r="931" s="13" customFormat="1" ht="27" customHeight="1"/>
    <row r="932" s="13" customFormat="1" ht="27" customHeight="1"/>
    <row r="933" s="13" customFormat="1" ht="27" customHeight="1"/>
    <row r="934" s="13" customFormat="1" ht="27" customHeight="1"/>
    <row r="935" s="13" customFormat="1" ht="27" customHeight="1"/>
    <row r="936" s="13" customFormat="1" ht="27" customHeight="1"/>
    <row r="937" s="13" customFormat="1" ht="27" customHeight="1"/>
    <row r="938" s="13" customFormat="1" ht="27" customHeight="1"/>
    <row r="939" s="13" customFormat="1" ht="27" customHeight="1"/>
    <row r="940" s="13" customFormat="1" ht="27" customHeight="1"/>
    <row r="941" s="13" customFormat="1" ht="27" customHeight="1"/>
    <row r="942" s="13" customFormat="1" ht="27" customHeight="1"/>
    <row r="943" s="13" customFormat="1" ht="27" customHeight="1"/>
    <row r="944" s="13" customFormat="1" ht="27" customHeight="1"/>
    <row r="945" spans="17:17" s="13" customFormat="1" ht="27" customHeight="1"/>
    <row r="946" spans="17:17" s="13" customFormat="1" ht="27" customHeight="1"/>
    <row r="947" spans="17:17" s="13" customFormat="1" ht="27" customHeight="1"/>
    <row r="948" spans="17:17" s="13" customFormat="1" ht="27" customHeight="1"/>
    <row r="949" spans="17:17" s="13" customFormat="1" ht="27" customHeight="1"/>
    <row r="950" spans="17:17" s="13" customFormat="1" ht="27" customHeight="1"/>
    <row r="951" spans="17:17" s="13" customFormat="1" ht="27" customHeight="1">
      <c r="Q951" s="41"/>
    </row>
    <row r="952" spans="17:17" s="13" customFormat="1" ht="27" customHeight="1"/>
    <row r="953" spans="17:17" s="13" customFormat="1" ht="27" customHeight="1"/>
    <row r="954" spans="17:17" s="13" customFormat="1" ht="27" customHeight="1"/>
    <row r="955" spans="17:17" s="13" customFormat="1" ht="27" customHeight="1"/>
    <row r="956" spans="17:17" s="13" customFormat="1" ht="27" customHeight="1"/>
    <row r="957" spans="17:17" s="13" customFormat="1" ht="27" customHeight="1"/>
    <row r="958" spans="17:17" s="13" customFormat="1" ht="27" customHeight="1"/>
    <row r="959" spans="17:17" s="13" customFormat="1" ht="27" customHeight="1"/>
    <row r="960" spans="17:17" s="13" customFormat="1" ht="27" customHeight="1"/>
    <row r="961" s="13" customFormat="1" ht="27" customHeight="1"/>
    <row r="962" s="13" customFormat="1" ht="27" customHeight="1"/>
    <row r="963" s="13" customFormat="1" ht="27" customHeight="1"/>
    <row r="964" s="13" customFormat="1" ht="27" customHeight="1"/>
    <row r="965" s="13" customFormat="1" ht="27" customHeight="1"/>
    <row r="966" s="13" customFormat="1" ht="27" customHeight="1"/>
    <row r="967" s="13" customFormat="1" ht="27" customHeight="1"/>
    <row r="968" s="13" customFormat="1" ht="27" customHeight="1"/>
    <row r="969" s="13" customFormat="1" ht="27" customHeight="1"/>
    <row r="970" s="13" customFormat="1" ht="27" customHeight="1"/>
    <row r="971" s="13" customFormat="1" ht="27" customHeight="1"/>
    <row r="972" s="13" customFormat="1" ht="27" customHeight="1"/>
    <row r="973" s="13" customFormat="1" ht="27" customHeight="1"/>
    <row r="974" s="13" customFormat="1" ht="27" customHeight="1"/>
    <row r="975" s="13" customFormat="1" ht="27" customHeight="1"/>
    <row r="976" s="13" customFormat="1" ht="27" customHeight="1"/>
    <row r="977" s="13" customFormat="1" ht="27" customHeight="1"/>
    <row r="978" s="13" customFormat="1" ht="27" customHeight="1"/>
    <row r="979" s="13" customFormat="1" ht="27" customHeight="1"/>
    <row r="980" s="13" customFormat="1" ht="27" customHeight="1"/>
    <row r="981" s="13" customFormat="1" ht="27" customHeight="1"/>
    <row r="982" s="13" customFormat="1" ht="27" customHeight="1"/>
    <row r="983" s="13" customFormat="1" ht="27" customHeight="1"/>
    <row r="984" s="13" customFormat="1" ht="27" customHeight="1"/>
    <row r="985" s="13" customFormat="1" ht="27" customHeight="1"/>
    <row r="986" s="13" customFormat="1" ht="27" customHeight="1"/>
    <row r="987" s="13" customFormat="1" ht="27" customHeight="1"/>
    <row r="988" s="13" customFormat="1" ht="27" customHeight="1"/>
    <row r="989" s="13" customFormat="1" ht="27" customHeight="1"/>
    <row r="990" s="13" customFormat="1" ht="27" customHeight="1"/>
    <row r="991" s="13" customFormat="1" ht="27" customHeight="1"/>
    <row r="992" s="13" customFormat="1" ht="27" customHeight="1"/>
    <row r="993" s="13" customFormat="1" ht="27" customHeight="1"/>
    <row r="994" s="13" customFormat="1" ht="27" customHeight="1"/>
    <row r="995" s="13" customFormat="1" ht="27" customHeight="1"/>
    <row r="996" s="13" customFormat="1" ht="27" customHeight="1"/>
    <row r="997" s="13" customFormat="1" ht="27" customHeight="1"/>
    <row r="998" s="13" customFormat="1" ht="27" customHeight="1"/>
    <row r="999" s="13" customFormat="1" ht="27" customHeight="1"/>
    <row r="1000" s="13" customFormat="1" ht="27" customHeight="1"/>
    <row r="1001" s="13" customFormat="1" ht="27" customHeight="1"/>
    <row r="1002" s="13" customFormat="1" ht="27" customHeight="1"/>
    <row r="1003" s="13" customFormat="1" ht="27" customHeight="1"/>
    <row r="1004" s="13" customFormat="1" ht="27" customHeight="1"/>
    <row r="1005" s="13" customFormat="1" ht="27" customHeight="1"/>
    <row r="1006" s="13" customFormat="1" ht="27" customHeight="1"/>
    <row r="1007" s="13" customFormat="1" ht="27" customHeight="1"/>
    <row r="1008" s="13" customFormat="1" ht="27" customHeight="1"/>
    <row r="1009" s="13" customFormat="1" ht="27" customHeight="1"/>
    <row r="1010" s="7" customFormat="1" ht="27" customHeight="1"/>
    <row r="1011" s="13" customFormat="1" ht="27" customHeight="1"/>
    <row r="1012" s="13" customFormat="1" ht="27" customHeight="1"/>
    <row r="1013" s="13" customFormat="1" ht="27" customHeight="1"/>
    <row r="1014" s="13" customFormat="1" ht="27" customHeight="1"/>
    <row r="1015" s="13" customFormat="1" ht="27" customHeight="1"/>
    <row r="1016" s="13" customFormat="1" ht="27" customHeight="1"/>
    <row r="1017" s="13" customFormat="1" ht="27" customHeight="1"/>
    <row r="1018" s="13" customFormat="1" ht="27" customHeight="1"/>
    <row r="1019" s="13" customFormat="1" ht="27" customHeight="1"/>
    <row r="1020" s="13" customFormat="1" ht="27" customHeight="1"/>
    <row r="1021" s="13" customFormat="1" ht="27" customHeight="1"/>
    <row r="1022" s="13" customFormat="1" ht="27" customHeight="1"/>
    <row r="1023" s="13" customFormat="1" ht="27" customHeight="1"/>
    <row r="1024" s="13" customFormat="1" ht="27" customHeight="1"/>
    <row r="1025" s="13" customFormat="1" ht="27" customHeight="1"/>
    <row r="1026" s="13" customFormat="1" ht="27" customHeight="1"/>
    <row r="1027" s="13" customFormat="1" ht="27" customHeight="1"/>
    <row r="1028" s="13" customFormat="1" ht="27" customHeight="1"/>
    <row r="1029" s="13" customFormat="1" ht="27" customHeight="1"/>
    <row r="1030" s="13" customFormat="1" ht="27" customHeight="1"/>
    <row r="1031" s="13" customFormat="1" ht="27" customHeight="1"/>
    <row r="1032" s="13" customFormat="1" ht="27" customHeight="1"/>
    <row r="1033" s="13" customFormat="1" ht="27" customHeight="1"/>
    <row r="1034" s="13" customFormat="1" ht="27" customHeight="1"/>
    <row r="1035" s="13" customFormat="1" ht="27" customHeight="1"/>
    <row r="1036" s="13" customFormat="1" ht="27" customHeight="1"/>
    <row r="1037" s="13" customFormat="1" ht="27" customHeight="1"/>
    <row r="1038" s="13" customFormat="1" ht="27" customHeight="1"/>
    <row r="1039" s="13" customFormat="1" ht="27" customHeight="1"/>
    <row r="1040" s="13" customFormat="1" ht="27" customHeight="1"/>
    <row r="1041" s="13" customFormat="1" ht="27" customHeight="1"/>
    <row r="1042" s="13" customFormat="1" ht="27" customHeight="1"/>
    <row r="1043" s="13" customFormat="1" ht="27" customHeight="1"/>
    <row r="1044" s="13" customFormat="1" ht="27" customHeight="1"/>
    <row r="1045" s="13" customFormat="1" ht="27" customHeight="1"/>
    <row r="1046" s="13" customFormat="1" ht="27" customHeight="1"/>
    <row r="1047" s="13" customFormat="1" ht="27" customHeight="1"/>
    <row r="1048" s="13" customFormat="1" ht="27" customHeight="1"/>
    <row r="1049" s="13" customFormat="1" ht="27" customHeight="1"/>
    <row r="1050" s="13" customFormat="1" ht="27" customHeight="1"/>
    <row r="1051" s="13" customFormat="1" ht="27" customHeight="1"/>
    <row r="1052" s="13" customFormat="1" ht="27" customHeight="1"/>
    <row r="1053" s="13" customFormat="1" ht="27" customHeight="1"/>
    <row r="1054" s="13" customFormat="1" ht="27" customHeight="1"/>
    <row r="1055" s="13" customFormat="1" ht="27" customHeight="1"/>
    <row r="1056" s="13" customFormat="1" ht="27" customHeight="1"/>
    <row r="1057" s="13" customFormat="1" ht="27" customHeight="1"/>
    <row r="1058" s="13" customFormat="1" ht="27" customHeight="1"/>
    <row r="1059" s="13" customFormat="1" ht="27" customHeight="1"/>
    <row r="1060" s="13" customFormat="1" ht="27" customHeight="1"/>
    <row r="1061" s="13" customFormat="1" ht="27" customHeight="1"/>
    <row r="1062" s="13" customFormat="1" ht="27" customHeight="1"/>
    <row r="1063" s="13" customFormat="1" ht="27" customHeight="1"/>
    <row r="1064" s="13" customFormat="1" ht="27" customHeight="1"/>
    <row r="1065" s="13" customFormat="1" ht="27" customHeight="1"/>
    <row r="1066" s="13" customFormat="1" ht="27" customHeight="1"/>
    <row r="1067" s="13" customFormat="1" ht="27" customHeight="1"/>
    <row r="1068" s="13" customFormat="1" ht="27" customHeight="1"/>
    <row r="1069" s="13" customFormat="1" ht="27" customHeight="1"/>
    <row r="1070" s="13" customFormat="1" ht="27" customHeight="1"/>
    <row r="1071" s="13" customFormat="1" ht="27" customHeight="1"/>
    <row r="1072" s="13" customFormat="1" ht="27" customHeight="1"/>
    <row r="1073" s="13" customFormat="1" ht="27" customHeight="1"/>
    <row r="1074" s="13" customFormat="1" ht="27" customHeight="1"/>
    <row r="1075" s="13" customFormat="1" ht="27" customHeight="1"/>
    <row r="1076" s="13" customFormat="1" ht="27" customHeight="1"/>
    <row r="1077" s="13" customFormat="1" ht="27" customHeight="1"/>
    <row r="1078" s="13" customFormat="1" ht="27" customHeight="1"/>
    <row r="1079" s="13" customFormat="1" ht="27" customHeight="1"/>
    <row r="1080" s="13" customFormat="1" ht="27" customHeight="1"/>
    <row r="1081" s="13" customFormat="1" ht="27" customHeight="1"/>
    <row r="1082" s="13" customFormat="1" ht="27" customHeight="1"/>
    <row r="1083" s="13" customFormat="1" ht="27" customHeight="1"/>
    <row r="1084" s="13" customFormat="1" ht="27" customHeight="1"/>
    <row r="1085" s="13" customFormat="1" ht="27" customHeight="1"/>
    <row r="1086" s="13" customFormat="1" ht="27" customHeight="1"/>
    <row r="1087" s="13" customFormat="1" ht="27" customHeight="1"/>
    <row r="1088" s="13" customFormat="1" ht="27" customHeight="1"/>
    <row r="1089" s="13" customFormat="1" ht="27" customHeight="1"/>
    <row r="1090" s="13" customFormat="1" ht="27" customHeight="1"/>
    <row r="1091" s="13" customFormat="1" ht="27" customHeight="1"/>
    <row r="1092" s="13" customFormat="1" ht="27" customHeight="1"/>
    <row r="1093" s="13" customFormat="1" ht="27" customHeight="1"/>
    <row r="1094" s="13" customFormat="1" ht="27" customHeight="1"/>
    <row r="1095" s="13" customFormat="1" ht="27" customHeight="1"/>
    <row r="1096" s="13" customFormat="1" ht="27" customHeight="1"/>
    <row r="1097" s="13" customFormat="1" ht="27" customHeight="1"/>
    <row r="1098" s="13" customFormat="1" ht="27" customHeight="1"/>
    <row r="1099" s="13" customFormat="1" ht="27" customHeight="1"/>
    <row r="1100" s="13" customFormat="1" ht="27" customHeight="1"/>
    <row r="1101" s="13" customFormat="1" ht="27" customHeight="1"/>
    <row r="1102" s="13" customFormat="1" ht="27" customHeight="1"/>
    <row r="1103" s="13" customFormat="1" ht="27" customHeight="1"/>
    <row r="1104" s="13" customFormat="1" ht="27" customHeight="1"/>
    <row r="1105" s="13" customFormat="1" ht="27" customHeight="1"/>
    <row r="1106" s="13" customFormat="1" ht="27" customHeight="1"/>
    <row r="1107" s="13" customFormat="1" ht="27" customHeight="1"/>
    <row r="1108" s="13" customFormat="1" ht="27" customHeight="1"/>
    <row r="1109" s="13" customFormat="1" ht="27" customHeight="1"/>
    <row r="1110" s="13" customFormat="1" ht="27" customHeight="1"/>
    <row r="1111" s="13" customFormat="1" ht="27" customHeight="1"/>
    <row r="1112" s="13" customFormat="1" ht="27" customHeight="1"/>
    <row r="1113" s="13" customFormat="1" ht="27" customHeight="1"/>
    <row r="1114" s="13" customFormat="1" ht="27" customHeight="1"/>
    <row r="1115" s="13" customFormat="1" ht="27" customHeight="1"/>
    <row r="1116" s="13" customFormat="1" ht="27" customHeight="1"/>
    <row r="1117" s="13" customFormat="1" ht="27" customHeight="1"/>
    <row r="1118" s="13" customFormat="1" ht="27" customHeight="1"/>
    <row r="1119" s="13" customFormat="1" ht="27" customHeight="1"/>
    <row r="1120" s="13" customFormat="1" ht="27" customHeight="1"/>
    <row r="1121" s="13" customFormat="1" ht="27" customHeight="1"/>
    <row r="1122" s="13" customFormat="1" ht="27" customHeight="1"/>
    <row r="1123" s="13" customFormat="1" ht="27" customHeight="1"/>
    <row r="1124" s="13" customFormat="1" ht="27" customHeight="1"/>
    <row r="1125" s="13" customFormat="1" ht="27" customHeight="1"/>
    <row r="1126" s="13" customFormat="1" ht="27" customHeight="1"/>
    <row r="1127" s="13" customFormat="1" ht="27" customHeight="1"/>
    <row r="1128" s="13" customFormat="1" ht="27" customHeight="1"/>
    <row r="1129" s="13" customFormat="1" ht="27" customHeight="1"/>
    <row r="1130" s="13" customFormat="1" ht="27" customHeight="1"/>
    <row r="1131" s="13" customFormat="1" ht="27" customHeight="1"/>
    <row r="1132" s="13" customFormat="1" ht="27" customHeight="1"/>
    <row r="1133" s="13" customFormat="1" ht="27" customHeight="1"/>
    <row r="1134" s="13" customFormat="1" ht="27" customHeight="1"/>
    <row r="1135" s="13" customFormat="1" ht="27" customHeight="1"/>
    <row r="1136" s="13" customFormat="1" ht="27" customHeight="1"/>
    <row r="1137" s="13" customFormat="1" ht="27" customHeight="1"/>
    <row r="1138" s="13" customFormat="1" ht="39" customHeight="1"/>
    <row r="1139" s="13" customFormat="1" ht="39" customHeight="1"/>
    <row r="1140" s="13" customFormat="1" ht="39" customHeight="1"/>
    <row r="1141" s="13" customFormat="1" ht="39" customHeight="1"/>
    <row r="1142" s="13" customFormat="1" ht="39" customHeight="1"/>
    <row r="1143" s="13" customFormat="1" ht="39" customHeight="1"/>
    <row r="1144" s="13" customFormat="1" ht="39" customHeight="1"/>
    <row r="1145" s="13" customFormat="1" ht="39" customHeight="1"/>
    <row r="1146" s="13" customFormat="1" ht="27" customHeight="1"/>
    <row r="1147" s="13" customFormat="1" ht="38.25" customHeight="1"/>
    <row r="1148" s="13" customFormat="1" ht="38.25" customHeight="1"/>
    <row r="1149" s="13" customFormat="1" ht="38.25" customHeight="1"/>
    <row r="1150" s="13" customFormat="1" ht="38.25" customHeight="1"/>
    <row r="1151" s="13" customFormat="1" ht="27" customHeight="1"/>
    <row r="1152" s="13" customFormat="1" ht="27" customHeight="1"/>
    <row r="1153" s="13" customFormat="1" ht="27" customHeight="1"/>
    <row r="1154" s="13" customFormat="1" ht="27" customHeight="1"/>
    <row r="1155" s="13" customFormat="1" ht="27" customHeight="1"/>
    <row r="1156" s="13" customFormat="1" ht="27" customHeight="1"/>
    <row r="1157" s="13" customFormat="1" ht="27" customHeight="1"/>
    <row r="1158" s="13" customFormat="1" ht="27" customHeight="1"/>
    <row r="1159" s="13" customFormat="1" ht="27" customHeight="1"/>
    <row r="1160" s="13" customFormat="1" ht="27" customHeight="1"/>
    <row r="1161" s="13" customFormat="1" ht="27" customHeight="1"/>
    <row r="1162" s="13" customFormat="1" ht="27" customHeight="1"/>
    <row r="1163" s="13" customFormat="1" ht="27" customHeight="1"/>
    <row r="1164" s="13" customFormat="1" ht="27" customHeight="1"/>
    <row r="1165" s="13" customFormat="1" ht="27" customHeight="1"/>
    <row r="1166" s="7" customFormat="1" ht="27" customHeight="1"/>
    <row r="1167" s="7" customFormat="1" ht="27" customHeight="1"/>
    <row r="1168" s="13" customFormat="1" ht="27" customHeight="1"/>
    <row r="1169" s="13" customFormat="1" ht="27" customHeight="1"/>
    <row r="1170" s="13" customFormat="1" ht="27" customHeight="1"/>
    <row r="1171" s="13" customFormat="1" ht="27" customHeight="1"/>
    <row r="1172" s="13" customFormat="1" ht="27" customHeight="1"/>
    <row r="1173" s="13" customFormat="1" ht="27" customHeight="1"/>
    <row r="1174" s="13" customFormat="1" ht="27" customHeight="1"/>
    <row r="1175" s="13" customFormat="1" ht="27" customHeight="1"/>
    <row r="1176" s="13" customFormat="1" ht="27" customHeight="1"/>
    <row r="1177" s="13" customFormat="1" ht="27" customHeight="1"/>
    <row r="1178" s="13" customFormat="1" ht="27" customHeight="1"/>
    <row r="1179" s="13" customFormat="1" ht="27" customHeight="1"/>
    <row r="1180" s="13" customFormat="1" ht="27" customHeight="1"/>
    <row r="1181" s="13" customFormat="1" ht="27" customHeight="1"/>
    <row r="1182" s="13" customFormat="1" ht="27" customHeight="1"/>
    <row r="1183" s="13" customFormat="1" ht="27" customHeight="1"/>
    <row r="1184" s="13" customFormat="1" ht="27" customHeight="1"/>
    <row r="1185" s="13" customFormat="1" ht="27" customHeight="1"/>
    <row r="1186" s="13" customFormat="1" ht="27" customHeight="1"/>
    <row r="1187" s="13" customFormat="1" ht="27" customHeight="1"/>
    <row r="1188" s="13" customFormat="1" ht="27" customHeight="1"/>
    <row r="1189" s="13" customFormat="1" ht="27" customHeight="1"/>
    <row r="1190" s="13" customFormat="1" ht="27" customHeight="1"/>
    <row r="1191" s="13" customFormat="1" ht="27" customHeight="1"/>
    <row r="1192" s="13" customFormat="1" ht="27" customHeight="1"/>
    <row r="1193" s="13" customFormat="1" ht="27" customHeight="1"/>
    <row r="1194" s="13" customFormat="1" ht="27" customHeight="1"/>
    <row r="1195" s="13" customFormat="1" ht="27" customHeight="1"/>
    <row r="1196" s="13" customFormat="1" ht="27" customHeight="1"/>
    <row r="1197" s="13" customFormat="1" ht="27" customHeight="1"/>
    <row r="1198" s="13" customFormat="1" ht="27" customHeight="1"/>
    <row r="1199" s="13" customFormat="1" ht="27" customHeight="1"/>
    <row r="1200" s="13" customFormat="1" ht="27" customHeight="1"/>
    <row r="1201" s="13" customFormat="1" ht="27" customHeight="1"/>
    <row r="1202" s="13" customFormat="1" ht="27" customHeight="1"/>
    <row r="1203" s="13" customFormat="1" ht="27" customHeight="1"/>
    <row r="1204" s="13" customFormat="1" ht="27" customHeight="1"/>
    <row r="1205" s="13" customFormat="1" ht="27" customHeight="1"/>
    <row r="1206" s="13" customFormat="1" ht="27" customHeight="1"/>
    <row r="1207" s="13" customFormat="1" ht="27" customHeight="1"/>
    <row r="1208" s="13" customFormat="1" ht="27" customHeight="1"/>
    <row r="1209" s="13" customFormat="1" ht="27" customHeight="1"/>
    <row r="1210" s="13" customFormat="1" ht="27" customHeight="1"/>
    <row r="1211" s="13" customFormat="1" ht="27" customHeight="1"/>
    <row r="1212" s="13" customFormat="1" ht="27" customHeight="1"/>
    <row r="1213" s="13" customFormat="1" ht="27" customHeight="1"/>
    <row r="1214" s="13" customFormat="1" ht="27" customHeight="1"/>
    <row r="1215" s="13" customFormat="1" ht="27" customHeight="1"/>
    <row r="1216" s="13" customFormat="1" ht="27" customHeight="1"/>
    <row r="1217" s="13" customFormat="1" ht="27" customHeight="1"/>
    <row r="1218" s="13" customFormat="1" ht="27" customHeight="1"/>
    <row r="1219" s="13" customFormat="1" ht="27" customHeight="1"/>
    <row r="1220" s="13" customFormat="1" ht="27" customHeight="1"/>
    <row r="1221" s="13" customFormat="1" ht="27" customHeight="1"/>
    <row r="1222" s="13" customFormat="1" ht="27" customHeight="1"/>
    <row r="1223" s="13" customFormat="1" ht="27" customHeight="1"/>
    <row r="1224" s="13" customFormat="1" ht="27" customHeight="1"/>
    <row r="1225" s="13" customFormat="1" ht="27" customHeight="1"/>
    <row r="1226" s="13" customFormat="1" ht="27" customHeight="1"/>
    <row r="1227" s="13" customFormat="1" ht="27" customHeight="1"/>
    <row r="1228" s="13" customFormat="1" ht="27" customHeight="1"/>
    <row r="1229" s="13" customFormat="1" ht="27" customHeight="1"/>
    <row r="1230" s="13" customFormat="1" ht="27" customHeight="1"/>
    <row r="1231" s="13" customFormat="1" ht="27" customHeight="1"/>
    <row r="1232" s="13" customFormat="1" ht="27" customHeight="1"/>
    <row r="1233" s="13" customFormat="1" ht="27" customHeight="1"/>
    <row r="1234" s="13" customFormat="1" ht="27" customHeight="1"/>
    <row r="1235" s="13" customFormat="1" ht="27" customHeight="1"/>
    <row r="1236" s="13" customFormat="1" ht="27" customHeight="1"/>
    <row r="1237" s="13" customFormat="1" ht="27" customHeight="1"/>
    <row r="1238" s="13" customFormat="1" ht="27" customHeight="1"/>
    <row r="1239" s="13" customFormat="1" ht="27" customHeight="1"/>
    <row r="1240" s="13" customFormat="1" ht="27" customHeight="1"/>
    <row r="1241" s="13" customFormat="1" ht="27" customHeight="1"/>
    <row r="1242" s="13" customFormat="1" ht="27" customHeight="1"/>
    <row r="1243" s="13" customFormat="1" ht="27" customHeight="1"/>
    <row r="1244" s="13" customFormat="1" ht="27" customHeight="1"/>
    <row r="1245" s="13" customFormat="1" ht="27" customHeight="1"/>
    <row r="1246" s="13" customFormat="1" ht="27" customHeight="1"/>
    <row r="1247" s="13" customFormat="1" ht="27" customHeight="1"/>
    <row r="1248" s="13" customFormat="1" ht="27" customHeight="1"/>
    <row r="1249" s="13" customFormat="1" ht="27" customHeight="1"/>
    <row r="1250" s="13" customFormat="1" ht="27" customHeight="1"/>
    <row r="1251" s="13" customFormat="1" ht="27" customHeight="1"/>
    <row r="1252" s="13" customFormat="1" ht="27" customHeight="1"/>
    <row r="1253" s="13" customFormat="1" ht="27" customHeight="1"/>
    <row r="1254" s="13" customFormat="1" ht="27" customHeight="1"/>
    <row r="1255" s="13" customFormat="1" ht="27" customHeight="1"/>
    <row r="1256" s="13" customFormat="1" ht="27" customHeight="1"/>
    <row r="1257" s="13" customFormat="1" ht="27" customHeight="1"/>
    <row r="1258" s="13" customFormat="1" ht="27" customHeight="1"/>
    <row r="1259" s="13" customFormat="1" ht="27" customHeight="1"/>
    <row r="1260" s="13" customFormat="1" ht="27" customHeight="1"/>
    <row r="1261" s="13" customFormat="1" ht="27" customHeight="1"/>
    <row r="1262" s="13" customFormat="1" ht="27" customHeight="1"/>
    <row r="1263" s="13" customFormat="1" ht="27" customHeight="1"/>
    <row r="1264" s="13" customFormat="1" ht="27" customHeight="1"/>
    <row r="1265" s="13" customFormat="1" ht="27" customHeight="1"/>
    <row r="1266" s="13" customFormat="1" ht="27" customHeight="1"/>
    <row r="1267" s="13" customFormat="1" ht="27" customHeight="1"/>
    <row r="1268" s="13" customFormat="1" ht="27" customHeight="1"/>
    <row r="1269" s="13" customFormat="1" ht="27" customHeight="1"/>
    <row r="1270" s="13" customFormat="1" ht="27" customHeight="1"/>
    <row r="1271" s="13" customFormat="1" ht="27" customHeight="1"/>
    <row r="1272" s="13" customFormat="1" ht="27" customHeight="1"/>
    <row r="1273" s="13" customFormat="1" ht="27" customHeight="1"/>
    <row r="1274" s="13" customFormat="1" ht="27" customHeight="1"/>
    <row r="1275" s="13" customFormat="1" ht="27" customHeight="1"/>
    <row r="1276" s="13" customFormat="1" ht="27" customHeight="1"/>
    <row r="1277" s="13" customFormat="1" ht="27" customHeight="1"/>
    <row r="1278" s="13" customFormat="1" ht="27" customHeight="1"/>
    <row r="1279" s="13" customFormat="1" ht="27" customHeight="1"/>
    <row r="1280" s="13" customFormat="1" ht="27" customHeight="1"/>
    <row r="1281" s="13" customFormat="1" ht="27" customHeight="1"/>
    <row r="1282" s="13" customFormat="1" ht="27" customHeight="1"/>
    <row r="1283" s="13" customFormat="1" ht="27" customHeight="1"/>
    <row r="1284" s="13" customFormat="1" ht="27" customHeight="1"/>
    <row r="1285" s="13" customFormat="1" ht="27" customHeight="1"/>
    <row r="1286" s="13" customFormat="1" ht="27" customHeight="1"/>
    <row r="1287" s="13" customFormat="1" ht="27" customHeight="1"/>
    <row r="1288" s="13" customFormat="1" ht="27" customHeight="1"/>
    <row r="1289" s="13" customFormat="1" ht="27" customHeight="1"/>
    <row r="1290" s="13" customFormat="1" ht="27" customHeight="1"/>
    <row r="1291" s="13" customFormat="1" ht="27" customHeight="1"/>
    <row r="1292" s="13" customFormat="1" ht="27" customHeight="1"/>
    <row r="1293" s="13" customFormat="1" ht="27" customHeight="1"/>
    <row r="1294" s="13" customFormat="1" ht="27" customHeight="1"/>
    <row r="1295" s="7" customFormat="1" ht="27" customHeight="1"/>
    <row r="1296" s="13" customFormat="1" ht="27" customHeight="1"/>
    <row r="1297" s="13" customFormat="1" ht="27" customHeight="1"/>
    <row r="1298" s="13" customFormat="1" ht="27" customHeight="1"/>
    <row r="1299" s="13" customFormat="1" ht="27" customHeight="1"/>
    <row r="1300" s="13" customFormat="1" ht="27" customHeight="1"/>
    <row r="1301" s="13" customFormat="1" ht="27" customHeight="1"/>
    <row r="1302" s="13" customFormat="1" ht="27" customHeight="1"/>
    <row r="1303" s="13" customFormat="1" ht="27" customHeight="1"/>
    <row r="1304" s="13" customFormat="1" ht="27" customHeight="1"/>
    <row r="1305" s="13" customFormat="1" ht="27" customHeight="1"/>
    <row r="1306" s="13" customFormat="1" ht="27" customHeight="1"/>
    <row r="1307" s="13" customFormat="1" ht="27" customHeight="1"/>
    <row r="1308" s="13" customFormat="1" ht="27" customHeight="1"/>
    <row r="1309" s="13" customFormat="1" ht="27" customHeight="1"/>
    <row r="1310" s="13" customFormat="1" ht="27" customHeight="1"/>
    <row r="1311" s="13" customFormat="1" ht="27" customHeight="1"/>
    <row r="1312" s="13" customFormat="1" ht="27" customHeight="1"/>
    <row r="1313" s="13" customFormat="1" ht="27" customHeight="1"/>
    <row r="1314" s="13" customFormat="1" ht="27" customHeight="1"/>
    <row r="1315" s="13" customFormat="1" ht="27" customHeight="1"/>
    <row r="1316" s="13" customFormat="1" ht="27" customHeight="1"/>
    <row r="1317" s="13" customFormat="1" ht="27" customHeight="1"/>
    <row r="1318" s="13" customFormat="1" ht="27" customHeight="1"/>
    <row r="1319" s="13" customFormat="1" ht="27" customHeight="1"/>
    <row r="1320" s="13" customFormat="1" ht="27" customHeight="1"/>
    <row r="1321" s="13" customFormat="1" ht="27" customHeight="1"/>
    <row r="1322" s="13" customFormat="1" ht="27" customHeight="1"/>
    <row r="1323" s="13" customFormat="1" ht="27" customHeight="1"/>
    <row r="1324" s="13" customFormat="1" ht="27" customHeight="1"/>
    <row r="1325" s="13" customFormat="1" ht="27" customHeight="1"/>
    <row r="1326" s="13" customFormat="1" ht="27" customHeight="1"/>
    <row r="1327" s="13" customFormat="1" ht="27" customHeight="1"/>
    <row r="1328" s="13" customFormat="1" ht="27" customHeight="1"/>
    <row r="1329" s="13" customFormat="1" ht="27" customHeight="1"/>
    <row r="1330" s="13" customFormat="1" ht="27" customHeight="1"/>
    <row r="1331" s="13" customFormat="1" ht="27" customHeight="1"/>
    <row r="1332" s="13" customFormat="1" ht="27" customHeight="1"/>
    <row r="1333" s="13" customFormat="1" ht="27" customHeight="1"/>
    <row r="1334" s="13" customFormat="1" ht="27" customHeight="1"/>
    <row r="1335" s="13" customFormat="1" ht="27" customHeight="1"/>
    <row r="1336" s="13" customFormat="1" ht="27" customHeight="1"/>
    <row r="1337" s="13" customFormat="1" ht="27" customHeight="1"/>
    <row r="1338" s="13" customFormat="1" ht="27" customHeight="1"/>
    <row r="1339" s="13" customFormat="1" ht="27" customHeight="1"/>
    <row r="1340" s="13" customFormat="1" ht="27" customHeight="1"/>
    <row r="1341" s="13" customFormat="1" ht="27" customHeight="1"/>
    <row r="1342" s="13" customFormat="1" ht="27" customHeight="1"/>
    <row r="1343" s="13" customFormat="1" ht="27" customHeight="1"/>
    <row r="1344" s="13" customFormat="1" ht="27" customHeight="1"/>
    <row r="1345" s="13" customFormat="1" ht="27" customHeight="1"/>
    <row r="1346" s="13" customFormat="1" ht="27" customHeight="1"/>
    <row r="1347" s="13" customFormat="1" ht="27" customHeight="1"/>
    <row r="1348" s="13" customFormat="1" ht="27" customHeight="1"/>
    <row r="1349" s="13" customFormat="1" ht="27" customHeight="1"/>
    <row r="1350" s="13" customFormat="1" ht="27" customHeight="1"/>
    <row r="1351" s="13" customFormat="1" ht="27" customHeight="1"/>
    <row r="1352" s="13" customFormat="1" ht="27" customHeight="1"/>
    <row r="1353" s="13" customFormat="1" ht="27" customHeight="1"/>
    <row r="1354" s="13" customFormat="1" ht="27" customHeight="1"/>
    <row r="1355" s="13" customFormat="1" ht="27" customHeight="1"/>
    <row r="1356" s="13" customFormat="1" ht="27" customHeight="1"/>
    <row r="1357" s="13" customFormat="1" ht="27" customHeight="1"/>
    <row r="1358" s="13" customFormat="1" ht="27" customHeight="1"/>
    <row r="1359" s="13" customFormat="1" ht="27" customHeight="1"/>
    <row r="1360" s="13" customFormat="1" ht="27" customHeight="1"/>
    <row r="1361" s="13" customFormat="1" ht="27" customHeight="1"/>
    <row r="1362" s="13" customFormat="1" ht="27" customHeight="1"/>
    <row r="1363" s="13" customFormat="1" ht="27" customHeight="1"/>
    <row r="1364" s="13" customFormat="1" ht="27" customHeight="1"/>
    <row r="1365" s="13" customFormat="1" ht="27" customHeight="1"/>
    <row r="1366" s="13" customFormat="1" ht="27" customHeight="1"/>
    <row r="1367" s="13" customFormat="1" ht="27" customHeight="1"/>
    <row r="1368" s="13" customFormat="1" ht="27" customHeight="1"/>
    <row r="1369" s="13" customFormat="1" ht="27" customHeight="1"/>
    <row r="1370" s="13" customFormat="1" ht="27" customHeight="1"/>
    <row r="1371" s="13" customFormat="1" ht="27" customHeight="1"/>
    <row r="1372" s="13" customFormat="1" ht="27" customHeight="1"/>
    <row r="1373" s="13" customFormat="1" ht="27" customHeight="1"/>
    <row r="1374" s="13" customFormat="1" ht="27" customHeight="1"/>
    <row r="1375" s="13" customFormat="1" ht="27" customHeight="1"/>
    <row r="1376" s="13" customFormat="1" ht="27" customHeight="1"/>
    <row r="1377" s="13" customFormat="1" ht="27" customHeight="1"/>
    <row r="1378" s="13" customFormat="1" ht="27" customHeight="1"/>
    <row r="1379" s="13" customFormat="1" ht="27" customHeight="1"/>
    <row r="1380" s="13" customFormat="1" ht="27" customHeight="1"/>
    <row r="1381" s="13" customFormat="1" ht="27" customHeight="1"/>
    <row r="1382" s="13" customFormat="1" ht="27" customHeight="1"/>
    <row r="1383" s="13" customFormat="1" ht="27" customHeight="1"/>
    <row r="1384" s="13" customFormat="1" ht="27" customHeight="1"/>
    <row r="1385" s="13" customFormat="1" ht="27" customHeight="1"/>
    <row r="1386" s="7" customFormat="1" ht="27" customHeight="1"/>
    <row r="1387" s="7" customFormat="1" ht="27" customHeight="1"/>
    <row r="1388" s="7" customFormat="1" ht="27" customHeight="1"/>
    <row r="1389" s="7" customFormat="1" ht="27" customHeight="1"/>
    <row r="1390" s="7" customFormat="1" ht="27" customHeight="1"/>
    <row r="1391" s="7" customFormat="1" ht="27" customHeight="1"/>
    <row r="1392" s="7" customFormat="1" ht="27" customHeight="1"/>
    <row r="1393" s="7" customFormat="1" ht="27" customHeight="1"/>
    <row r="1394" s="7" customFormat="1" ht="27" customHeight="1"/>
    <row r="1395" s="7" customFormat="1" ht="27" customHeight="1"/>
    <row r="1396" s="7" customFormat="1" ht="27" customHeight="1"/>
    <row r="1397" s="7" customFormat="1" ht="27" customHeight="1"/>
    <row r="1398" s="7" customFormat="1" ht="35.25" customHeight="1"/>
    <row r="1399" s="7" customFormat="1" ht="27" customHeight="1"/>
    <row r="1400" s="7" customFormat="1" ht="27" customHeight="1"/>
    <row r="1401" s="7" customFormat="1" ht="27" customHeight="1"/>
    <row r="1402" s="7" customFormat="1" ht="27" customHeight="1"/>
    <row r="1403" s="7" customFormat="1" ht="27" customHeight="1"/>
    <row r="1404" s="7" customFormat="1" ht="27" customHeight="1"/>
    <row r="1405" s="7" customFormat="1" ht="27" customHeight="1"/>
    <row r="1406" s="7" customFormat="1" ht="27" customHeight="1"/>
    <row r="1407" s="7" customFormat="1" ht="27" customHeight="1"/>
    <row r="1408" s="7" customFormat="1" ht="27" customHeight="1"/>
    <row r="1409" s="7" customFormat="1" ht="27" customHeight="1"/>
    <row r="1410" s="7" customFormat="1" ht="27" customHeight="1"/>
    <row r="1411" s="7" customFormat="1" ht="27" customHeight="1"/>
    <row r="1412" s="7" customFormat="1" ht="27" customHeight="1"/>
    <row r="1413" s="7" customFormat="1" ht="27" customHeight="1"/>
    <row r="1414" s="7" customFormat="1" ht="27" customHeight="1"/>
    <row r="1415" s="7" customFormat="1" ht="27" customHeight="1"/>
    <row r="1416" s="7" customFormat="1" ht="27" customHeight="1"/>
    <row r="1417" s="7" customFormat="1" ht="27" customHeight="1"/>
    <row r="1418" s="7" customFormat="1" ht="27" customHeight="1"/>
    <row r="1419" s="7" customFormat="1" ht="27" customHeight="1"/>
    <row r="1420" s="7" customFormat="1" ht="27" customHeight="1"/>
    <row r="1421" s="7" customFormat="1" ht="27" customHeight="1"/>
    <row r="1422" s="7" customFormat="1" ht="27" customHeight="1"/>
    <row r="1423" s="7" customFormat="1" ht="27" customHeight="1"/>
    <row r="1424" s="7" customFormat="1" ht="27" customHeight="1"/>
    <row r="1425" s="7" customFormat="1" ht="27" customHeight="1"/>
    <row r="1426" s="7" customFormat="1" ht="27" customHeight="1"/>
    <row r="1427" s="7" customFormat="1" ht="27" customHeight="1"/>
    <row r="1428" s="7" customFormat="1" ht="27" customHeight="1"/>
    <row r="1429" s="7" customFormat="1" ht="27" customHeight="1"/>
    <row r="1430" s="7" customFormat="1" ht="27" customHeight="1"/>
    <row r="1431" s="7" customFormat="1" ht="27" customHeight="1"/>
    <row r="1432" s="7" customFormat="1" ht="27" customHeight="1"/>
    <row r="1433" s="7" customFormat="1" ht="27" customHeight="1"/>
    <row r="1434" s="7" customFormat="1" ht="27" customHeight="1"/>
    <row r="1435" s="7" customFormat="1" ht="27" customHeight="1"/>
    <row r="1436" s="7" customFormat="1" ht="27" customHeight="1"/>
    <row r="1437" s="7" customFormat="1" ht="27" customHeight="1"/>
    <row r="1438" s="7" customFormat="1" ht="27" customHeight="1"/>
    <row r="1439" s="7" customFormat="1" ht="27" customHeight="1"/>
    <row r="1440" s="7" customFormat="1" ht="27" customHeight="1"/>
    <row r="1441" s="7" customFormat="1" ht="27" customHeight="1"/>
    <row r="1442" s="7" customFormat="1" ht="27" customHeight="1"/>
    <row r="1443" s="7" customFormat="1" ht="27" customHeight="1"/>
    <row r="1444" s="7" customFormat="1" ht="27" customHeight="1"/>
    <row r="1445" s="7" customFormat="1" ht="27" customHeight="1"/>
    <row r="1446" s="7" customFormat="1" ht="27" customHeight="1"/>
    <row r="1447" s="7" customFormat="1" ht="27" customHeight="1"/>
    <row r="1448" s="7" customFormat="1" ht="27" customHeight="1"/>
    <row r="1449" s="7" customFormat="1" ht="27" customHeight="1"/>
    <row r="1450" s="7" customFormat="1" ht="27" customHeight="1"/>
    <row r="1451" s="7" customFormat="1" ht="27" customHeight="1"/>
    <row r="1452" s="7" customFormat="1" ht="27" customHeight="1"/>
    <row r="1453" s="7" customFormat="1" ht="27" customHeight="1"/>
    <row r="1454" s="7" customFormat="1" ht="27" customHeight="1"/>
    <row r="1455" s="7" customFormat="1" ht="27" customHeight="1"/>
    <row r="1456" s="7" customFormat="1" ht="27" customHeight="1"/>
    <row r="1457" s="7" customFormat="1" ht="27" customHeight="1"/>
    <row r="1458" s="7" customFormat="1" ht="27" customHeight="1"/>
    <row r="1459" s="7" customFormat="1" ht="27" customHeight="1"/>
    <row r="1460" s="7" customFormat="1" ht="27" customHeight="1"/>
    <row r="1461" s="7" customFormat="1" ht="27" customHeight="1"/>
    <row r="1462" s="7" customFormat="1" ht="27" customHeight="1"/>
    <row r="1463" s="7" customFormat="1" ht="27" customHeight="1"/>
    <row r="1464" s="7" customFormat="1" ht="27" customHeight="1"/>
    <row r="1465" s="7" customFormat="1" ht="27" customHeight="1"/>
    <row r="1466" s="7" customFormat="1" ht="27" customHeight="1"/>
    <row r="1467" s="7" customFormat="1" ht="27" customHeight="1"/>
    <row r="1468" s="7" customFormat="1" ht="27" customHeight="1"/>
    <row r="1469" s="7" customFormat="1" ht="27" customHeight="1"/>
    <row r="1470" s="7" customFormat="1" ht="27" customHeight="1"/>
    <row r="1471" s="7" customFormat="1" ht="27" customHeight="1"/>
    <row r="1472" s="7" customFormat="1" ht="27" customHeight="1"/>
    <row r="1473" s="7" customFormat="1" ht="27" customHeight="1"/>
    <row r="1474" s="7" customFormat="1" ht="27" customHeight="1"/>
    <row r="1475" s="7" customFormat="1" ht="27" customHeight="1"/>
  </sheetData>
  <mergeCells count="8">
    <mergeCell ref="B36:K36"/>
    <mergeCell ref="B37:G37"/>
    <mergeCell ref="B2:N2"/>
    <mergeCell ref="B3:B4"/>
    <mergeCell ref="C3:I3"/>
    <mergeCell ref="J3:L3"/>
    <mergeCell ref="M3:M4"/>
    <mergeCell ref="N3:N4"/>
  </mergeCells>
  <hyperlinks>
    <hyperlink ref="P5" location="INDICE!A61" display="INICIO"/>
  </hyperlinks>
  <printOptions horizontalCentered="1"/>
  <pageMargins left="0.39370078740157483" right="0" top="1.1811023622047245" bottom="0" header="0.11811023622047245" footer="0"/>
  <pageSetup paperSize="9" scale="85" firstPageNumber="70" orientation="landscape" useFirstPageNumber="1" r:id="rId1"/>
  <headerFooter>
    <oddHeader>&amp;C&amp;G</oddHeader>
    <oddFooter>&amp;C&amp;14&amp;P</oddFooter>
  </headerFooter>
  <drawing r:id="rId2"/>
  <legacyDrawingHF r:id="rId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8"/>
  <sheetViews>
    <sheetView showGridLines="0" zoomScale="90" zoomScaleNormal="90" workbookViewId="0">
      <selection activeCell="B1" sqref="B1"/>
    </sheetView>
  </sheetViews>
  <sheetFormatPr baseColWidth="10" defaultRowHeight="15"/>
  <cols>
    <col min="1" max="1" width="3.7109375" style="304" customWidth="1"/>
    <col min="2" max="2" width="46.7109375" customWidth="1"/>
    <col min="4" max="5" width="13.42578125" customWidth="1"/>
    <col min="7" max="7" width="14.28515625" customWidth="1"/>
    <col min="8" max="8" width="11.42578125" customWidth="1"/>
    <col min="13" max="14" width="16" style="145" customWidth="1"/>
  </cols>
  <sheetData>
    <row r="1" spans="2:16" ht="69.75" customHeight="1"/>
    <row r="2" spans="2:16" ht="59.25" customHeight="1">
      <c r="B2" s="367" t="s">
        <v>917</v>
      </c>
      <c r="C2" s="367"/>
      <c r="D2" s="367"/>
      <c r="E2" s="367"/>
      <c r="F2" s="367"/>
      <c r="G2" s="367"/>
      <c r="H2" s="367"/>
      <c r="I2" s="367"/>
      <c r="J2" s="367"/>
      <c r="K2" s="367"/>
      <c r="L2" s="367"/>
      <c r="M2" s="367"/>
      <c r="N2" s="367"/>
    </row>
    <row r="3" spans="2:16" ht="15" customHeight="1">
      <c r="B3" s="268"/>
      <c r="C3" s="268"/>
      <c r="D3" s="268"/>
      <c r="E3" s="268"/>
      <c r="F3" s="268"/>
      <c r="G3" s="268"/>
      <c r="H3" s="268"/>
      <c r="I3" s="268"/>
      <c r="J3" s="268"/>
      <c r="K3" s="268"/>
      <c r="L3" s="268"/>
      <c r="M3" s="231"/>
      <c r="N3" s="231"/>
    </row>
    <row r="4" spans="2:16" ht="25.5" customHeight="1">
      <c r="B4" s="386" t="s">
        <v>803</v>
      </c>
      <c r="C4" s="389" t="s">
        <v>787</v>
      </c>
      <c r="D4" s="405"/>
      <c r="E4" s="405"/>
      <c r="F4" s="405"/>
      <c r="G4" s="405"/>
      <c r="H4" s="405"/>
      <c r="I4" s="390"/>
      <c r="J4" s="389" t="s">
        <v>788</v>
      </c>
      <c r="K4" s="405"/>
      <c r="L4" s="390"/>
      <c r="M4" s="386" t="s">
        <v>789</v>
      </c>
      <c r="N4" s="386" t="s">
        <v>790</v>
      </c>
    </row>
    <row r="5" spans="2:16">
      <c r="B5" s="387"/>
      <c r="C5" s="391"/>
      <c r="D5" s="406"/>
      <c r="E5" s="406"/>
      <c r="F5" s="406"/>
      <c r="G5" s="406"/>
      <c r="H5" s="406"/>
      <c r="I5" s="392"/>
      <c r="J5" s="391"/>
      <c r="K5" s="406"/>
      <c r="L5" s="392"/>
      <c r="M5" s="387"/>
      <c r="N5" s="387"/>
    </row>
    <row r="6" spans="2:16" ht="41.25" customHeight="1">
      <c r="B6" s="388"/>
      <c r="C6" s="158" t="s">
        <v>791</v>
      </c>
      <c r="D6" s="158" t="s">
        <v>792</v>
      </c>
      <c r="E6" s="158" t="s">
        <v>793</v>
      </c>
      <c r="F6" s="158" t="s">
        <v>794</v>
      </c>
      <c r="G6" s="158" t="s">
        <v>795</v>
      </c>
      <c r="H6" s="158" t="s">
        <v>796</v>
      </c>
      <c r="I6" s="158" t="s">
        <v>797</v>
      </c>
      <c r="J6" s="158" t="s">
        <v>798</v>
      </c>
      <c r="K6" s="158" t="s">
        <v>799</v>
      </c>
      <c r="L6" s="158" t="s">
        <v>800</v>
      </c>
      <c r="M6" s="388"/>
      <c r="N6" s="388"/>
      <c r="P6" s="6" t="s">
        <v>30</v>
      </c>
    </row>
    <row r="7" spans="2:16" s="1" customFormat="1">
      <c r="B7" s="110" t="s">
        <v>405</v>
      </c>
      <c r="C7" s="45">
        <f>C8+C19</f>
        <v>352831</v>
      </c>
      <c r="D7" s="45">
        <f t="shared" ref="D7:N7" si="0">D8+D19</f>
        <v>761164.9999999993</v>
      </c>
      <c r="E7" s="45">
        <f t="shared" si="0"/>
        <v>33897.000000000015</v>
      </c>
      <c r="F7" s="45">
        <f t="shared" si="0"/>
        <v>182167.00000000026</v>
      </c>
      <c r="G7" s="45">
        <f t="shared" si="0"/>
        <v>54366.000000000015</v>
      </c>
      <c r="H7" s="45">
        <f t="shared" si="0"/>
        <v>18966.999999999993</v>
      </c>
      <c r="I7" s="45">
        <f t="shared" si="0"/>
        <v>32363.999999999978</v>
      </c>
      <c r="J7" s="45">
        <f t="shared" si="0"/>
        <v>757073.00000000035</v>
      </c>
      <c r="K7" s="45">
        <f t="shared" si="0"/>
        <v>468312.00000000012</v>
      </c>
      <c r="L7" s="45">
        <f t="shared" si="0"/>
        <v>147124.00000000003</v>
      </c>
      <c r="M7" s="45">
        <f t="shared" si="0"/>
        <v>81994.000000000058</v>
      </c>
      <c r="N7" s="45">
        <f t="shared" si="0"/>
        <v>65604.999999999927</v>
      </c>
    </row>
    <row r="8" spans="2:16" s="1" customFormat="1">
      <c r="B8" s="110" t="s">
        <v>804</v>
      </c>
      <c r="C8" s="45">
        <f>SUM(C9:C18)</f>
        <v>280683</v>
      </c>
      <c r="D8" s="45">
        <f t="shared" ref="D8:N8" si="1">SUM(D9:D18)</f>
        <v>597280.99999999942</v>
      </c>
      <c r="E8" s="45">
        <f t="shared" si="1"/>
        <v>23807.000000000007</v>
      </c>
      <c r="F8" s="45">
        <f t="shared" si="1"/>
        <v>153274.00000000026</v>
      </c>
      <c r="G8" s="45">
        <f t="shared" si="1"/>
        <v>47179.000000000015</v>
      </c>
      <c r="H8" s="45">
        <f t="shared" si="1"/>
        <v>12327.999999999995</v>
      </c>
      <c r="I8" s="45">
        <f t="shared" si="1"/>
        <v>20246.999999999989</v>
      </c>
      <c r="J8" s="45">
        <f t="shared" si="1"/>
        <v>681463.00000000035</v>
      </c>
      <c r="K8" s="45">
        <f t="shared" si="1"/>
        <v>431652.00000000012</v>
      </c>
      <c r="L8" s="45">
        <f t="shared" si="1"/>
        <v>125349.00000000006</v>
      </c>
      <c r="M8" s="45">
        <f t="shared" si="1"/>
        <v>45689.000000000073</v>
      </c>
      <c r="N8" s="45">
        <f t="shared" si="1"/>
        <v>53343.999999999942</v>
      </c>
    </row>
    <row r="9" spans="2:16">
      <c r="B9" s="115" t="s">
        <v>805</v>
      </c>
      <c r="C9" s="44">
        <v>117708.99999999996</v>
      </c>
      <c r="D9" s="44">
        <v>416621.99999999942</v>
      </c>
      <c r="E9" s="44">
        <v>11512.000000000002</v>
      </c>
      <c r="F9" s="44">
        <v>113398.00000000026</v>
      </c>
      <c r="G9" s="44">
        <v>12194.000000000011</v>
      </c>
      <c r="H9" s="44">
        <v>5925.9999999999945</v>
      </c>
      <c r="I9" s="44">
        <v>8332.9999999999909</v>
      </c>
      <c r="J9" s="44">
        <v>581926.00000000035</v>
      </c>
      <c r="K9" s="44">
        <v>377445.00000000012</v>
      </c>
      <c r="L9" s="44">
        <v>108235.00000000006</v>
      </c>
      <c r="M9" s="44">
        <v>32663.000000000069</v>
      </c>
      <c r="N9" s="44">
        <v>39143.999999999942</v>
      </c>
    </row>
    <row r="10" spans="2:16">
      <c r="B10" s="115" t="s">
        <v>806</v>
      </c>
      <c r="C10" s="44">
        <v>18987</v>
      </c>
      <c r="D10" s="44">
        <v>36437.999999999985</v>
      </c>
      <c r="E10" s="44">
        <v>2239.0000000000009</v>
      </c>
      <c r="F10" s="44">
        <v>5336</v>
      </c>
      <c r="G10" s="44">
        <v>1103.0000000000002</v>
      </c>
      <c r="H10" s="44">
        <v>101</v>
      </c>
      <c r="I10" s="44">
        <v>2585.9999999999991</v>
      </c>
      <c r="J10" s="44">
        <v>17432.999999999996</v>
      </c>
      <c r="K10" s="44">
        <v>7339.0000000000027</v>
      </c>
      <c r="L10" s="44">
        <v>3492.9999999999995</v>
      </c>
      <c r="M10" s="44">
        <v>1599</v>
      </c>
      <c r="N10" s="44">
        <v>388</v>
      </c>
    </row>
    <row r="11" spans="2:16">
      <c r="B11" s="115" t="s">
        <v>807</v>
      </c>
      <c r="C11" s="44">
        <v>8623.9999999999964</v>
      </c>
      <c r="D11" s="44">
        <v>31831.999999999993</v>
      </c>
      <c r="E11" s="44">
        <v>6420.0000000000018</v>
      </c>
      <c r="F11" s="44">
        <v>3580.0000000000005</v>
      </c>
      <c r="G11" s="44">
        <v>1722.0000000000007</v>
      </c>
      <c r="H11" s="44">
        <v>4231</v>
      </c>
      <c r="I11" s="44">
        <v>9226</v>
      </c>
      <c r="J11" s="44">
        <v>12462.000000000004</v>
      </c>
      <c r="K11" s="44">
        <v>5904.0000000000018</v>
      </c>
      <c r="L11" s="44">
        <v>5357</v>
      </c>
      <c r="M11" s="44">
        <v>2885.0000000000005</v>
      </c>
      <c r="N11" s="44">
        <v>3550.0000000000005</v>
      </c>
    </row>
    <row r="12" spans="2:16">
      <c r="B12" s="115" t="s">
        <v>808</v>
      </c>
      <c r="C12" s="44">
        <v>490</v>
      </c>
      <c r="D12" s="44">
        <v>2167</v>
      </c>
      <c r="E12" s="44">
        <v>5</v>
      </c>
      <c r="F12" s="44">
        <v>682</v>
      </c>
      <c r="G12" s="44">
        <v>375</v>
      </c>
      <c r="H12" s="44">
        <v>0</v>
      </c>
      <c r="I12" s="44">
        <v>0</v>
      </c>
      <c r="J12" s="44">
        <v>2678</v>
      </c>
      <c r="K12" s="44">
        <v>1062</v>
      </c>
      <c r="L12" s="44">
        <v>420</v>
      </c>
      <c r="M12" s="44">
        <v>0</v>
      </c>
      <c r="N12" s="44">
        <v>0</v>
      </c>
    </row>
    <row r="13" spans="2:16">
      <c r="B13" s="115" t="s">
        <v>809</v>
      </c>
      <c r="C13" s="44">
        <v>2406</v>
      </c>
      <c r="D13" s="44">
        <v>4204</v>
      </c>
      <c r="E13" s="44">
        <v>7.0000000000000018</v>
      </c>
      <c r="F13" s="44">
        <v>417.99999999999989</v>
      </c>
      <c r="G13" s="44">
        <v>557.00000000000011</v>
      </c>
      <c r="H13" s="44">
        <v>53.000000000000021</v>
      </c>
      <c r="I13" s="44">
        <v>0</v>
      </c>
      <c r="J13" s="44">
        <v>2406</v>
      </c>
      <c r="K13" s="44">
        <v>1154.0000000000002</v>
      </c>
      <c r="L13" s="44">
        <v>622.00000000000011</v>
      </c>
      <c r="M13" s="44">
        <v>0</v>
      </c>
      <c r="N13" s="44">
        <v>92</v>
      </c>
    </row>
    <row r="14" spans="2:16">
      <c r="B14" s="115" t="s">
        <v>810</v>
      </c>
      <c r="C14" s="44">
        <v>7961</v>
      </c>
      <c r="D14" s="44">
        <v>1707.9999999999998</v>
      </c>
      <c r="E14" s="44">
        <v>74</v>
      </c>
      <c r="F14" s="44">
        <v>196.00000000000006</v>
      </c>
      <c r="G14" s="44">
        <v>423</v>
      </c>
      <c r="H14" s="44">
        <v>227</v>
      </c>
      <c r="I14" s="44">
        <v>0.99999999999999989</v>
      </c>
      <c r="J14" s="44">
        <v>3624.0000000000005</v>
      </c>
      <c r="K14" s="44">
        <v>2785</v>
      </c>
      <c r="L14" s="44">
        <v>575</v>
      </c>
      <c r="M14" s="44">
        <v>717.00000000000023</v>
      </c>
      <c r="N14" s="44">
        <v>15.000000000000002</v>
      </c>
    </row>
    <row r="15" spans="2:16">
      <c r="B15" s="115" t="s">
        <v>811</v>
      </c>
      <c r="C15" s="44">
        <v>4082.0000000000005</v>
      </c>
      <c r="D15" s="44">
        <v>5539</v>
      </c>
      <c r="E15" s="44">
        <v>69</v>
      </c>
      <c r="F15" s="44">
        <v>1941</v>
      </c>
      <c r="G15" s="44">
        <v>360</v>
      </c>
      <c r="H15" s="44">
        <v>8</v>
      </c>
      <c r="I15" s="44">
        <v>0</v>
      </c>
      <c r="J15" s="44">
        <v>2286.0000000000005</v>
      </c>
      <c r="K15" s="44">
        <v>1331</v>
      </c>
      <c r="L15" s="44">
        <v>233.99999999999997</v>
      </c>
      <c r="M15" s="44">
        <v>95.000000000000028</v>
      </c>
      <c r="N15" s="44">
        <v>341.99999999999989</v>
      </c>
    </row>
    <row r="16" spans="2:16">
      <c r="B16" s="115" t="s">
        <v>812</v>
      </c>
      <c r="C16" s="44">
        <v>115786.00000000003</v>
      </c>
      <c r="D16" s="44">
        <v>94054.999999999956</v>
      </c>
      <c r="E16" s="44">
        <v>3246.9999999999986</v>
      </c>
      <c r="F16" s="44">
        <v>27282.999999999989</v>
      </c>
      <c r="G16" s="44">
        <v>30179.000000000007</v>
      </c>
      <c r="H16" s="44">
        <v>1766.9999999999998</v>
      </c>
      <c r="I16" s="44">
        <v>101.00000000000001</v>
      </c>
      <c r="J16" s="44">
        <v>56927</v>
      </c>
      <c r="K16" s="44">
        <v>33858.000000000007</v>
      </c>
      <c r="L16" s="44">
        <v>5926.9999999999964</v>
      </c>
      <c r="M16" s="44">
        <v>7459.0000000000018</v>
      </c>
      <c r="N16" s="44">
        <v>4782.0000000000018</v>
      </c>
    </row>
    <row r="17" spans="2:14">
      <c r="B17" s="115" t="s">
        <v>813</v>
      </c>
      <c r="C17" s="44">
        <v>4638</v>
      </c>
      <c r="D17" s="44">
        <v>4716</v>
      </c>
      <c r="E17" s="44">
        <v>234.00000000000003</v>
      </c>
      <c r="F17" s="44">
        <v>440.00000000000011</v>
      </c>
      <c r="G17" s="44">
        <v>266</v>
      </c>
      <c r="H17" s="44">
        <v>15.000000000000004</v>
      </c>
      <c r="I17" s="44">
        <v>0</v>
      </c>
      <c r="J17" s="44">
        <v>1721</v>
      </c>
      <c r="K17" s="44">
        <v>774</v>
      </c>
      <c r="L17" s="44">
        <v>485.99999999999977</v>
      </c>
      <c r="M17" s="44">
        <v>271</v>
      </c>
      <c r="N17" s="44">
        <v>5031.0000000000009</v>
      </c>
    </row>
    <row r="18" spans="2:14" s="304" customFormat="1">
      <c r="B18" s="115" t="s">
        <v>814</v>
      </c>
      <c r="C18" s="44">
        <v>0</v>
      </c>
      <c r="D18" s="44">
        <v>0</v>
      </c>
      <c r="E18" s="44">
        <v>0</v>
      </c>
      <c r="F18" s="44">
        <v>0</v>
      </c>
      <c r="G18" s="44">
        <v>0</v>
      </c>
      <c r="H18" s="44">
        <v>0</v>
      </c>
      <c r="I18" s="44">
        <v>0</v>
      </c>
      <c r="J18" s="44">
        <v>0</v>
      </c>
      <c r="K18" s="44">
        <v>0</v>
      </c>
      <c r="L18" s="44">
        <v>0</v>
      </c>
      <c r="M18" s="44">
        <v>0</v>
      </c>
      <c r="N18" s="44">
        <v>0</v>
      </c>
    </row>
    <row r="19" spans="2:14" s="1" customFormat="1">
      <c r="B19" s="110" t="s">
        <v>815</v>
      </c>
      <c r="C19" s="45">
        <f>SUM(C20:C22)</f>
        <v>72148.000000000015</v>
      </c>
      <c r="D19" s="45">
        <f t="shared" ref="D19:N19" si="2">SUM(D20:D22)</f>
        <v>163883.99999999988</v>
      </c>
      <c r="E19" s="45">
        <f t="shared" si="2"/>
        <v>10090.000000000004</v>
      </c>
      <c r="F19" s="45">
        <f t="shared" si="2"/>
        <v>28893</v>
      </c>
      <c r="G19" s="45">
        <f t="shared" si="2"/>
        <v>7186.9999999999991</v>
      </c>
      <c r="H19" s="45">
        <f t="shared" si="2"/>
        <v>6639</v>
      </c>
      <c r="I19" s="45">
        <f t="shared" si="2"/>
        <v>12116.999999999989</v>
      </c>
      <c r="J19" s="45">
        <f t="shared" si="2"/>
        <v>75610.000000000029</v>
      </c>
      <c r="K19" s="45">
        <f t="shared" si="2"/>
        <v>36659.999999999993</v>
      </c>
      <c r="L19" s="45">
        <f t="shared" si="2"/>
        <v>21774.999999999971</v>
      </c>
      <c r="M19" s="45">
        <f t="shared" si="2"/>
        <v>36304.999999999978</v>
      </c>
      <c r="N19" s="45">
        <f t="shared" si="2"/>
        <v>12260.999999999989</v>
      </c>
    </row>
    <row r="20" spans="2:14" s="1" customFormat="1">
      <c r="B20" s="115" t="s">
        <v>813</v>
      </c>
      <c r="C20" s="44">
        <v>1353</v>
      </c>
      <c r="D20" s="44">
        <v>132</v>
      </c>
      <c r="E20" s="44">
        <v>181</v>
      </c>
      <c r="F20" s="44">
        <v>115</v>
      </c>
      <c r="G20" s="44">
        <v>88</v>
      </c>
      <c r="H20" s="44">
        <v>3</v>
      </c>
      <c r="I20" s="44">
        <v>3</v>
      </c>
      <c r="J20" s="44">
        <v>431</v>
      </c>
      <c r="K20" s="44">
        <v>138</v>
      </c>
      <c r="L20" s="44">
        <v>154</v>
      </c>
      <c r="M20" s="44">
        <v>20</v>
      </c>
      <c r="N20" s="44">
        <v>238.00000000000003</v>
      </c>
    </row>
    <row r="21" spans="2:14">
      <c r="B21" s="115" t="s">
        <v>816</v>
      </c>
      <c r="C21" s="44">
        <v>48119.999999999985</v>
      </c>
      <c r="D21" s="44">
        <v>46313</v>
      </c>
      <c r="E21" s="44">
        <v>6420.0000000000036</v>
      </c>
      <c r="F21" s="44">
        <v>14437</v>
      </c>
      <c r="G21" s="44">
        <v>4578</v>
      </c>
      <c r="H21" s="44">
        <v>3728.9999999999995</v>
      </c>
      <c r="I21" s="44">
        <v>4598.9999999999991</v>
      </c>
      <c r="J21" s="44">
        <v>28955.999999999985</v>
      </c>
      <c r="K21" s="44">
        <v>15002.999999999996</v>
      </c>
      <c r="L21" s="44">
        <v>11700.999999999995</v>
      </c>
      <c r="M21" s="44">
        <v>17785.999999999996</v>
      </c>
      <c r="N21" s="44">
        <v>1730.9999999999991</v>
      </c>
    </row>
    <row r="22" spans="2:14">
      <c r="B22" s="115" t="s">
        <v>817</v>
      </c>
      <c r="C22" s="44">
        <v>22675.000000000029</v>
      </c>
      <c r="D22" s="44">
        <v>117438.99999999988</v>
      </c>
      <c r="E22" s="44">
        <v>3489</v>
      </c>
      <c r="F22" s="44">
        <v>14341.000000000002</v>
      </c>
      <c r="G22" s="44">
        <v>2520.9999999999991</v>
      </c>
      <c r="H22" s="44">
        <v>2907.0000000000009</v>
      </c>
      <c r="I22" s="44">
        <v>7514.9999999999909</v>
      </c>
      <c r="J22" s="44">
        <v>46223.000000000036</v>
      </c>
      <c r="K22" s="44">
        <v>21518.999999999996</v>
      </c>
      <c r="L22" s="44">
        <v>9919.9999999999782</v>
      </c>
      <c r="M22" s="44">
        <v>18498.999999999982</v>
      </c>
      <c r="N22" s="44">
        <v>10291.999999999991</v>
      </c>
    </row>
    <row r="23" spans="2:14" ht="20.25" customHeight="1">
      <c r="B23" s="274"/>
      <c r="C23" s="275"/>
      <c r="D23" s="275"/>
      <c r="E23" s="275"/>
      <c r="F23" s="275"/>
      <c r="G23" s="275"/>
      <c r="H23" s="275"/>
      <c r="I23" s="275"/>
      <c r="J23" s="275"/>
      <c r="K23" s="275"/>
      <c r="L23" s="275"/>
      <c r="M23" s="275"/>
      <c r="N23" s="275"/>
    </row>
    <row r="24" spans="2:14">
      <c r="B24" s="401" t="s">
        <v>818</v>
      </c>
      <c r="C24" s="401"/>
      <c r="D24" s="401"/>
      <c r="E24" s="401"/>
      <c r="F24" s="401"/>
      <c r="G24" s="401"/>
      <c r="H24" s="401"/>
      <c r="I24" s="401"/>
      <c r="J24" s="401"/>
      <c r="K24" s="401"/>
      <c r="L24" s="276"/>
      <c r="M24" s="276"/>
      <c r="N24" s="276"/>
    </row>
    <row r="25" spans="2:14" ht="15.75">
      <c r="B25" s="409" t="s">
        <v>924</v>
      </c>
      <c r="C25" s="409"/>
      <c r="D25" s="409"/>
      <c r="E25" s="409"/>
      <c r="F25" s="409"/>
      <c r="G25" s="226"/>
      <c r="H25" s="226"/>
      <c r="I25" s="226"/>
      <c r="J25" s="226"/>
      <c r="K25" s="226"/>
      <c r="L25" s="269"/>
      <c r="M25" s="269"/>
      <c r="N25" s="269"/>
    </row>
    <row r="26" spans="2:14" ht="20.25" customHeight="1"/>
    <row r="27" spans="2:14" ht="20.25" customHeight="1"/>
    <row r="28" spans="2:14" ht="20.25" customHeight="1"/>
    <row r="29" spans="2:14" ht="20.25" customHeight="1"/>
    <row r="30" spans="2:14" ht="20.25" customHeight="1"/>
    <row r="31" spans="2:14" ht="20.25" customHeight="1"/>
    <row r="32" spans="2:14" ht="20.25" customHeight="1"/>
    <row r="33" ht="20.25" customHeight="1"/>
    <row r="34" ht="20.25" customHeight="1"/>
    <row r="35" ht="20.25" customHeight="1"/>
    <row r="36" ht="20.25" customHeight="1"/>
    <row r="37" ht="20.25" customHeight="1"/>
    <row r="38" ht="20.25" customHeight="1"/>
    <row r="39" ht="20.25" customHeight="1"/>
    <row r="40" ht="20.25" customHeight="1"/>
    <row r="41" ht="20.25" customHeight="1"/>
    <row r="42" ht="20.25" customHeight="1"/>
    <row r="43" ht="20.25" customHeight="1"/>
    <row r="44" ht="20.25" customHeight="1"/>
    <row r="45" ht="20.25" customHeight="1"/>
    <row r="46" ht="20.25" customHeight="1"/>
    <row r="47" ht="20.25" customHeight="1"/>
    <row r="48" ht="20.25" customHeight="1"/>
    <row r="49" ht="20.25" customHeight="1"/>
    <row r="50" ht="20.25" customHeight="1"/>
    <row r="51" ht="20.25" customHeight="1"/>
    <row r="52" ht="20.25" customHeight="1"/>
    <row r="53" ht="20.25" customHeight="1"/>
    <row r="54" ht="20.25" customHeight="1"/>
    <row r="55" ht="20.25" customHeight="1"/>
    <row r="56" ht="20.25" customHeight="1"/>
    <row r="57" ht="20.25" customHeight="1"/>
    <row r="58" ht="20.25" customHeight="1"/>
    <row r="59" ht="20.25" customHeight="1"/>
    <row r="60" ht="20.25" customHeight="1"/>
    <row r="61" ht="20.25" customHeight="1"/>
    <row r="62" ht="20.25" customHeight="1"/>
    <row r="63" ht="20.25" customHeight="1"/>
    <row r="64" ht="20.25" customHeight="1"/>
    <row r="65" ht="20.25" customHeight="1"/>
    <row r="66" ht="20.25" customHeight="1"/>
    <row r="67" ht="20.25" customHeight="1"/>
    <row r="68" ht="20.25" customHeight="1"/>
    <row r="69" ht="20.25" customHeight="1"/>
    <row r="70" ht="20.25" customHeight="1"/>
    <row r="71" ht="20.25" customHeight="1"/>
    <row r="72" ht="20.25" customHeight="1"/>
    <row r="73" ht="20.25" customHeight="1"/>
    <row r="74" ht="20.25" customHeight="1"/>
    <row r="75" ht="20.25" customHeight="1"/>
    <row r="76" ht="20.25" customHeight="1"/>
    <row r="77" ht="20.25" customHeight="1"/>
    <row r="78" ht="20.25" customHeight="1"/>
    <row r="79" ht="20.25" customHeight="1"/>
    <row r="80" ht="20.25" customHeight="1"/>
    <row r="81" ht="20.25" customHeight="1"/>
    <row r="82" ht="20.25" customHeight="1"/>
    <row r="83" ht="20.25" customHeight="1"/>
    <row r="84" ht="20.25" customHeight="1"/>
    <row r="85" ht="20.25" customHeight="1"/>
    <row r="86" ht="20.25" customHeight="1"/>
    <row r="87" ht="20.25" customHeight="1"/>
    <row r="88" ht="20.25" customHeight="1"/>
    <row r="89" ht="20.25" customHeight="1"/>
    <row r="90" ht="20.25" customHeight="1"/>
    <row r="91" ht="20.25" customHeight="1"/>
    <row r="92" ht="20.25" customHeight="1"/>
    <row r="93" ht="20.25" customHeight="1"/>
    <row r="94" ht="20.25" customHeight="1"/>
    <row r="95" ht="20.25" customHeight="1"/>
    <row r="96" ht="20.25" customHeight="1"/>
    <row r="97" ht="20.25" customHeight="1"/>
    <row r="98" ht="20.25" customHeight="1"/>
    <row r="99" ht="20.25" customHeight="1"/>
    <row r="100" ht="20.25" customHeight="1"/>
    <row r="101" ht="20.25" customHeight="1"/>
    <row r="102" ht="20.25" customHeight="1"/>
    <row r="103" ht="20.25" customHeight="1"/>
    <row r="104" ht="20.25" customHeight="1"/>
    <row r="105" ht="20.25" customHeight="1"/>
    <row r="106" ht="20.25" customHeight="1"/>
    <row r="107" ht="20.25" customHeight="1"/>
    <row r="108" ht="20.25" customHeight="1"/>
    <row r="109" ht="20.25" customHeight="1"/>
    <row r="110" ht="20.25" customHeight="1"/>
    <row r="111" ht="20.25" customHeight="1"/>
    <row r="112" ht="20.25" customHeight="1"/>
    <row r="113" ht="20.25" customHeight="1"/>
    <row r="114" ht="20.25" customHeight="1"/>
    <row r="115" ht="20.25" customHeight="1"/>
    <row r="116" ht="20.25" customHeight="1"/>
    <row r="117" ht="20.25" customHeight="1"/>
    <row r="118" ht="20.25" customHeight="1"/>
    <row r="119" ht="20.25" customHeight="1"/>
    <row r="120" ht="20.25" customHeight="1"/>
    <row r="121" ht="20.25" customHeight="1"/>
    <row r="122" ht="20.25" customHeight="1"/>
    <row r="123" ht="20.25" customHeight="1"/>
    <row r="124" ht="20.25" customHeight="1"/>
    <row r="125" ht="20.25" customHeight="1"/>
    <row r="126" ht="20.25" customHeight="1"/>
    <row r="127" ht="20.25" customHeight="1"/>
    <row r="128" ht="20.25" customHeight="1"/>
    <row r="129" ht="20.25" customHeight="1"/>
    <row r="130" ht="20.25" customHeight="1"/>
    <row r="131" ht="20.25" customHeight="1"/>
    <row r="132" ht="20.25" customHeight="1"/>
    <row r="133" ht="20.25" customHeight="1"/>
    <row r="134" ht="20.25" customHeight="1"/>
    <row r="135" ht="20.25" customHeight="1"/>
    <row r="136" ht="20.25" customHeight="1"/>
    <row r="137" ht="20.25" customHeight="1"/>
    <row r="138" ht="20.25" customHeight="1"/>
    <row r="139" ht="20.25" customHeight="1"/>
    <row r="140" ht="20.25" customHeight="1"/>
    <row r="141" ht="20.25" customHeight="1"/>
    <row r="142" ht="20.25" customHeight="1"/>
    <row r="143" ht="20.25" customHeight="1"/>
    <row r="144" ht="20.25" customHeight="1"/>
    <row r="145" ht="20.25" customHeight="1"/>
    <row r="146" ht="20.25" customHeight="1"/>
    <row r="147" ht="20.25" customHeight="1"/>
    <row r="148" ht="20.25" customHeight="1"/>
    <row r="149" ht="20.25" customHeight="1"/>
    <row r="150" ht="20.25" customHeight="1"/>
    <row r="151" ht="20.25" customHeight="1"/>
    <row r="152" ht="20.25" customHeight="1"/>
    <row r="153" ht="20.25" customHeight="1"/>
    <row r="154" ht="20.25" customHeight="1"/>
    <row r="155" ht="20.25" customHeight="1"/>
    <row r="156" ht="20.25" customHeight="1"/>
    <row r="157" ht="20.25" customHeight="1"/>
    <row r="158" ht="20.25" customHeight="1"/>
    <row r="159" ht="20.25" customHeight="1"/>
    <row r="160" ht="20.25" customHeight="1"/>
    <row r="161" ht="20.25" customHeight="1"/>
    <row r="162" ht="20.25" customHeight="1"/>
    <row r="163" ht="20.25" customHeight="1"/>
    <row r="164" ht="20.25" customHeight="1"/>
    <row r="165" ht="20.25" customHeight="1"/>
    <row r="166" ht="20.25" customHeight="1"/>
    <row r="167" ht="20.25" customHeight="1"/>
    <row r="168" ht="20.25" customHeight="1"/>
    <row r="169" ht="20.25" customHeight="1"/>
    <row r="170" ht="20.25" customHeight="1"/>
    <row r="171" ht="20.25" customHeight="1"/>
    <row r="172" ht="20.25" customHeight="1"/>
    <row r="173" ht="20.25" customHeight="1"/>
    <row r="174" ht="20.25" customHeight="1"/>
    <row r="175" ht="20.25" customHeight="1"/>
    <row r="176" ht="20.25" customHeight="1"/>
    <row r="177" ht="20.25" customHeight="1"/>
    <row r="178" ht="20.25" customHeight="1"/>
    <row r="179" ht="20.25" customHeight="1"/>
    <row r="180" ht="20.25" customHeight="1"/>
    <row r="181" ht="20.25" customHeight="1"/>
    <row r="182" ht="20.25" customHeight="1"/>
    <row r="183" ht="20.25" customHeight="1"/>
    <row r="184" ht="20.25" customHeight="1"/>
    <row r="185" ht="20.25" customHeight="1"/>
    <row r="186" ht="20.25" customHeight="1"/>
    <row r="187" ht="20.25" customHeight="1"/>
    <row r="188" ht="20.25" customHeight="1"/>
    <row r="189" ht="20.25" customHeight="1"/>
    <row r="190" ht="20.25" customHeight="1"/>
    <row r="191" ht="20.25" customHeight="1"/>
    <row r="192" ht="20.25" customHeight="1"/>
    <row r="193" ht="20.25" customHeight="1"/>
    <row r="194" ht="20.25" customHeight="1"/>
    <row r="195" ht="20.25" customHeight="1"/>
    <row r="196" ht="20.25" customHeight="1"/>
    <row r="197" ht="20.25" customHeight="1"/>
    <row r="198" ht="20.25" customHeight="1"/>
    <row r="199" ht="20.25" customHeight="1"/>
    <row r="200" ht="23.25" customHeight="1"/>
    <row r="201" ht="23.25" customHeight="1"/>
    <row r="202" ht="23.25" customHeight="1"/>
    <row r="203" ht="23.25" customHeight="1"/>
    <row r="204" ht="23.25" customHeight="1"/>
    <row r="205" ht="23.25" customHeight="1"/>
    <row r="206" ht="23.25" customHeight="1"/>
    <row r="207" ht="23.25" customHeight="1"/>
    <row r="208" ht="23.25" customHeight="1"/>
  </sheetData>
  <mergeCells count="8">
    <mergeCell ref="B24:K24"/>
    <mergeCell ref="B25:F25"/>
    <mergeCell ref="B2:N2"/>
    <mergeCell ref="B4:B6"/>
    <mergeCell ref="C4:I5"/>
    <mergeCell ref="J4:L5"/>
    <mergeCell ref="M4:M6"/>
    <mergeCell ref="N4:N6"/>
  </mergeCells>
  <hyperlinks>
    <hyperlink ref="P6" location="INDICE!A62" display="INICIO"/>
  </hyperlinks>
  <printOptions horizontalCentered="1"/>
  <pageMargins left="0.39370078740157483" right="0" top="1.1811023622047245" bottom="0" header="0.11811023622047245" footer="0"/>
  <pageSetup paperSize="9" scale="85" firstPageNumber="71" orientation="landscape" useFirstPageNumber="1" r:id="rId1"/>
  <headerFooter>
    <oddHeader>&amp;C&amp;G</oddHeader>
    <oddFooter>&amp;C&amp;14&amp;P</oddFooter>
  </headerFooter>
  <drawing r:id="rId2"/>
  <legacyDrawingHF r:id="rId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223"/>
  <sheetViews>
    <sheetView showGridLines="0" zoomScale="90" zoomScaleNormal="90" workbookViewId="0">
      <selection activeCell="B1" sqref="B1"/>
    </sheetView>
  </sheetViews>
  <sheetFormatPr baseColWidth="10" defaultRowHeight="15"/>
  <cols>
    <col min="1" max="1" width="3.7109375" style="31" customWidth="1"/>
    <col min="2" max="2" width="32.28515625" style="31" customWidth="1"/>
    <col min="3" max="4" width="11.42578125" style="31"/>
    <col min="5" max="5" width="18.5703125" style="31" customWidth="1"/>
    <col min="6" max="9" width="11.42578125" style="31"/>
    <col min="10" max="10" width="15" style="31" customWidth="1"/>
    <col min="11" max="11" width="11.42578125" style="31"/>
    <col min="12" max="12" width="17.7109375" style="31" customWidth="1"/>
    <col min="13" max="13" width="11.42578125" style="31"/>
    <col min="14" max="14" width="15" style="31" customWidth="1"/>
    <col min="15" max="15" width="6.5703125" style="25" bestFit="1" customWidth="1"/>
    <col min="16" max="16" width="9.7109375" style="25" customWidth="1"/>
    <col min="17" max="16384" width="11.42578125" style="31"/>
  </cols>
  <sheetData>
    <row r="1" spans="2:16" ht="69" customHeight="1"/>
    <row r="2" spans="2:16" ht="56.25" customHeight="1">
      <c r="B2" s="416" t="s">
        <v>825</v>
      </c>
      <c r="C2" s="416"/>
      <c r="D2" s="416"/>
      <c r="E2" s="416"/>
      <c r="F2" s="416"/>
      <c r="G2" s="416"/>
      <c r="H2" s="416"/>
      <c r="I2" s="416"/>
      <c r="J2" s="416"/>
      <c r="K2" s="416"/>
      <c r="L2" s="416"/>
      <c r="M2" s="416"/>
      <c r="N2" s="416"/>
      <c r="O2" s="50"/>
      <c r="P2" s="23"/>
    </row>
    <row r="3" spans="2:16" ht="12.75" customHeight="1">
      <c r="B3" s="281"/>
      <c r="C3" s="281"/>
      <c r="D3" s="281"/>
      <c r="E3" s="281"/>
      <c r="F3" s="281"/>
      <c r="G3" s="281"/>
      <c r="H3" s="281"/>
      <c r="I3" s="281"/>
      <c r="J3" s="281"/>
      <c r="K3" s="281"/>
      <c r="L3" s="281"/>
      <c r="M3" s="281"/>
      <c r="N3" s="281"/>
      <c r="O3" s="50"/>
      <c r="P3" s="23"/>
    </row>
    <row r="4" spans="2:16" ht="15" customHeight="1">
      <c r="B4" s="386" t="s">
        <v>819</v>
      </c>
      <c r="C4" s="386" t="s">
        <v>820</v>
      </c>
      <c r="D4" s="393" t="s">
        <v>242</v>
      </c>
      <c r="E4" s="394"/>
      <c r="F4" s="394"/>
      <c r="G4" s="395"/>
      <c r="H4" s="393" t="s">
        <v>821</v>
      </c>
      <c r="I4" s="394"/>
      <c r="J4" s="394"/>
      <c r="K4" s="394"/>
      <c r="L4" s="394"/>
      <c r="M4" s="394"/>
      <c r="N4" s="395"/>
    </row>
    <row r="5" spans="2:16" ht="30" customHeight="1">
      <c r="B5" s="387"/>
      <c r="C5" s="387"/>
      <c r="D5" s="386" t="s">
        <v>822</v>
      </c>
      <c r="E5" s="386" t="s">
        <v>750</v>
      </c>
      <c r="F5" s="386" t="s">
        <v>751</v>
      </c>
      <c r="G5" s="386" t="s">
        <v>752</v>
      </c>
      <c r="H5" s="386" t="s">
        <v>823</v>
      </c>
      <c r="I5" s="393" t="s">
        <v>750</v>
      </c>
      <c r="J5" s="395"/>
      <c r="K5" s="393" t="s">
        <v>751</v>
      </c>
      <c r="L5" s="395"/>
      <c r="M5" s="393" t="s">
        <v>752</v>
      </c>
      <c r="N5" s="395"/>
    </row>
    <row r="6" spans="2:16" s="25" customFormat="1" ht="27.75" customHeight="1">
      <c r="B6" s="388"/>
      <c r="C6" s="388"/>
      <c r="D6" s="388"/>
      <c r="E6" s="388"/>
      <c r="F6" s="388"/>
      <c r="G6" s="388"/>
      <c r="H6" s="388"/>
      <c r="I6" s="158" t="s">
        <v>636</v>
      </c>
      <c r="J6" s="158" t="s">
        <v>824</v>
      </c>
      <c r="K6" s="158" t="s">
        <v>636</v>
      </c>
      <c r="L6" s="158" t="s">
        <v>824</v>
      </c>
      <c r="M6" s="158" t="s">
        <v>636</v>
      </c>
      <c r="N6" s="158" t="s">
        <v>824</v>
      </c>
      <c r="P6" s="76" t="s">
        <v>30</v>
      </c>
    </row>
    <row r="7" spans="2:16" s="233" customFormat="1" ht="18" customHeight="1">
      <c r="B7" s="110" t="s">
        <v>405</v>
      </c>
      <c r="C7" s="45">
        <v>1394248.9999999986</v>
      </c>
      <c r="D7" s="45">
        <v>941198.00000000116</v>
      </c>
      <c r="E7" s="45">
        <v>716755.00000000023</v>
      </c>
      <c r="F7" s="45">
        <v>55619.000000000007</v>
      </c>
      <c r="G7" s="45">
        <v>168824</v>
      </c>
      <c r="H7" s="45">
        <f>SUM(I7:N7)</f>
        <v>453051</v>
      </c>
      <c r="I7" s="45">
        <v>32265.999999999993</v>
      </c>
      <c r="J7" s="45">
        <v>192489.00000000009</v>
      </c>
      <c r="K7" s="45">
        <v>23358.000000000004</v>
      </c>
      <c r="L7" s="45">
        <v>28545.000000000004</v>
      </c>
      <c r="M7" s="45">
        <v>102678.99999999996</v>
      </c>
      <c r="N7" s="45">
        <v>73713.999999999956</v>
      </c>
      <c r="P7" s="235"/>
    </row>
    <row r="8" spans="2:16" s="233" customFormat="1" ht="18" customHeight="1">
      <c r="B8" s="110" t="s">
        <v>31</v>
      </c>
      <c r="C8" s="45">
        <v>655684.00000000035</v>
      </c>
      <c r="D8" s="45">
        <v>457380.99999999988</v>
      </c>
      <c r="E8" s="45">
        <v>364949</v>
      </c>
      <c r="F8" s="45">
        <v>49976</v>
      </c>
      <c r="G8" s="45">
        <v>42456.000000000007</v>
      </c>
      <c r="H8" s="45">
        <f t="shared" ref="H8:H35" si="0">SUM(I8:N8)</f>
        <v>198303</v>
      </c>
      <c r="I8" s="45">
        <v>22746</v>
      </c>
      <c r="J8" s="45">
        <v>89709</v>
      </c>
      <c r="K8" s="45">
        <v>21055.000000000004</v>
      </c>
      <c r="L8" s="45">
        <v>26522.000000000004</v>
      </c>
      <c r="M8" s="45">
        <v>23728</v>
      </c>
      <c r="N8" s="45">
        <v>14543.000000000002</v>
      </c>
      <c r="P8" s="235"/>
    </row>
    <row r="9" spans="2:16" s="25" customFormat="1" ht="18" customHeight="1">
      <c r="B9" s="115" t="s">
        <v>32</v>
      </c>
      <c r="C9" s="44">
        <v>33888</v>
      </c>
      <c r="D9" s="44">
        <v>26103</v>
      </c>
      <c r="E9" s="44">
        <v>21150</v>
      </c>
      <c r="F9" s="44">
        <v>4953</v>
      </c>
      <c r="G9" s="44">
        <v>0</v>
      </c>
      <c r="H9" s="44">
        <f t="shared" si="0"/>
        <v>7785</v>
      </c>
      <c r="I9" s="44">
        <v>843</v>
      </c>
      <c r="J9" s="44">
        <v>1764.9999999999998</v>
      </c>
      <c r="K9" s="44">
        <v>2217</v>
      </c>
      <c r="L9" s="44">
        <v>2960</v>
      </c>
      <c r="M9" s="44">
        <v>0</v>
      </c>
      <c r="N9" s="44">
        <v>0</v>
      </c>
      <c r="P9" s="32"/>
    </row>
    <row r="10" spans="2:16" s="25" customFormat="1" ht="18" customHeight="1">
      <c r="B10" s="115" t="s">
        <v>33</v>
      </c>
      <c r="C10" s="44">
        <v>41196</v>
      </c>
      <c r="D10" s="44">
        <v>23915.000000000004</v>
      </c>
      <c r="E10" s="44">
        <v>8081</v>
      </c>
      <c r="F10" s="44">
        <v>0</v>
      </c>
      <c r="G10" s="44">
        <v>15834.000000000002</v>
      </c>
      <c r="H10" s="44">
        <f t="shared" si="0"/>
        <v>17281</v>
      </c>
      <c r="I10" s="44">
        <v>26</v>
      </c>
      <c r="J10" s="44">
        <v>1403</v>
      </c>
      <c r="K10" s="44">
        <v>0</v>
      </c>
      <c r="L10" s="44">
        <v>0</v>
      </c>
      <c r="M10" s="44">
        <v>9642.9999999999982</v>
      </c>
      <c r="N10" s="44">
        <v>6209.0000000000009</v>
      </c>
      <c r="P10" s="32"/>
    </row>
    <row r="11" spans="2:16" s="25" customFormat="1" ht="18" customHeight="1">
      <c r="B11" s="115" t="s">
        <v>34</v>
      </c>
      <c r="C11" s="44">
        <v>8281</v>
      </c>
      <c r="D11" s="44">
        <v>6897</v>
      </c>
      <c r="E11" s="44">
        <v>6897</v>
      </c>
      <c r="F11" s="44">
        <v>0</v>
      </c>
      <c r="G11" s="44">
        <v>0</v>
      </c>
      <c r="H11" s="44">
        <f t="shared" si="0"/>
        <v>1384</v>
      </c>
      <c r="I11" s="44">
        <v>539</v>
      </c>
      <c r="J11" s="44">
        <v>598</v>
      </c>
      <c r="K11" s="44">
        <v>40</v>
      </c>
      <c r="L11" s="44">
        <v>207</v>
      </c>
      <c r="M11" s="44">
        <v>0</v>
      </c>
      <c r="N11" s="44">
        <v>0</v>
      </c>
      <c r="P11" s="32"/>
    </row>
    <row r="12" spans="2:16" s="25" customFormat="1" ht="18" customHeight="1">
      <c r="B12" s="115" t="s">
        <v>35</v>
      </c>
      <c r="C12" s="44">
        <v>16241.999999999998</v>
      </c>
      <c r="D12" s="44">
        <v>13873</v>
      </c>
      <c r="E12" s="44">
        <v>13873</v>
      </c>
      <c r="F12" s="44">
        <v>0</v>
      </c>
      <c r="G12" s="44">
        <v>0</v>
      </c>
      <c r="H12" s="44">
        <f t="shared" si="0"/>
        <v>2369</v>
      </c>
      <c r="I12" s="44">
        <v>1573</v>
      </c>
      <c r="J12" s="44">
        <v>796</v>
      </c>
      <c r="K12" s="44">
        <v>0</v>
      </c>
      <c r="L12" s="44">
        <v>0</v>
      </c>
      <c r="M12" s="44">
        <v>0</v>
      </c>
      <c r="N12" s="44">
        <v>0</v>
      </c>
      <c r="P12" s="32"/>
    </row>
    <row r="13" spans="2:16" s="25" customFormat="1" ht="18" customHeight="1">
      <c r="B13" s="115" t="s">
        <v>36</v>
      </c>
      <c r="C13" s="44">
        <v>20644.000000000004</v>
      </c>
      <c r="D13" s="44">
        <v>11231</v>
      </c>
      <c r="E13" s="44">
        <v>7405</v>
      </c>
      <c r="F13" s="44">
        <v>1809</v>
      </c>
      <c r="G13" s="44">
        <v>2017</v>
      </c>
      <c r="H13" s="44">
        <f t="shared" si="0"/>
        <v>9413</v>
      </c>
      <c r="I13" s="44">
        <v>450</v>
      </c>
      <c r="J13" s="44">
        <v>4055</v>
      </c>
      <c r="K13" s="44">
        <v>967</v>
      </c>
      <c r="L13" s="44">
        <v>842</v>
      </c>
      <c r="M13" s="44">
        <v>1736</v>
      </c>
      <c r="N13" s="44">
        <v>1363</v>
      </c>
      <c r="P13" s="32"/>
    </row>
    <row r="14" spans="2:16" s="25" customFormat="1" ht="18" customHeight="1">
      <c r="B14" s="115" t="s">
        <v>37</v>
      </c>
      <c r="C14" s="44">
        <v>51699</v>
      </c>
      <c r="D14" s="44">
        <v>35002</v>
      </c>
      <c r="E14" s="44">
        <v>20798</v>
      </c>
      <c r="F14" s="44">
        <v>14204.000000000002</v>
      </c>
      <c r="G14" s="44">
        <v>0</v>
      </c>
      <c r="H14" s="44">
        <f t="shared" si="0"/>
        <v>16697</v>
      </c>
      <c r="I14" s="44">
        <v>47</v>
      </c>
      <c r="J14" s="44">
        <v>853</v>
      </c>
      <c r="K14" s="44">
        <v>6564</v>
      </c>
      <c r="L14" s="44">
        <v>9233</v>
      </c>
      <c r="M14" s="44">
        <v>0</v>
      </c>
      <c r="N14" s="44">
        <v>0</v>
      </c>
      <c r="O14" s="16"/>
      <c r="P14" s="9"/>
    </row>
    <row r="15" spans="2:16">
      <c r="B15" s="115" t="s">
        <v>38</v>
      </c>
      <c r="C15" s="44">
        <v>52199.999999999993</v>
      </c>
      <c r="D15" s="44">
        <v>40229.999999999993</v>
      </c>
      <c r="E15" s="44">
        <v>38770.000000000007</v>
      </c>
      <c r="F15" s="44">
        <v>1460</v>
      </c>
      <c r="G15" s="44">
        <v>0</v>
      </c>
      <c r="H15" s="44">
        <f t="shared" si="0"/>
        <v>11970.000000000002</v>
      </c>
      <c r="I15" s="44">
        <v>6411.0000000000018</v>
      </c>
      <c r="J15" s="44">
        <v>4099</v>
      </c>
      <c r="K15" s="44">
        <v>523</v>
      </c>
      <c r="L15" s="44">
        <v>937</v>
      </c>
      <c r="M15" s="44">
        <v>0</v>
      </c>
      <c r="N15" s="44">
        <v>0</v>
      </c>
      <c r="O15" s="9"/>
      <c r="P15" s="9"/>
    </row>
    <row r="16" spans="2:16">
      <c r="B16" s="115" t="s">
        <v>39</v>
      </c>
      <c r="C16" s="44">
        <v>74861.999999999971</v>
      </c>
      <c r="D16" s="44">
        <v>55833.000000000007</v>
      </c>
      <c r="E16" s="44">
        <v>37389</v>
      </c>
      <c r="F16" s="44">
        <v>828</v>
      </c>
      <c r="G16" s="44">
        <v>17616</v>
      </c>
      <c r="H16" s="44">
        <f t="shared" si="0"/>
        <v>19029</v>
      </c>
      <c r="I16" s="44">
        <v>1083.9999999999998</v>
      </c>
      <c r="J16" s="44">
        <v>3248.0000000000005</v>
      </c>
      <c r="K16" s="44">
        <v>283</v>
      </c>
      <c r="L16" s="44">
        <v>802</v>
      </c>
      <c r="M16" s="44">
        <v>9163</v>
      </c>
      <c r="N16" s="44">
        <v>4448.9999999999991</v>
      </c>
      <c r="O16" s="16"/>
      <c r="P16" s="9"/>
    </row>
    <row r="17" spans="2:16">
      <c r="B17" s="115" t="s">
        <v>40</v>
      </c>
      <c r="C17" s="44">
        <v>299884.99999999988</v>
      </c>
      <c r="D17" s="44">
        <v>205134.00000000003</v>
      </c>
      <c r="E17" s="44">
        <v>180298</v>
      </c>
      <c r="F17" s="44">
        <v>24199</v>
      </c>
      <c r="G17" s="44">
        <v>637</v>
      </c>
      <c r="H17" s="44">
        <f t="shared" si="0"/>
        <v>94751.000000000015</v>
      </c>
      <c r="I17" s="44">
        <v>9934.9999999999982</v>
      </c>
      <c r="J17" s="44">
        <v>64950.000000000015</v>
      </c>
      <c r="K17" s="44">
        <v>9320.9999999999982</v>
      </c>
      <c r="L17" s="44">
        <v>9907.9999999999982</v>
      </c>
      <c r="M17" s="44">
        <v>364</v>
      </c>
      <c r="N17" s="44">
        <v>273</v>
      </c>
      <c r="O17" s="9"/>
      <c r="P17" s="9"/>
    </row>
    <row r="18" spans="2:16">
      <c r="B18" s="115" t="s">
        <v>41</v>
      </c>
      <c r="C18" s="44">
        <v>30902.999999999985</v>
      </c>
      <c r="D18" s="44">
        <v>25554</v>
      </c>
      <c r="E18" s="44">
        <v>23941</v>
      </c>
      <c r="F18" s="44">
        <v>1613</v>
      </c>
      <c r="G18" s="44">
        <v>0</v>
      </c>
      <c r="H18" s="44">
        <f t="shared" si="0"/>
        <v>5349</v>
      </c>
      <c r="I18" s="44">
        <v>1608</v>
      </c>
      <c r="J18" s="44">
        <v>2128</v>
      </c>
      <c r="K18" s="44">
        <v>560</v>
      </c>
      <c r="L18" s="44">
        <v>1053</v>
      </c>
      <c r="M18" s="44">
        <v>0</v>
      </c>
      <c r="N18" s="44">
        <v>0</v>
      </c>
      <c r="O18" s="16"/>
      <c r="P18" s="9"/>
    </row>
    <row r="19" spans="2:16">
      <c r="B19" s="115" t="s">
        <v>79</v>
      </c>
      <c r="C19" s="44">
        <v>25884.000000000004</v>
      </c>
      <c r="D19" s="44">
        <v>13609.000000000002</v>
      </c>
      <c r="E19" s="44">
        <v>6347</v>
      </c>
      <c r="F19" s="44">
        <v>910</v>
      </c>
      <c r="G19" s="44">
        <v>6352</v>
      </c>
      <c r="H19" s="44">
        <f t="shared" si="0"/>
        <v>12275</v>
      </c>
      <c r="I19" s="44">
        <v>230</v>
      </c>
      <c r="J19" s="44">
        <v>5814</v>
      </c>
      <c r="K19" s="44">
        <v>580</v>
      </c>
      <c r="L19" s="44">
        <v>580</v>
      </c>
      <c r="M19" s="44">
        <v>2822</v>
      </c>
      <c r="N19" s="44">
        <v>2249</v>
      </c>
      <c r="O19" s="9"/>
      <c r="P19" s="9"/>
    </row>
    <row r="20" spans="2:16" s="1" customFormat="1">
      <c r="B20" s="110" t="s">
        <v>42</v>
      </c>
      <c r="C20" s="45">
        <v>660325.00000000047</v>
      </c>
      <c r="D20" s="45">
        <v>419368</v>
      </c>
      <c r="E20" s="45">
        <v>292083</v>
      </c>
      <c r="F20" s="45">
        <v>2891</v>
      </c>
      <c r="G20" s="45">
        <v>124393.99999999996</v>
      </c>
      <c r="H20" s="45">
        <f t="shared" si="0"/>
        <v>240957.00000000003</v>
      </c>
      <c r="I20" s="45">
        <v>8084</v>
      </c>
      <c r="J20" s="45">
        <v>92897.000000000015</v>
      </c>
      <c r="K20" s="45">
        <v>1794</v>
      </c>
      <c r="L20" s="45">
        <v>1097</v>
      </c>
      <c r="M20" s="45">
        <v>78253.000000000015</v>
      </c>
      <c r="N20" s="45">
        <v>58831.999999999993</v>
      </c>
      <c r="O20" s="237"/>
      <c r="P20" s="236"/>
    </row>
    <row r="21" spans="2:16">
      <c r="B21" s="115" t="s">
        <v>43</v>
      </c>
      <c r="C21" s="44">
        <v>54703</v>
      </c>
      <c r="D21" s="44">
        <v>36421</v>
      </c>
      <c r="E21" s="44">
        <v>33401</v>
      </c>
      <c r="F21" s="44">
        <v>0</v>
      </c>
      <c r="G21" s="44">
        <v>3020</v>
      </c>
      <c r="H21" s="44">
        <f t="shared" si="0"/>
        <v>18282</v>
      </c>
      <c r="I21" s="44">
        <v>1462</v>
      </c>
      <c r="J21" s="44">
        <v>11337.999999999998</v>
      </c>
      <c r="K21" s="44">
        <v>0</v>
      </c>
      <c r="L21" s="44">
        <v>0</v>
      </c>
      <c r="M21" s="44">
        <v>3425</v>
      </c>
      <c r="N21" s="44">
        <v>2057</v>
      </c>
      <c r="O21" s="9"/>
      <c r="P21" s="9"/>
    </row>
    <row r="22" spans="2:16">
      <c r="B22" s="115" t="s">
        <v>44</v>
      </c>
      <c r="C22" s="44">
        <v>18935</v>
      </c>
      <c r="D22" s="44">
        <v>17231</v>
      </c>
      <c r="E22" s="44">
        <v>16836</v>
      </c>
      <c r="F22" s="44">
        <v>395</v>
      </c>
      <c r="G22" s="44">
        <v>0</v>
      </c>
      <c r="H22" s="44">
        <f t="shared" si="0"/>
        <v>1704</v>
      </c>
      <c r="I22" s="44">
        <v>559</v>
      </c>
      <c r="J22" s="44">
        <v>750</v>
      </c>
      <c r="K22" s="44">
        <v>352</v>
      </c>
      <c r="L22" s="44">
        <v>43</v>
      </c>
      <c r="M22" s="44">
        <v>0</v>
      </c>
      <c r="N22" s="44">
        <v>0</v>
      </c>
      <c r="O22" s="16"/>
      <c r="P22" s="9"/>
    </row>
    <row r="23" spans="2:16">
      <c r="B23" s="115" t="s">
        <v>45</v>
      </c>
      <c r="C23" s="44">
        <v>212764.00000000006</v>
      </c>
      <c r="D23" s="44">
        <v>142997.00000000003</v>
      </c>
      <c r="E23" s="44">
        <v>122260</v>
      </c>
      <c r="F23" s="44">
        <v>2165</v>
      </c>
      <c r="G23" s="44">
        <v>18572</v>
      </c>
      <c r="H23" s="44">
        <f t="shared" si="0"/>
        <v>69767</v>
      </c>
      <c r="I23" s="44">
        <v>3538</v>
      </c>
      <c r="J23" s="44">
        <v>44753</v>
      </c>
      <c r="K23" s="44">
        <v>1201</v>
      </c>
      <c r="L23" s="44">
        <v>964.00000000000011</v>
      </c>
      <c r="M23" s="44">
        <v>11337</v>
      </c>
      <c r="N23" s="44">
        <v>7974</v>
      </c>
      <c r="O23" s="9"/>
      <c r="P23" s="9"/>
    </row>
    <row r="24" spans="2:16">
      <c r="B24" s="115" t="s">
        <v>46</v>
      </c>
      <c r="C24" s="44">
        <v>27758.999999999996</v>
      </c>
      <c r="D24" s="44">
        <v>18617</v>
      </c>
      <c r="E24" s="44">
        <v>17797</v>
      </c>
      <c r="F24" s="44">
        <v>0</v>
      </c>
      <c r="G24" s="44">
        <v>820</v>
      </c>
      <c r="H24" s="44">
        <f t="shared" si="0"/>
        <v>9142</v>
      </c>
      <c r="I24" s="44">
        <v>301</v>
      </c>
      <c r="J24" s="44">
        <v>7853.0000000000009</v>
      </c>
      <c r="K24" s="44">
        <v>0</v>
      </c>
      <c r="L24" s="44">
        <v>0</v>
      </c>
      <c r="M24" s="44">
        <v>605</v>
      </c>
      <c r="N24" s="44">
        <v>383</v>
      </c>
      <c r="O24" s="16"/>
      <c r="P24" s="9"/>
    </row>
    <row r="25" spans="2:16">
      <c r="B25" s="115" t="s">
        <v>47</v>
      </c>
      <c r="C25" s="44">
        <v>318014.00000000012</v>
      </c>
      <c r="D25" s="44">
        <v>176956.99999999988</v>
      </c>
      <c r="E25" s="44">
        <v>76452</v>
      </c>
      <c r="F25" s="44">
        <v>0</v>
      </c>
      <c r="G25" s="44">
        <v>100505.00000000003</v>
      </c>
      <c r="H25" s="44">
        <f t="shared" si="0"/>
        <v>141056.99999999997</v>
      </c>
      <c r="I25" s="44">
        <v>2186</v>
      </c>
      <c r="J25" s="44">
        <v>27637.000000000004</v>
      </c>
      <c r="K25" s="44">
        <v>0</v>
      </c>
      <c r="L25" s="44">
        <v>0</v>
      </c>
      <c r="M25" s="44">
        <v>62849.999999999971</v>
      </c>
      <c r="N25" s="44">
        <v>48384</v>
      </c>
      <c r="O25" s="9"/>
      <c r="P25" s="9"/>
    </row>
    <row r="26" spans="2:16">
      <c r="B26" s="115" t="s">
        <v>48</v>
      </c>
      <c r="C26" s="44">
        <v>28150.000000000004</v>
      </c>
      <c r="D26" s="44">
        <v>27145</v>
      </c>
      <c r="E26" s="44">
        <v>25337</v>
      </c>
      <c r="F26" s="44">
        <v>331</v>
      </c>
      <c r="G26" s="44">
        <v>1477</v>
      </c>
      <c r="H26" s="44">
        <f t="shared" si="0"/>
        <v>1005</v>
      </c>
      <c r="I26" s="44">
        <v>38</v>
      </c>
      <c r="J26" s="44">
        <v>566</v>
      </c>
      <c r="K26" s="44">
        <v>241</v>
      </c>
      <c r="L26" s="44">
        <v>90</v>
      </c>
      <c r="M26" s="44">
        <v>36</v>
      </c>
      <c r="N26" s="44">
        <v>34</v>
      </c>
      <c r="O26" s="16"/>
      <c r="P26" s="9"/>
    </row>
    <row r="27" spans="2:16" s="1" customFormat="1">
      <c r="B27" s="110" t="s">
        <v>49</v>
      </c>
      <c r="C27" s="45">
        <v>71821.000000000044</v>
      </c>
      <c r="D27" s="45">
        <v>58069.000000000007</v>
      </c>
      <c r="E27" s="45">
        <v>53343</v>
      </c>
      <c r="F27" s="45">
        <v>2752</v>
      </c>
      <c r="G27" s="45">
        <v>1974</v>
      </c>
      <c r="H27" s="45">
        <f t="shared" si="0"/>
        <v>13752</v>
      </c>
      <c r="I27" s="45">
        <v>1416</v>
      </c>
      <c r="J27" s="45">
        <v>9864</v>
      </c>
      <c r="K27" s="45">
        <v>509</v>
      </c>
      <c r="L27" s="45">
        <v>926</v>
      </c>
      <c r="M27" s="45">
        <v>698</v>
      </c>
      <c r="N27" s="45">
        <v>339</v>
      </c>
      <c r="O27" s="236"/>
      <c r="P27" s="236"/>
    </row>
    <row r="28" spans="2:16">
      <c r="B28" s="115" t="s">
        <v>50</v>
      </c>
      <c r="C28" s="44">
        <v>14185</v>
      </c>
      <c r="D28" s="44">
        <v>10406</v>
      </c>
      <c r="E28" s="44">
        <v>10406</v>
      </c>
      <c r="F28" s="44">
        <v>0</v>
      </c>
      <c r="G28" s="44">
        <v>0</v>
      </c>
      <c r="H28" s="44">
        <f t="shared" si="0"/>
        <v>3779</v>
      </c>
      <c r="I28" s="44">
        <v>888</v>
      </c>
      <c r="J28" s="44">
        <v>2891</v>
      </c>
      <c r="K28" s="44">
        <v>0</v>
      </c>
      <c r="L28" s="44">
        <v>0</v>
      </c>
      <c r="M28" s="44">
        <v>0</v>
      </c>
      <c r="N28" s="44">
        <v>0</v>
      </c>
      <c r="O28" s="16"/>
      <c r="P28" s="9"/>
    </row>
    <row r="29" spans="2:16">
      <c r="B29" s="115" t="s">
        <v>51</v>
      </c>
      <c r="C29" s="44">
        <v>6587.0000000000009</v>
      </c>
      <c r="D29" s="44">
        <v>5326</v>
      </c>
      <c r="E29" s="44">
        <v>4269</v>
      </c>
      <c r="F29" s="44">
        <v>1057</v>
      </c>
      <c r="G29" s="44">
        <v>0</v>
      </c>
      <c r="H29" s="44">
        <f t="shared" si="0"/>
        <v>1261</v>
      </c>
      <c r="I29" s="44">
        <v>51</v>
      </c>
      <c r="J29" s="44">
        <v>153</v>
      </c>
      <c r="K29" s="44">
        <v>228</v>
      </c>
      <c r="L29" s="44">
        <v>829</v>
      </c>
      <c r="M29" s="44">
        <v>0</v>
      </c>
      <c r="N29" s="44">
        <v>0</v>
      </c>
      <c r="O29" s="9"/>
      <c r="P29" s="9"/>
    </row>
    <row r="30" spans="2:16">
      <c r="B30" s="115" t="s">
        <v>52</v>
      </c>
      <c r="C30" s="44">
        <v>17293.999999999996</v>
      </c>
      <c r="D30" s="44">
        <v>15414</v>
      </c>
      <c r="E30" s="44">
        <v>13719</v>
      </c>
      <c r="F30" s="44">
        <v>1695</v>
      </c>
      <c r="G30" s="44">
        <v>0</v>
      </c>
      <c r="H30" s="44">
        <f t="shared" si="0"/>
        <v>1880</v>
      </c>
      <c r="I30" s="44">
        <v>229</v>
      </c>
      <c r="J30" s="44">
        <v>1273</v>
      </c>
      <c r="K30" s="44">
        <v>281</v>
      </c>
      <c r="L30" s="44">
        <v>97</v>
      </c>
      <c r="M30" s="44">
        <v>0</v>
      </c>
      <c r="N30" s="44">
        <v>0</v>
      </c>
      <c r="O30" s="16"/>
      <c r="P30" s="9"/>
    </row>
    <row r="31" spans="2:16">
      <c r="B31" s="115" t="s">
        <v>53</v>
      </c>
      <c r="C31" s="44">
        <v>11713.000000000002</v>
      </c>
      <c r="D31" s="44">
        <v>7825</v>
      </c>
      <c r="E31" s="44">
        <v>5851</v>
      </c>
      <c r="F31" s="44">
        <v>0</v>
      </c>
      <c r="G31" s="44">
        <v>1974</v>
      </c>
      <c r="H31" s="44">
        <f t="shared" si="0"/>
        <v>3888</v>
      </c>
      <c r="I31" s="44">
        <v>217</v>
      </c>
      <c r="J31" s="44">
        <v>2634</v>
      </c>
      <c r="K31" s="44">
        <v>0</v>
      </c>
      <c r="L31" s="44">
        <v>0</v>
      </c>
      <c r="M31" s="44">
        <v>698</v>
      </c>
      <c r="N31" s="44">
        <v>339</v>
      </c>
      <c r="O31" s="9"/>
      <c r="P31" s="9"/>
    </row>
    <row r="32" spans="2:16">
      <c r="B32" s="115" t="s">
        <v>54</v>
      </c>
      <c r="C32" s="44">
        <v>15705</v>
      </c>
      <c r="D32" s="44">
        <v>15473</v>
      </c>
      <c r="E32" s="44">
        <v>15473</v>
      </c>
      <c r="F32" s="44">
        <v>0</v>
      </c>
      <c r="G32" s="44">
        <v>0</v>
      </c>
      <c r="H32" s="44">
        <f t="shared" si="0"/>
        <v>232</v>
      </c>
      <c r="I32" s="44">
        <v>29</v>
      </c>
      <c r="J32" s="44">
        <v>203</v>
      </c>
      <c r="K32" s="44">
        <v>0</v>
      </c>
      <c r="L32" s="44">
        <v>0</v>
      </c>
      <c r="M32" s="44">
        <v>0</v>
      </c>
      <c r="N32" s="44">
        <v>0</v>
      </c>
      <c r="O32" s="16"/>
      <c r="P32" s="9"/>
    </row>
    <row r="33" spans="2:16">
      <c r="B33" s="115" t="s">
        <v>55</v>
      </c>
      <c r="C33" s="44">
        <v>6337</v>
      </c>
      <c r="D33" s="44">
        <v>3625</v>
      </c>
      <c r="E33" s="44">
        <v>3625</v>
      </c>
      <c r="F33" s="44">
        <v>0</v>
      </c>
      <c r="G33" s="44">
        <v>0</v>
      </c>
      <c r="H33" s="44">
        <f t="shared" si="0"/>
        <v>2712</v>
      </c>
      <c r="I33" s="44">
        <v>2</v>
      </c>
      <c r="J33" s="44">
        <v>2710</v>
      </c>
      <c r="K33" s="44">
        <v>0</v>
      </c>
      <c r="L33" s="44">
        <v>0</v>
      </c>
      <c r="M33" s="44">
        <v>0</v>
      </c>
      <c r="N33" s="44">
        <v>0</v>
      </c>
      <c r="O33" s="9"/>
      <c r="P33" s="9"/>
    </row>
    <row r="34" spans="2:16" s="1" customFormat="1">
      <c r="B34" s="110" t="s">
        <v>370</v>
      </c>
      <c r="C34" s="45">
        <v>6419.0000000000009</v>
      </c>
      <c r="D34" s="45">
        <v>6380</v>
      </c>
      <c r="E34" s="45">
        <v>6380</v>
      </c>
      <c r="F34" s="45">
        <v>0</v>
      </c>
      <c r="G34" s="45">
        <v>0</v>
      </c>
      <c r="H34" s="45">
        <f t="shared" si="0"/>
        <v>39</v>
      </c>
      <c r="I34" s="45">
        <v>20</v>
      </c>
      <c r="J34" s="45">
        <v>19</v>
      </c>
      <c r="K34" s="45">
        <v>0</v>
      </c>
      <c r="L34" s="45">
        <v>0</v>
      </c>
      <c r="M34" s="45">
        <v>0</v>
      </c>
      <c r="N34" s="45">
        <v>0</v>
      </c>
      <c r="O34" s="237"/>
      <c r="P34" s="236"/>
    </row>
    <row r="35" spans="2:16">
      <c r="B35" s="115" t="s">
        <v>57</v>
      </c>
      <c r="C35" s="44">
        <v>6419.0000000000009</v>
      </c>
      <c r="D35" s="44">
        <v>6380</v>
      </c>
      <c r="E35" s="44">
        <v>6380</v>
      </c>
      <c r="F35" s="44">
        <v>0</v>
      </c>
      <c r="G35" s="44">
        <v>0</v>
      </c>
      <c r="H35" s="44">
        <f t="shared" si="0"/>
        <v>39</v>
      </c>
      <c r="I35" s="44">
        <v>20</v>
      </c>
      <c r="J35" s="44">
        <v>19</v>
      </c>
      <c r="K35" s="44">
        <v>0</v>
      </c>
      <c r="L35" s="44">
        <v>0</v>
      </c>
      <c r="M35" s="44">
        <v>0</v>
      </c>
      <c r="N35" s="44">
        <v>0</v>
      </c>
      <c r="O35" s="9"/>
      <c r="P35" s="9"/>
    </row>
    <row r="36" spans="2:16">
      <c r="B36" s="277"/>
      <c r="C36" s="278"/>
      <c r="D36" s="278"/>
      <c r="E36" s="278"/>
      <c r="F36" s="278"/>
      <c r="G36" s="278"/>
      <c r="H36" s="278"/>
      <c r="I36" s="278"/>
      <c r="J36" s="278"/>
      <c r="K36" s="278"/>
      <c r="L36" s="278"/>
      <c r="M36" s="278"/>
      <c r="N36" s="279"/>
      <c r="O36" s="16"/>
      <c r="P36" s="9"/>
    </row>
    <row r="37" spans="2:16">
      <c r="B37" s="409" t="s">
        <v>924</v>
      </c>
      <c r="C37" s="409"/>
      <c r="D37" s="409"/>
      <c r="E37" s="409"/>
      <c r="F37" s="409"/>
      <c r="G37" s="409"/>
      <c r="H37" s="279"/>
      <c r="I37" s="280"/>
      <c r="J37" s="279"/>
      <c r="K37" s="279"/>
      <c r="L37" s="279"/>
      <c r="M37" s="279"/>
      <c r="N37" s="279"/>
      <c r="O37" s="16"/>
      <c r="P37" s="9"/>
    </row>
    <row r="38" spans="2:16">
      <c r="O38" s="9"/>
      <c r="P38" s="9"/>
    </row>
    <row r="39" spans="2:16">
      <c r="O39" s="16"/>
      <c r="P39" s="9"/>
    </row>
    <row r="40" spans="2:16">
      <c r="O40" s="9"/>
      <c r="P40" s="9"/>
    </row>
    <row r="41" spans="2:16">
      <c r="O41" s="16"/>
      <c r="P41" s="9"/>
    </row>
    <row r="42" spans="2:16">
      <c r="O42" s="9"/>
      <c r="P42" s="9"/>
    </row>
    <row r="43" spans="2:16">
      <c r="O43" s="16"/>
      <c r="P43" s="9"/>
    </row>
    <row r="44" spans="2:16">
      <c r="O44" s="9"/>
      <c r="P44" s="9"/>
    </row>
    <row r="45" spans="2:16">
      <c r="O45" s="16"/>
      <c r="P45" s="9"/>
    </row>
    <row r="46" spans="2:16">
      <c r="O46" s="9"/>
      <c r="P46" s="9"/>
    </row>
    <row r="47" spans="2:16">
      <c r="O47" s="16"/>
      <c r="P47" s="9"/>
    </row>
    <row r="48" spans="2:16">
      <c r="O48" s="9"/>
      <c r="P48" s="9"/>
    </row>
    <row r="49" spans="15:16">
      <c r="O49" s="16"/>
      <c r="P49" s="9"/>
    </row>
    <row r="50" spans="15:16">
      <c r="O50" s="9"/>
      <c r="P50" s="9"/>
    </row>
    <row r="51" spans="15:16">
      <c r="O51" s="16"/>
      <c r="P51" s="9"/>
    </row>
    <row r="52" spans="15:16">
      <c r="O52" s="9"/>
      <c r="P52" s="9"/>
    </row>
    <row r="53" spans="15:16">
      <c r="O53" s="16"/>
      <c r="P53" s="9"/>
    </row>
    <row r="54" spans="15:16">
      <c r="O54" s="9"/>
      <c r="P54" s="9"/>
    </row>
    <row r="55" spans="15:16">
      <c r="O55" s="16"/>
      <c r="P55" s="9"/>
    </row>
    <row r="56" spans="15:16">
      <c r="O56" s="9"/>
      <c r="P56" s="9"/>
    </row>
    <row r="57" spans="15:16">
      <c r="O57" s="16"/>
      <c r="P57" s="9"/>
    </row>
    <row r="58" spans="15:16">
      <c r="O58" s="9"/>
      <c r="P58" s="9"/>
    </row>
    <row r="59" spans="15:16">
      <c r="O59" s="16"/>
      <c r="P59" s="9"/>
    </row>
    <row r="60" spans="15:16">
      <c r="O60" s="9"/>
      <c r="P60" s="9"/>
    </row>
    <row r="61" spans="15:16">
      <c r="O61" s="16"/>
      <c r="P61" s="9"/>
    </row>
    <row r="62" spans="15:16">
      <c r="O62" s="9"/>
      <c r="P62" s="9"/>
    </row>
    <row r="63" spans="15:16">
      <c r="O63" s="16"/>
      <c r="P63" s="9"/>
    </row>
    <row r="64" spans="15:16">
      <c r="O64" s="9"/>
      <c r="P64" s="9"/>
    </row>
    <row r="65" spans="15:16">
      <c r="O65" s="16"/>
      <c r="P65" s="9"/>
    </row>
    <row r="66" spans="15:16">
      <c r="O66" s="9"/>
      <c r="P66" s="9"/>
    </row>
    <row r="67" spans="15:16">
      <c r="O67" s="16"/>
      <c r="P67" s="9"/>
    </row>
    <row r="68" spans="15:16">
      <c r="O68" s="9"/>
      <c r="P68" s="9"/>
    </row>
    <row r="69" spans="15:16">
      <c r="O69" s="16"/>
      <c r="P69" s="9"/>
    </row>
    <row r="70" spans="15:16">
      <c r="O70" s="9"/>
      <c r="P70" s="9"/>
    </row>
    <row r="71" spans="15:16">
      <c r="O71" s="16"/>
      <c r="P71" s="9"/>
    </row>
    <row r="72" spans="15:16">
      <c r="O72" s="9"/>
      <c r="P72" s="9"/>
    </row>
    <row r="73" spans="15:16" ht="21" customHeight="1">
      <c r="O73" s="16"/>
      <c r="P73" s="9"/>
    </row>
    <row r="74" spans="15:16">
      <c r="O74" s="9"/>
      <c r="P74" s="9"/>
    </row>
    <row r="75" spans="15:16">
      <c r="O75" s="16"/>
      <c r="P75" s="9"/>
    </row>
    <row r="76" spans="15:16">
      <c r="O76" s="9"/>
      <c r="P76" s="9"/>
    </row>
    <row r="77" spans="15:16">
      <c r="O77" s="16"/>
      <c r="P77" s="9"/>
    </row>
    <row r="78" spans="15:16">
      <c r="O78" s="9"/>
      <c r="P78" s="9"/>
    </row>
    <row r="79" spans="15:16">
      <c r="O79" s="16"/>
      <c r="P79" s="9"/>
    </row>
    <row r="80" spans="15:16">
      <c r="O80" s="9"/>
      <c r="P80" s="9"/>
    </row>
    <row r="81" spans="15:16">
      <c r="O81" s="16"/>
      <c r="P81" s="9"/>
    </row>
    <row r="82" spans="15:16">
      <c r="O82" s="9"/>
      <c r="P82" s="9"/>
    </row>
    <row r="83" spans="15:16">
      <c r="O83" s="16"/>
      <c r="P83" s="9"/>
    </row>
    <row r="84" spans="15:16">
      <c r="O84" s="9"/>
      <c r="P84" s="9"/>
    </row>
    <row r="85" spans="15:16">
      <c r="O85" s="16"/>
      <c r="P85" s="9"/>
    </row>
    <row r="86" spans="15:16">
      <c r="O86" s="9"/>
      <c r="P86" s="9"/>
    </row>
    <row r="87" spans="15:16">
      <c r="O87" s="16"/>
      <c r="P87" s="9"/>
    </row>
    <row r="88" spans="15:16">
      <c r="O88" s="9"/>
      <c r="P88" s="9"/>
    </row>
    <row r="89" spans="15:16">
      <c r="O89" s="16"/>
      <c r="P89" s="9"/>
    </row>
    <row r="90" spans="15:16">
      <c r="O90" s="9"/>
      <c r="P90" s="9"/>
    </row>
    <row r="91" spans="15:16">
      <c r="O91" s="16"/>
      <c r="P91" s="9"/>
    </row>
    <row r="92" spans="15:16">
      <c r="O92" s="9"/>
      <c r="P92" s="9"/>
    </row>
    <row r="93" spans="15:16">
      <c r="O93" s="16"/>
      <c r="P93" s="9"/>
    </row>
    <row r="94" spans="15:16">
      <c r="O94" s="9"/>
      <c r="P94" s="9"/>
    </row>
    <row r="95" spans="15:16">
      <c r="O95" s="16"/>
      <c r="P95" s="9"/>
    </row>
    <row r="96" spans="15:16">
      <c r="O96" s="9"/>
      <c r="P96" s="9"/>
    </row>
    <row r="97" spans="15:16">
      <c r="O97" s="16"/>
      <c r="P97" s="9"/>
    </row>
    <row r="98" spans="15:16">
      <c r="O98" s="9"/>
      <c r="P98" s="9"/>
    </row>
    <row r="99" spans="15:16">
      <c r="O99" s="16"/>
      <c r="P99" s="9"/>
    </row>
    <row r="100" spans="15:16">
      <c r="O100" s="9"/>
      <c r="P100" s="9"/>
    </row>
    <row r="101" spans="15:16">
      <c r="O101" s="16"/>
      <c r="P101" s="9"/>
    </row>
    <row r="102" spans="15:16">
      <c r="O102" s="9"/>
      <c r="P102" s="9"/>
    </row>
    <row r="103" spans="15:16">
      <c r="O103" s="16"/>
      <c r="P103" s="9"/>
    </row>
    <row r="104" spans="15:16">
      <c r="O104" s="9"/>
      <c r="P104" s="9"/>
    </row>
    <row r="105" spans="15:16">
      <c r="O105" s="16"/>
      <c r="P105" s="9"/>
    </row>
    <row r="106" spans="15:16">
      <c r="O106" s="9"/>
      <c r="P106" s="9"/>
    </row>
    <row r="107" spans="15:16">
      <c r="O107" s="16"/>
      <c r="P107" s="9"/>
    </row>
    <row r="108" spans="15:16">
      <c r="O108" s="9"/>
      <c r="P108" s="9"/>
    </row>
    <row r="109" spans="15:16">
      <c r="O109" s="16"/>
      <c r="P109" s="9"/>
    </row>
    <row r="110" spans="15:16">
      <c r="O110" s="9"/>
      <c r="P110" s="9"/>
    </row>
    <row r="111" spans="15:16">
      <c r="O111" s="16"/>
      <c r="P111" s="9"/>
    </row>
    <row r="112" spans="15:16">
      <c r="O112" s="9"/>
      <c r="P112" s="9"/>
    </row>
    <row r="113" spans="15:16">
      <c r="O113" s="16"/>
      <c r="P113" s="9"/>
    </row>
    <row r="114" spans="15:16">
      <c r="O114" s="9"/>
      <c r="P114" s="9"/>
    </row>
    <row r="115" spans="15:16">
      <c r="O115" s="16"/>
      <c r="P115" s="9"/>
    </row>
    <row r="116" spans="15:16">
      <c r="O116" s="9"/>
      <c r="P116" s="9"/>
    </row>
    <row r="117" spans="15:16">
      <c r="O117" s="16"/>
      <c r="P117" s="9"/>
    </row>
    <row r="118" spans="15:16">
      <c r="O118" s="9"/>
      <c r="P118" s="9"/>
    </row>
    <row r="119" spans="15:16">
      <c r="O119" s="16"/>
      <c r="P119" s="9"/>
    </row>
    <row r="120" spans="15:16">
      <c r="O120" s="9"/>
      <c r="P120" s="9"/>
    </row>
    <row r="121" spans="15:16">
      <c r="O121" s="16"/>
      <c r="P121" s="9"/>
    </row>
    <row r="122" spans="15:16">
      <c r="O122" s="9"/>
      <c r="P122" s="9"/>
    </row>
    <row r="123" spans="15:16">
      <c r="O123" s="16"/>
      <c r="P123" s="9"/>
    </row>
    <row r="124" spans="15:16">
      <c r="O124" s="9"/>
      <c r="P124" s="9"/>
    </row>
    <row r="125" spans="15:16">
      <c r="O125" s="16"/>
      <c r="P125" s="9"/>
    </row>
    <row r="126" spans="15:16">
      <c r="O126" s="9"/>
      <c r="P126" s="9"/>
    </row>
    <row r="127" spans="15:16">
      <c r="O127" s="16"/>
      <c r="P127" s="9"/>
    </row>
    <row r="128" spans="15:16">
      <c r="O128" s="9"/>
      <c r="P128" s="9"/>
    </row>
    <row r="129" spans="15:16">
      <c r="O129" s="16"/>
      <c r="P129" s="9"/>
    </row>
    <row r="130" spans="15:16">
      <c r="O130" s="9"/>
      <c r="P130" s="9"/>
    </row>
    <row r="131" spans="15:16">
      <c r="O131" s="16"/>
      <c r="P131" s="9"/>
    </row>
    <row r="132" spans="15:16">
      <c r="O132" s="9"/>
      <c r="P132" s="9"/>
    </row>
    <row r="133" spans="15:16">
      <c r="O133" s="16"/>
      <c r="P133" s="9"/>
    </row>
    <row r="134" spans="15:16">
      <c r="O134" s="9"/>
      <c r="P134" s="9"/>
    </row>
    <row r="135" spans="15:16">
      <c r="O135" s="16"/>
      <c r="P135" s="9"/>
    </row>
    <row r="136" spans="15:16">
      <c r="O136" s="9"/>
      <c r="P136" s="9"/>
    </row>
    <row r="137" spans="15:16">
      <c r="O137" s="16"/>
      <c r="P137" s="9"/>
    </row>
    <row r="138" spans="15:16">
      <c r="O138" s="9"/>
      <c r="P138" s="9"/>
    </row>
    <row r="139" spans="15:16">
      <c r="O139" s="16"/>
      <c r="P139" s="9"/>
    </row>
    <row r="140" spans="15:16">
      <c r="O140" s="9"/>
      <c r="P140" s="9"/>
    </row>
    <row r="141" spans="15:16">
      <c r="O141" s="16"/>
      <c r="P141" s="9"/>
    </row>
    <row r="142" spans="15:16">
      <c r="O142" s="9"/>
      <c r="P142" s="9"/>
    </row>
    <row r="143" spans="15:16">
      <c r="O143" s="16"/>
      <c r="P143" s="9"/>
    </row>
    <row r="144" spans="15:16">
      <c r="O144" s="9"/>
      <c r="P144" s="9"/>
    </row>
    <row r="145" spans="15:16">
      <c r="O145" s="16"/>
      <c r="P145" s="9"/>
    </row>
    <row r="146" spans="15:16">
      <c r="O146" s="9"/>
      <c r="P146" s="9"/>
    </row>
    <row r="147" spans="15:16">
      <c r="O147" s="16"/>
      <c r="P147" s="9"/>
    </row>
    <row r="148" spans="15:16">
      <c r="O148" s="9"/>
      <c r="P148" s="9"/>
    </row>
    <row r="149" spans="15:16">
      <c r="O149" s="16"/>
      <c r="P149" s="9"/>
    </row>
    <row r="150" spans="15:16">
      <c r="O150" s="9"/>
      <c r="P150" s="9"/>
    </row>
    <row r="151" spans="15:16">
      <c r="O151" s="16"/>
      <c r="P151" s="9"/>
    </row>
    <row r="152" spans="15:16">
      <c r="O152" s="9"/>
      <c r="P152" s="9"/>
    </row>
    <row r="153" spans="15:16">
      <c r="O153" s="16"/>
      <c r="P153" s="9"/>
    </row>
    <row r="154" spans="15:16">
      <c r="O154" s="9"/>
      <c r="P154" s="9"/>
    </row>
    <row r="155" spans="15:16">
      <c r="O155" s="16"/>
      <c r="P155" s="9"/>
    </row>
    <row r="156" spans="15:16">
      <c r="O156" s="9"/>
      <c r="P156" s="9"/>
    </row>
    <row r="157" spans="15:16">
      <c r="O157" s="16"/>
      <c r="P157" s="9"/>
    </row>
    <row r="158" spans="15:16">
      <c r="O158" s="9"/>
      <c r="P158" s="9"/>
    </row>
    <row r="159" spans="15:16">
      <c r="O159" s="16"/>
      <c r="P159" s="9"/>
    </row>
    <row r="160" spans="15:16">
      <c r="O160" s="9"/>
      <c r="P160" s="9"/>
    </row>
    <row r="161" spans="15:16">
      <c r="O161" s="16"/>
      <c r="P161" s="9"/>
    </row>
    <row r="162" spans="15:16">
      <c r="O162" s="9"/>
      <c r="P162" s="9"/>
    </row>
    <row r="163" spans="15:16">
      <c r="O163" s="16"/>
      <c r="P163" s="9"/>
    </row>
    <row r="164" spans="15:16">
      <c r="O164" s="9"/>
      <c r="P164" s="9"/>
    </row>
    <row r="165" spans="15:16">
      <c r="O165" s="16"/>
      <c r="P165" s="9"/>
    </row>
    <row r="166" spans="15:16">
      <c r="O166" s="9"/>
      <c r="P166" s="9"/>
    </row>
    <row r="167" spans="15:16">
      <c r="O167" s="16"/>
      <c r="P167" s="9"/>
    </row>
    <row r="168" spans="15:16">
      <c r="O168" s="9"/>
      <c r="P168" s="9"/>
    </row>
    <row r="169" spans="15:16">
      <c r="O169" s="16"/>
      <c r="P169" s="9"/>
    </row>
    <row r="170" spans="15:16">
      <c r="O170" s="9"/>
      <c r="P170" s="9"/>
    </row>
    <row r="171" spans="15:16">
      <c r="O171" s="16"/>
      <c r="P171" s="9"/>
    </row>
    <row r="172" spans="15:16">
      <c r="O172" s="9"/>
      <c r="P172" s="9"/>
    </row>
    <row r="173" spans="15:16">
      <c r="O173" s="16"/>
      <c r="P173" s="9"/>
    </row>
    <row r="174" spans="15:16">
      <c r="O174" s="9"/>
      <c r="P174" s="9"/>
    </row>
    <row r="175" spans="15:16">
      <c r="O175" s="16"/>
      <c r="P175" s="9"/>
    </row>
    <row r="176" spans="15:16">
      <c r="O176" s="9"/>
      <c r="P176" s="9"/>
    </row>
    <row r="177" spans="15:16">
      <c r="O177" s="16"/>
      <c r="P177" s="9"/>
    </row>
    <row r="178" spans="15:16">
      <c r="O178" s="9"/>
      <c r="P178" s="9"/>
    </row>
    <row r="179" spans="15:16">
      <c r="O179" s="16"/>
      <c r="P179" s="9"/>
    </row>
    <row r="180" spans="15:16">
      <c r="O180" s="9"/>
      <c r="P180" s="9"/>
    </row>
    <row r="181" spans="15:16">
      <c r="O181" s="16"/>
      <c r="P181" s="9"/>
    </row>
    <row r="182" spans="15:16">
      <c r="O182" s="9"/>
      <c r="P182" s="9"/>
    </row>
    <row r="183" spans="15:16">
      <c r="O183" s="16"/>
      <c r="P183" s="9"/>
    </row>
    <row r="184" spans="15:16">
      <c r="O184" s="9"/>
      <c r="P184" s="9"/>
    </row>
    <row r="185" spans="15:16">
      <c r="O185" s="16"/>
      <c r="P185" s="9"/>
    </row>
    <row r="186" spans="15:16">
      <c r="O186" s="9"/>
      <c r="P186" s="9"/>
    </row>
    <row r="187" spans="15:16">
      <c r="O187" s="16"/>
      <c r="P187" s="9"/>
    </row>
    <row r="188" spans="15:16">
      <c r="O188" s="9"/>
      <c r="P188" s="9"/>
    </row>
    <row r="189" spans="15:16">
      <c r="O189" s="16"/>
      <c r="P189" s="9"/>
    </row>
    <row r="190" spans="15:16">
      <c r="O190" s="9"/>
      <c r="P190" s="9"/>
    </row>
    <row r="191" spans="15:16">
      <c r="O191" s="16"/>
      <c r="P191" s="9"/>
    </row>
    <row r="192" spans="15:16">
      <c r="O192" s="9"/>
      <c r="P192" s="9"/>
    </row>
    <row r="193" spans="15:16">
      <c r="O193" s="16"/>
      <c r="P193" s="9"/>
    </row>
    <row r="194" spans="15:16">
      <c r="O194" s="9"/>
      <c r="P194" s="9"/>
    </row>
    <row r="195" spans="15:16">
      <c r="O195" s="20"/>
      <c r="P195" s="20"/>
    </row>
    <row r="196" spans="15:16">
      <c r="O196" s="20"/>
      <c r="P196" s="20"/>
    </row>
    <row r="197" spans="15:16">
      <c r="O197" s="20"/>
      <c r="P197" s="20"/>
    </row>
    <row r="198" spans="15:16">
      <c r="O198" s="20"/>
      <c r="P198" s="20"/>
    </row>
    <row r="199" spans="15:16">
      <c r="O199" s="20"/>
      <c r="P199" s="20"/>
    </row>
    <row r="200" spans="15:16">
      <c r="O200" s="20"/>
      <c r="P200" s="20"/>
    </row>
    <row r="201" spans="15:16">
      <c r="O201" s="20"/>
      <c r="P201" s="20"/>
    </row>
    <row r="202" spans="15:16">
      <c r="O202" s="20"/>
      <c r="P202" s="20"/>
    </row>
    <row r="203" spans="15:16">
      <c r="O203" s="20"/>
      <c r="P203" s="20"/>
    </row>
    <row r="204" spans="15:16">
      <c r="O204" s="20"/>
      <c r="P204" s="20"/>
    </row>
    <row r="205" spans="15:16">
      <c r="O205" s="20"/>
      <c r="P205" s="20"/>
    </row>
    <row r="206" spans="15:16">
      <c r="O206" s="20"/>
      <c r="P206" s="20"/>
    </row>
    <row r="207" spans="15:16">
      <c r="O207" s="20"/>
      <c r="P207" s="20"/>
    </row>
    <row r="208" spans="15:16">
      <c r="O208" s="20"/>
      <c r="P208" s="20"/>
    </row>
    <row r="209" spans="15:16">
      <c r="O209" s="20"/>
      <c r="P209" s="20"/>
    </row>
    <row r="210" spans="15:16">
      <c r="O210" s="20"/>
      <c r="P210" s="20"/>
    </row>
    <row r="211" spans="15:16">
      <c r="O211" s="20"/>
      <c r="P211" s="20"/>
    </row>
    <row r="212" spans="15:16">
      <c r="O212" s="20"/>
      <c r="P212" s="20"/>
    </row>
    <row r="213" spans="15:16">
      <c r="O213" s="20"/>
      <c r="P213" s="20"/>
    </row>
    <row r="214" spans="15:16">
      <c r="O214" s="20"/>
      <c r="P214" s="20"/>
    </row>
    <row r="215" spans="15:16">
      <c r="O215" s="20"/>
      <c r="P215" s="20"/>
    </row>
    <row r="216" spans="15:16">
      <c r="O216" s="20"/>
      <c r="P216" s="20"/>
    </row>
    <row r="217" spans="15:16">
      <c r="O217" s="20"/>
      <c r="P217" s="20"/>
    </row>
    <row r="218" spans="15:16">
      <c r="O218" s="20"/>
      <c r="P218" s="20"/>
    </row>
    <row r="219" spans="15:16">
      <c r="O219" s="20"/>
      <c r="P219" s="20"/>
    </row>
    <row r="220" spans="15:16">
      <c r="O220" s="20"/>
      <c r="P220" s="20"/>
    </row>
    <row r="221" spans="15:16">
      <c r="O221" s="20"/>
      <c r="P221" s="20"/>
    </row>
    <row r="222" spans="15:16">
      <c r="O222" s="20"/>
      <c r="P222" s="20"/>
    </row>
    <row r="223" spans="15:16">
      <c r="O223" s="20"/>
      <c r="P223" s="20"/>
    </row>
  </sheetData>
  <mergeCells count="14">
    <mergeCell ref="I5:J5"/>
    <mergeCell ref="K5:L5"/>
    <mergeCell ref="M5:N5"/>
    <mergeCell ref="B37:G37"/>
    <mergeCell ref="B2:N2"/>
    <mergeCell ref="B4:B6"/>
    <mergeCell ref="C4:C6"/>
    <mergeCell ref="D4:G4"/>
    <mergeCell ref="H4:N4"/>
    <mergeCell ref="D5:D6"/>
    <mergeCell ref="E5:E6"/>
    <mergeCell ref="F5:F6"/>
    <mergeCell ref="G5:G6"/>
    <mergeCell ref="H5:H6"/>
  </mergeCells>
  <hyperlinks>
    <hyperlink ref="P6" location="INDICE!A63" display="INICIO"/>
  </hyperlinks>
  <printOptions horizontalCentered="1"/>
  <pageMargins left="0.39370078740157483" right="0" top="1.1811023622047245" bottom="0" header="0.11811023622047245" footer="0"/>
  <pageSetup paperSize="9" scale="85" firstPageNumber="72" orientation="landscape" useFirstPageNumber="1" r:id="rId1"/>
  <headerFooter>
    <oddHeader>&amp;C&amp;G</oddHeader>
    <oddFooter>&amp;C&amp;14&amp;P</oddFooter>
  </headerFooter>
  <drawing r:id="rId2"/>
  <legacyDrawingHF r:id="rId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61"/>
  <sheetViews>
    <sheetView showGridLines="0" zoomScale="90" zoomScaleNormal="90" workbookViewId="0">
      <selection activeCell="B1" sqref="B1"/>
    </sheetView>
  </sheetViews>
  <sheetFormatPr baseColWidth="10" defaultRowHeight="15"/>
  <cols>
    <col min="1" max="1" width="3.7109375" style="31" customWidth="1"/>
    <col min="2" max="2" width="31.85546875" style="31" customWidth="1"/>
    <col min="3" max="3" width="11.42578125" style="31"/>
    <col min="4" max="5" width="13.7109375" style="31" customWidth="1"/>
    <col min="6" max="6" width="11.42578125" style="31"/>
    <col min="7" max="7" width="14.85546875" style="31" customWidth="1"/>
    <col min="8" max="12" width="11.42578125" style="31"/>
    <col min="13" max="14" width="17.140625" style="31" customWidth="1"/>
    <col min="15" max="16384" width="11.42578125" style="31"/>
  </cols>
  <sheetData>
    <row r="1" spans="2:16" ht="69.75" customHeight="1"/>
    <row r="2" spans="2:16" ht="70.5" customHeight="1">
      <c r="B2" s="416" t="s">
        <v>833</v>
      </c>
      <c r="C2" s="416"/>
      <c r="D2" s="416"/>
      <c r="E2" s="416"/>
      <c r="F2" s="416"/>
      <c r="G2" s="416"/>
      <c r="H2" s="416"/>
      <c r="I2" s="416"/>
      <c r="J2" s="416"/>
      <c r="K2" s="416"/>
      <c r="L2" s="416"/>
      <c r="M2" s="416"/>
      <c r="N2" s="416"/>
      <c r="O2" s="38"/>
    </row>
    <row r="3" spans="2:16" ht="13.5" customHeight="1">
      <c r="B3" s="281"/>
      <c r="C3" s="281"/>
      <c r="D3" s="281"/>
      <c r="E3" s="281"/>
      <c r="F3" s="281"/>
      <c r="G3" s="281"/>
      <c r="H3" s="281"/>
      <c r="I3" s="281"/>
      <c r="J3" s="281"/>
      <c r="K3" s="281"/>
      <c r="L3" s="281"/>
      <c r="M3" s="281"/>
      <c r="N3" s="281"/>
      <c r="O3" s="38"/>
    </row>
    <row r="4" spans="2:16" ht="21.75" customHeight="1">
      <c r="B4" s="386" t="s">
        <v>819</v>
      </c>
      <c r="C4" s="393" t="s">
        <v>787</v>
      </c>
      <c r="D4" s="394"/>
      <c r="E4" s="394"/>
      <c r="F4" s="394"/>
      <c r="G4" s="394"/>
      <c r="H4" s="394"/>
      <c r="I4" s="395"/>
      <c r="J4" s="393" t="s">
        <v>788</v>
      </c>
      <c r="K4" s="394"/>
      <c r="L4" s="395"/>
      <c r="M4" s="386" t="s">
        <v>826</v>
      </c>
      <c r="N4" s="386" t="s">
        <v>827</v>
      </c>
      <c r="O4" s="39"/>
    </row>
    <row r="5" spans="2:16" ht="42" customHeight="1">
      <c r="B5" s="388"/>
      <c r="C5" s="158" t="s">
        <v>791</v>
      </c>
      <c r="D5" s="158" t="s">
        <v>792</v>
      </c>
      <c r="E5" s="158" t="s">
        <v>793</v>
      </c>
      <c r="F5" s="158" t="s">
        <v>794</v>
      </c>
      <c r="G5" s="158" t="s">
        <v>795</v>
      </c>
      <c r="H5" s="158" t="s">
        <v>828</v>
      </c>
      <c r="I5" s="158" t="s">
        <v>829</v>
      </c>
      <c r="J5" s="158" t="s">
        <v>798</v>
      </c>
      <c r="K5" s="158" t="s">
        <v>830</v>
      </c>
      <c r="L5" s="158" t="s">
        <v>800</v>
      </c>
      <c r="M5" s="388"/>
      <c r="N5" s="388"/>
      <c r="O5" s="39"/>
      <c r="P5" s="25"/>
    </row>
    <row r="6" spans="2:16" s="252" customFormat="1">
      <c r="B6" s="110" t="s">
        <v>405</v>
      </c>
      <c r="C6" s="45">
        <v>171806.99999999988</v>
      </c>
      <c r="D6" s="45">
        <v>328973.99999999994</v>
      </c>
      <c r="E6" s="45">
        <v>8649.9999999999982</v>
      </c>
      <c r="F6" s="45">
        <v>66005.000000000029</v>
      </c>
      <c r="G6" s="45">
        <v>59690.000000000007</v>
      </c>
      <c r="H6" s="45">
        <v>24381.999999999993</v>
      </c>
      <c r="I6" s="45">
        <v>121.99999999999999</v>
      </c>
      <c r="J6" s="45">
        <v>244488.99999999997</v>
      </c>
      <c r="K6" s="45">
        <v>128888.9999999999</v>
      </c>
      <c r="L6" s="45">
        <v>47135</v>
      </c>
      <c r="M6" s="45">
        <v>75166.000000000073</v>
      </c>
      <c r="N6" s="45">
        <v>32073.00000000004</v>
      </c>
      <c r="O6" s="288"/>
      <c r="P6" s="289" t="s">
        <v>30</v>
      </c>
    </row>
    <row r="7" spans="2:16" s="252" customFormat="1">
      <c r="B7" s="110" t="s">
        <v>31</v>
      </c>
      <c r="C7" s="45">
        <v>95944.000000000029</v>
      </c>
      <c r="D7" s="45">
        <v>206589</v>
      </c>
      <c r="E7" s="45">
        <v>6775.0000000000027</v>
      </c>
      <c r="F7" s="45">
        <v>31893.999999999982</v>
      </c>
      <c r="G7" s="45">
        <v>28914.999999999996</v>
      </c>
      <c r="H7" s="45">
        <v>12655.999999999998</v>
      </c>
      <c r="I7" s="45">
        <v>40.000000000000007</v>
      </c>
      <c r="J7" s="45">
        <v>111084.99999999993</v>
      </c>
      <c r="K7" s="45">
        <v>56226.999999999971</v>
      </c>
      <c r="L7" s="45">
        <v>23610.000000000015</v>
      </c>
      <c r="M7" s="45">
        <v>59229.999999999978</v>
      </c>
      <c r="N7" s="45">
        <v>17183.999999999985</v>
      </c>
      <c r="O7" s="288"/>
    </row>
    <row r="8" spans="2:16">
      <c r="B8" s="115" t="s">
        <v>32</v>
      </c>
      <c r="C8" s="44">
        <v>2855.9999999999995</v>
      </c>
      <c r="D8" s="44">
        <v>7533</v>
      </c>
      <c r="E8" s="44">
        <v>323</v>
      </c>
      <c r="F8" s="44">
        <v>1139</v>
      </c>
      <c r="G8" s="44">
        <v>1510</v>
      </c>
      <c r="H8" s="44">
        <v>5</v>
      </c>
      <c r="I8" s="44">
        <v>0</v>
      </c>
      <c r="J8" s="44">
        <v>2288.0000000000005</v>
      </c>
      <c r="K8" s="44">
        <v>1524</v>
      </c>
      <c r="L8" s="44">
        <v>667</v>
      </c>
      <c r="M8" s="44">
        <v>1838</v>
      </c>
      <c r="N8" s="44">
        <v>1475</v>
      </c>
      <c r="O8" s="39"/>
    </row>
    <row r="9" spans="2:16">
      <c r="B9" s="115" t="s">
        <v>33</v>
      </c>
      <c r="C9" s="44">
        <v>8733</v>
      </c>
      <c r="D9" s="44">
        <v>11704.000000000002</v>
      </c>
      <c r="E9" s="44">
        <v>37.000000000000007</v>
      </c>
      <c r="F9" s="44">
        <v>1349</v>
      </c>
      <c r="G9" s="44">
        <v>883.00000000000023</v>
      </c>
      <c r="H9" s="44">
        <v>4.0000000000000009</v>
      </c>
      <c r="I9" s="44">
        <v>0</v>
      </c>
      <c r="J9" s="44">
        <v>13469</v>
      </c>
      <c r="K9" s="44">
        <v>3716</v>
      </c>
      <c r="L9" s="44">
        <v>3135</v>
      </c>
      <c r="M9" s="44">
        <v>521.99999999999989</v>
      </c>
      <c r="N9" s="44">
        <v>243.99999999999997</v>
      </c>
      <c r="O9" s="39"/>
    </row>
    <row r="10" spans="2:16">
      <c r="B10" s="115" t="s">
        <v>34</v>
      </c>
      <c r="C10" s="44">
        <v>594</v>
      </c>
      <c r="D10" s="44">
        <v>724</v>
      </c>
      <c r="E10" s="44">
        <v>8</v>
      </c>
      <c r="F10" s="44">
        <v>67</v>
      </c>
      <c r="G10" s="44">
        <v>15</v>
      </c>
      <c r="H10" s="44">
        <v>4</v>
      </c>
      <c r="I10" s="44">
        <v>20</v>
      </c>
      <c r="J10" s="44">
        <v>322</v>
      </c>
      <c r="K10" s="44">
        <v>265</v>
      </c>
      <c r="L10" s="44">
        <v>40</v>
      </c>
      <c r="M10" s="44">
        <v>47</v>
      </c>
      <c r="N10" s="44">
        <v>64</v>
      </c>
      <c r="O10" s="39"/>
    </row>
    <row r="11" spans="2:16">
      <c r="B11" s="115" t="s">
        <v>35</v>
      </c>
      <c r="C11" s="44">
        <v>2093</v>
      </c>
      <c r="D11" s="44">
        <v>2246</v>
      </c>
      <c r="E11" s="44">
        <v>17</v>
      </c>
      <c r="F11" s="44">
        <v>350</v>
      </c>
      <c r="G11" s="44">
        <v>114.99999999999999</v>
      </c>
      <c r="H11" s="44">
        <v>12</v>
      </c>
      <c r="I11" s="44">
        <v>0</v>
      </c>
      <c r="J11" s="44">
        <v>1980.9999999999998</v>
      </c>
      <c r="K11" s="44">
        <v>801</v>
      </c>
      <c r="L11" s="44">
        <v>332</v>
      </c>
      <c r="M11" s="44">
        <v>14.999999999999998</v>
      </c>
      <c r="N11" s="44">
        <v>40</v>
      </c>
      <c r="O11" s="39"/>
    </row>
    <row r="12" spans="2:16">
      <c r="B12" s="115" t="s">
        <v>36</v>
      </c>
      <c r="C12" s="44">
        <v>2507</v>
      </c>
      <c r="D12" s="44">
        <v>2842</v>
      </c>
      <c r="E12" s="44">
        <v>38</v>
      </c>
      <c r="F12" s="44">
        <v>446</v>
      </c>
      <c r="G12" s="44">
        <v>432</v>
      </c>
      <c r="H12" s="44">
        <v>462</v>
      </c>
      <c r="I12" s="44">
        <v>0</v>
      </c>
      <c r="J12" s="44">
        <v>1927</v>
      </c>
      <c r="K12" s="44">
        <v>123</v>
      </c>
      <c r="L12" s="44">
        <v>274</v>
      </c>
      <c r="M12" s="44">
        <v>9</v>
      </c>
      <c r="N12" s="44">
        <v>37.999999999999993</v>
      </c>
      <c r="O12" s="39"/>
    </row>
    <row r="13" spans="2:16">
      <c r="B13" s="115" t="s">
        <v>37</v>
      </c>
      <c r="C13" s="44">
        <v>5855</v>
      </c>
      <c r="D13" s="44">
        <v>5890</v>
      </c>
      <c r="E13" s="44">
        <v>394</v>
      </c>
      <c r="F13" s="44">
        <v>1126</v>
      </c>
      <c r="G13" s="44">
        <v>785</v>
      </c>
      <c r="H13" s="44">
        <v>1540</v>
      </c>
      <c r="I13" s="44">
        <v>0</v>
      </c>
      <c r="J13" s="44">
        <v>3399</v>
      </c>
      <c r="K13" s="44">
        <v>544</v>
      </c>
      <c r="L13" s="44">
        <v>374</v>
      </c>
      <c r="M13" s="44">
        <v>2005.9999999999991</v>
      </c>
      <c r="N13" s="44">
        <v>3561</v>
      </c>
      <c r="O13" s="39"/>
    </row>
    <row r="14" spans="2:16">
      <c r="B14" s="115" t="s">
        <v>38</v>
      </c>
      <c r="C14" s="44">
        <v>9532.0000000000018</v>
      </c>
      <c r="D14" s="44">
        <v>17300</v>
      </c>
      <c r="E14" s="44">
        <v>110.99999999999997</v>
      </c>
      <c r="F14" s="44">
        <v>3741.9999999999995</v>
      </c>
      <c r="G14" s="44">
        <v>936</v>
      </c>
      <c r="H14" s="44">
        <v>635</v>
      </c>
      <c r="I14" s="44">
        <v>0</v>
      </c>
      <c r="J14" s="44">
        <v>13723</v>
      </c>
      <c r="K14" s="44">
        <v>8467</v>
      </c>
      <c r="L14" s="44">
        <v>4190</v>
      </c>
      <c r="M14" s="44">
        <v>477.99999999999994</v>
      </c>
      <c r="N14" s="44">
        <v>1864</v>
      </c>
      <c r="O14" s="39"/>
    </row>
    <row r="15" spans="2:16">
      <c r="B15" s="115" t="s">
        <v>39</v>
      </c>
      <c r="C15" s="44">
        <v>17499.000000000004</v>
      </c>
      <c r="D15" s="44">
        <v>24050.999999999996</v>
      </c>
      <c r="E15" s="44">
        <v>311</v>
      </c>
      <c r="F15" s="44">
        <v>3583.9999999999991</v>
      </c>
      <c r="G15" s="44">
        <v>4024</v>
      </c>
      <c r="H15" s="44">
        <v>579</v>
      </c>
      <c r="I15" s="44">
        <v>18.000000000000004</v>
      </c>
      <c r="J15" s="44">
        <v>20419</v>
      </c>
      <c r="K15" s="44">
        <v>15724.000000000002</v>
      </c>
      <c r="L15" s="44">
        <v>4018.0000000000005</v>
      </c>
      <c r="M15" s="44">
        <v>905.99999999999989</v>
      </c>
      <c r="N15" s="44">
        <v>187.00000000000006</v>
      </c>
      <c r="O15" s="39"/>
    </row>
    <row r="16" spans="2:16">
      <c r="B16" s="115" t="s">
        <v>40</v>
      </c>
      <c r="C16" s="44">
        <v>36528.000000000007</v>
      </c>
      <c r="D16" s="44">
        <v>99567</v>
      </c>
      <c r="E16" s="44">
        <v>5125</v>
      </c>
      <c r="F16" s="44">
        <v>16397</v>
      </c>
      <c r="G16" s="44">
        <v>18670</v>
      </c>
      <c r="H16" s="44">
        <v>8861.0000000000018</v>
      </c>
      <c r="I16" s="44">
        <v>0</v>
      </c>
      <c r="J16" s="44">
        <v>37251.000000000015</v>
      </c>
      <c r="K16" s="44">
        <v>17351.000000000004</v>
      </c>
      <c r="L16" s="44">
        <v>7874.0000000000027</v>
      </c>
      <c r="M16" s="44">
        <v>49622.000000000007</v>
      </c>
      <c r="N16" s="44">
        <v>8359</v>
      </c>
      <c r="O16" s="39"/>
    </row>
    <row r="17" spans="2:15">
      <c r="B17" s="115" t="s">
        <v>41</v>
      </c>
      <c r="C17" s="44">
        <v>1409</v>
      </c>
      <c r="D17" s="44">
        <v>1428</v>
      </c>
      <c r="E17" s="44">
        <v>46</v>
      </c>
      <c r="F17" s="44">
        <v>265</v>
      </c>
      <c r="G17" s="44">
        <v>192</v>
      </c>
      <c r="H17" s="44">
        <v>543</v>
      </c>
      <c r="I17" s="44">
        <v>0</v>
      </c>
      <c r="J17" s="44">
        <v>923</v>
      </c>
      <c r="K17" s="44">
        <v>547</v>
      </c>
      <c r="L17" s="44">
        <v>91</v>
      </c>
      <c r="M17" s="44">
        <v>1890.9999999999998</v>
      </c>
      <c r="N17" s="44">
        <v>346.99999999999994</v>
      </c>
      <c r="O17" s="39"/>
    </row>
    <row r="18" spans="2:15">
      <c r="B18" s="115" t="s">
        <v>79</v>
      </c>
      <c r="C18" s="44">
        <v>8338</v>
      </c>
      <c r="D18" s="44">
        <v>33304</v>
      </c>
      <c r="E18" s="44">
        <v>365.00000000000006</v>
      </c>
      <c r="F18" s="44">
        <v>3429</v>
      </c>
      <c r="G18" s="44">
        <v>1353</v>
      </c>
      <c r="H18" s="44">
        <v>11</v>
      </c>
      <c r="I18" s="44">
        <v>2.0000000000000004</v>
      </c>
      <c r="J18" s="44">
        <v>15383</v>
      </c>
      <c r="K18" s="44">
        <v>7165</v>
      </c>
      <c r="L18" s="44">
        <v>2615</v>
      </c>
      <c r="M18" s="44">
        <v>1896.0000000000005</v>
      </c>
      <c r="N18" s="44">
        <v>1004.9999999999999</v>
      </c>
      <c r="O18" s="39"/>
    </row>
    <row r="19" spans="2:15" s="252" customFormat="1">
      <c r="B19" s="110" t="s">
        <v>42</v>
      </c>
      <c r="C19" s="45">
        <v>61334.000000000015</v>
      </c>
      <c r="D19" s="45">
        <v>110900</v>
      </c>
      <c r="E19" s="45">
        <v>1394</v>
      </c>
      <c r="F19" s="45">
        <v>32955.999999999993</v>
      </c>
      <c r="G19" s="45">
        <v>30004.999999999996</v>
      </c>
      <c r="H19" s="45">
        <v>8442.9999999999982</v>
      </c>
      <c r="I19" s="45">
        <v>81.999999999999957</v>
      </c>
      <c r="J19" s="45">
        <v>130184.99999999999</v>
      </c>
      <c r="K19" s="45">
        <v>70576</v>
      </c>
      <c r="L19" s="45">
        <v>22631.000000000007</v>
      </c>
      <c r="M19" s="45">
        <v>15004.000000000004</v>
      </c>
      <c r="N19" s="45">
        <v>14108.000000000025</v>
      </c>
      <c r="O19" s="288"/>
    </row>
    <row r="20" spans="2:15">
      <c r="B20" s="115" t="s">
        <v>43</v>
      </c>
      <c r="C20" s="44">
        <v>4787.0000000000009</v>
      </c>
      <c r="D20" s="44">
        <v>4398</v>
      </c>
      <c r="E20" s="44">
        <v>1.0000000000000002</v>
      </c>
      <c r="F20" s="44">
        <v>693</v>
      </c>
      <c r="G20" s="44">
        <v>35</v>
      </c>
      <c r="H20" s="44">
        <v>153</v>
      </c>
      <c r="I20" s="44">
        <v>0</v>
      </c>
      <c r="J20" s="44">
        <v>3964</v>
      </c>
      <c r="K20" s="44">
        <v>2164</v>
      </c>
      <c r="L20" s="44">
        <v>1004.0000000000001</v>
      </c>
      <c r="M20" s="44">
        <v>369.99999999999994</v>
      </c>
      <c r="N20" s="44">
        <v>645</v>
      </c>
      <c r="O20" s="39"/>
    </row>
    <row r="21" spans="2:15">
      <c r="B21" s="115" t="s">
        <v>44</v>
      </c>
      <c r="C21" s="44">
        <v>1311</v>
      </c>
      <c r="D21" s="44">
        <v>12005</v>
      </c>
      <c r="E21" s="44">
        <v>72.999999999999986</v>
      </c>
      <c r="F21" s="44">
        <v>2568</v>
      </c>
      <c r="G21" s="44">
        <v>2574</v>
      </c>
      <c r="H21" s="44">
        <v>428</v>
      </c>
      <c r="I21" s="44">
        <v>0</v>
      </c>
      <c r="J21" s="44">
        <v>6091</v>
      </c>
      <c r="K21" s="44">
        <v>7403.0000000000009</v>
      </c>
      <c r="L21" s="44">
        <v>191.99999999999997</v>
      </c>
      <c r="M21" s="44">
        <v>2118.9999999999995</v>
      </c>
      <c r="N21" s="44">
        <v>3452.0000000000005</v>
      </c>
      <c r="O21" s="39"/>
    </row>
    <row r="22" spans="2:15">
      <c r="B22" s="115" t="s">
        <v>45</v>
      </c>
      <c r="C22" s="44">
        <v>25025.000000000004</v>
      </c>
      <c r="D22" s="44">
        <v>23972</v>
      </c>
      <c r="E22" s="44">
        <v>167</v>
      </c>
      <c r="F22" s="44">
        <v>9940</v>
      </c>
      <c r="G22" s="44">
        <v>10083</v>
      </c>
      <c r="H22" s="44">
        <v>3280.0000000000005</v>
      </c>
      <c r="I22" s="44">
        <v>0</v>
      </c>
      <c r="J22" s="44">
        <v>24890.000000000004</v>
      </c>
      <c r="K22" s="44">
        <v>12093.000000000002</v>
      </c>
      <c r="L22" s="44">
        <v>10829</v>
      </c>
      <c r="M22" s="44">
        <v>8303.9999999999964</v>
      </c>
      <c r="N22" s="44">
        <v>5601.0000000000009</v>
      </c>
      <c r="O22" s="39"/>
    </row>
    <row r="23" spans="2:15">
      <c r="B23" s="115" t="s">
        <v>46</v>
      </c>
      <c r="C23" s="44">
        <v>355</v>
      </c>
      <c r="D23" s="44">
        <v>7949.0000000000009</v>
      </c>
      <c r="E23" s="44">
        <v>0</v>
      </c>
      <c r="F23" s="44">
        <v>2011</v>
      </c>
      <c r="G23" s="44">
        <v>2318</v>
      </c>
      <c r="H23" s="44">
        <v>2861</v>
      </c>
      <c r="I23" s="44">
        <v>0</v>
      </c>
      <c r="J23" s="44">
        <v>5524</v>
      </c>
      <c r="K23" s="44">
        <v>3982</v>
      </c>
      <c r="L23" s="44">
        <v>1260</v>
      </c>
      <c r="M23" s="44">
        <v>232</v>
      </c>
      <c r="N23" s="44">
        <v>1972.9999999999993</v>
      </c>
      <c r="O23" s="39"/>
    </row>
    <row r="24" spans="2:15">
      <c r="B24" s="115" t="s">
        <v>47</v>
      </c>
      <c r="C24" s="44">
        <v>29121</v>
      </c>
      <c r="D24" s="44">
        <v>60885.999999999971</v>
      </c>
      <c r="E24" s="44">
        <v>1114.0000000000005</v>
      </c>
      <c r="F24" s="44">
        <v>17264.999999999985</v>
      </c>
      <c r="G24" s="44">
        <v>14764.000000000005</v>
      </c>
      <c r="H24" s="44">
        <v>1692</v>
      </c>
      <c r="I24" s="44">
        <v>82</v>
      </c>
      <c r="J24" s="44">
        <v>88531.999999999956</v>
      </c>
      <c r="K24" s="44">
        <v>44058.999999999993</v>
      </c>
      <c r="L24" s="44">
        <v>8642</v>
      </c>
      <c r="M24" s="44">
        <v>3748.0000000000014</v>
      </c>
      <c r="N24" s="44">
        <v>2025.9999999999989</v>
      </c>
      <c r="O24" s="39"/>
    </row>
    <row r="25" spans="2:15">
      <c r="B25" s="115" t="s">
        <v>48</v>
      </c>
      <c r="C25" s="44">
        <v>735</v>
      </c>
      <c r="D25" s="44">
        <v>1690</v>
      </c>
      <c r="E25" s="44">
        <v>39</v>
      </c>
      <c r="F25" s="44">
        <v>479</v>
      </c>
      <c r="G25" s="44">
        <v>231</v>
      </c>
      <c r="H25" s="44">
        <v>29</v>
      </c>
      <c r="I25" s="44">
        <v>0</v>
      </c>
      <c r="J25" s="44">
        <v>1184</v>
      </c>
      <c r="K25" s="44">
        <v>875</v>
      </c>
      <c r="L25" s="44">
        <v>704</v>
      </c>
      <c r="M25" s="44">
        <v>231.00000000000006</v>
      </c>
      <c r="N25" s="44">
        <v>410.99999999999994</v>
      </c>
      <c r="O25" s="39"/>
    </row>
    <row r="26" spans="2:15" s="252" customFormat="1">
      <c r="B26" s="110" t="s">
        <v>49</v>
      </c>
      <c r="C26" s="45">
        <v>11116</v>
      </c>
      <c r="D26" s="45">
        <v>10988</v>
      </c>
      <c r="E26" s="45">
        <v>477.00000000000006</v>
      </c>
      <c r="F26" s="45">
        <v>1114.9999999999998</v>
      </c>
      <c r="G26" s="45">
        <v>720</v>
      </c>
      <c r="H26" s="45">
        <v>3282.9999999999991</v>
      </c>
      <c r="I26" s="45">
        <v>0</v>
      </c>
      <c r="J26" s="45">
        <v>3174</v>
      </c>
      <c r="K26" s="45">
        <v>2060</v>
      </c>
      <c r="L26" s="45">
        <v>889.99999999999989</v>
      </c>
      <c r="M26" s="45">
        <v>632.00000000000023</v>
      </c>
      <c r="N26" s="45">
        <v>701.00000000000023</v>
      </c>
      <c r="O26" s="288"/>
    </row>
    <row r="27" spans="2:15">
      <c r="B27" s="115" t="s">
        <v>50</v>
      </c>
      <c r="C27" s="44">
        <v>1168</v>
      </c>
      <c r="D27" s="44">
        <v>272</v>
      </c>
      <c r="E27" s="44">
        <v>0</v>
      </c>
      <c r="F27" s="44">
        <v>65</v>
      </c>
      <c r="G27" s="44">
        <v>59</v>
      </c>
      <c r="H27" s="44">
        <v>8</v>
      </c>
      <c r="I27" s="44">
        <v>0</v>
      </c>
      <c r="J27" s="44">
        <v>148</v>
      </c>
      <c r="K27" s="44">
        <v>28</v>
      </c>
      <c r="L27" s="44">
        <v>6</v>
      </c>
      <c r="M27" s="44">
        <v>610.00000000000011</v>
      </c>
      <c r="N27" s="44">
        <v>188.99999999999997</v>
      </c>
      <c r="O27" s="39"/>
    </row>
    <row r="28" spans="2:15">
      <c r="B28" s="115" t="s">
        <v>51</v>
      </c>
      <c r="C28" s="44">
        <v>2745</v>
      </c>
      <c r="D28" s="44">
        <v>747</v>
      </c>
      <c r="E28" s="44">
        <v>401</v>
      </c>
      <c r="F28" s="44">
        <v>62</v>
      </c>
      <c r="G28" s="44">
        <v>0</v>
      </c>
      <c r="H28" s="44">
        <v>0</v>
      </c>
      <c r="I28" s="44">
        <v>0</v>
      </c>
      <c r="J28" s="44">
        <v>153</v>
      </c>
      <c r="K28" s="44">
        <v>39</v>
      </c>
      <c r="L28" s="44">
        <v>43</v>
      </c>
      <c r="M28" s="44">
        <v>0</v>
      </c>
      <c r="N28" s="44">
        <v>367</v>
      </c>
      <c r="O28" s="39"/>
    </row>
    <row r="29" spans="2:15">
      <c r="B29" s="115" t="s">
        <v>52</v>
      </c>
      <c r="C29" s="44">
        <v>471</v>
      </c>
      <c r="D29" s="44">
        <v>1954</v>
      </c>
      <c r="E29" s="44">
        <v>56</v>
      </c>
      <c r="F29" s="44">
        <v>292</v>
      </c>
      <c r="G29" s="44">
        <v>104</v>
      </c>
      <c r="H29" s="44">
        <v>3258</v>
      </c>
      <c r="I29" s="44">
        <v>0</v>
      </c>
      <c r="J29" s="44">
        <v>534</v>
      </c>
      <c r="K29" s="44">
        <v>449</v>
      </c>
      <c r="L29" s="44">
        <v>138</v>
      </c>
      <c r="M29" s="44">
        <v>0</v>
      </c>
      <c r="N29" s="44">
        <v>6</v>
      </c>
      <c r="O29" s="39"/>
    </row>
    <row r="30" spans="2:15">
      <c r="B30" s="115" t="s">
        <v>53</v>
      </c>
      <c r="C30" s="44">
        <v>3268.9999999999995</v>
      </c>
      <c r="D30" s="44">
        <v>7260</v>
      </c>
      <c r="E30" s="44">
        <v>5</v>
      </c>
      <c r="F30" s="44">
        <v>614.99999999999989</v>
      </c>
      <c r="G30" s="44">
        <v>498.99999999999994</v>
      </c>
      <c r="H30" s="44">
        <v>17</v>
      </c>
      <c r="I30" s="44">
        <v>0</v>
      </c>
      <c r="J30" s="44">
        <v>1946.0000000000002</v>
      </c>
      <c r="K30" s="44">
        <v>1357</v>
      </c>
      <c r="L30" s="44">
        <v>662</v>
      </c>
      <c r="M30" s="44">
        <v>22</v>
      </c>
      <c r="N30" s="44">
        <v>139</v>
      </c>
      <c r="O30" s="39"/>
    </row>
    <row r="31" spans="2:15">
      <c r="B31" s="115" t="s">
        <v>54</v>
      </c>
      <c r="C31" s="44">
        <v>3246</v>
      </c>
      <c r="D31" s="44">
        <v>432</v>
      </c>
      <c r="E31" s="44">
        <v>15</v>
      </c>
      <c r="F31" s="44">
        <v>33</v>
      </c>
      <c r="G31" s="44">
        <v>0</v>
      </c>
      <c r="H31" s="44">
        <v>0</v>
      </c>
      <c r="I31" s="44">
        <v>0</v>
      </c>
      <c r="J31" s="44">
        <v>306</v>
      </c>
      <c r="K31" s="44">
        <v>135</v>
      </c>
      <c r="L31" s="44">
        <v>2</v>
      </c>
      <c r="M31" s="44">
        <v>0</v>
      </c>
      <c r="N31" s="44">
        <v>0</v>
      </c>
      <c r="O31" s="39"/>
    </row>
    <row r="32" spans="2:15">
      <c r="B32" s="115" t="s">
        <v>55</v>
      </c>
      <c r="C32" s="44">
        <v>217</v>
      </c>
      <c r="D32" s="44">
        <v>323</v>
      </c>
      <c r="E32" s="44">
        <v>0</v>
      </c>
      <c r="F32" s="44">
        <v>48</v>
      </c>
      <c r="G32" s="44">
        <v>58</v>
      </c>
      <c r="H32" s="44">
        <v>0</v>
      </c>
      <c r="I32" s="44">
        <v>0</v>
      </c>
      <c r="J32" s="44">
        <v>87</v>
      </c>
      <c r="K32" s="44">
        <v>52</v>
      </c>
      <c r="L32" s="44">
        <v>39</v>
      </c>
      <c r="M32" s="44">
        <v>0</v>
      </c>
      <c r="N32" s="44">
        <v>0</v>
      </c>
      <c r="O32" s="40"/>
    </row>
    <row r="33" spans="2:14" s="252" customFormat="1">
      <c r="B33" s="110" t="s">
        <v>370</v>
      </c>
      <c r="C33" s="45">
        <v>3413</v>
      </c>
      <c r="D33" s="45">
        <v>497</v>
      </c>
      <c r="E33" s="45">
        <v>4</v>
      </c>
      <c r="F33" s="45">
        <v>40</v>
      </c>
      <c r="G33" s="45">
        <v>50</v>
      </c>
      <c r="H33" s="45">
        <v>0</v>
      </c>
      <c r="I33" s="45">
        <v>0</v>
      </c>
      <c r="J33" s="45">
        <v>45</v>
      </c>
      <c r="K33" s="45">
        <v>26</v>
      </c>
      <c r="L33" s="45">
        <v>4</v>
      </c>
      <c r="M33" s="45">
        <v>300</v>
      </c>
      <c r="N33" s="45">
        <v>80</v>
      </c>
    </row>
    <row r="34" spans="2:14">
      <c r="B34" s="115" t="s">
        <v>57</v>
      </c>
      <c r="C34" s="44">
        <v>3413</v>
      </c>
      <c r="D34" s="44">
        <v>497</v>
      </c>
      <c r="E34" s="44">
        <v>4</v>
      </c>
      <c r="F34" s="44">
        <v>40</v>
      </c>
      <c r="G34" s="44">
        <v>50</v>
      </c>
      <c r="H34" s="44">
        <v>0</v>
      </c>
      <c r="I34" s="44">
        <v>0</v>
      </c>
      <c r="J34" s="44">
        <v>45</v>
      </c>
      <c r="K34" s="44">
        <v>26</v>
      </c>
      <c r="L34" s="44">
        <v>4</v>
      </c>
      <c r="M34" s="44">
        <v>300</v>
      </c>
      <c r="N34" s="44">
        <v>80</v>
      </c>
    </row>
    <row r="35" spans="2:14">
      <c r="B35" s="282"/>
      <c r="C35" s="283"/>
      <c r="D35" s="283"/>
      <c r="E35" s="284"/>
      <c r="F35" s="285"/>
      <c r="G35" s="283"/>
      <c r="H35" s="284"/>
      <c r="I35" s="283"/>
      <c r="J35" s="283"/>
      <c r="K35" s="283"/>
      <c r="L35" s="283"/>
      <c r="M35" s="284"/>
      <c r="N35" s="284"/>
    </row>
    <row r="36" spans="2:14">
      <c r="B36" s="286" t="s">
        <v>831</v>
      </c>
      <c r="C36" s="287"/>
      <c r="D36" s="287"/>
      <c r="E36" s="287"/>
      <c r="F36" s="287"/>
      <c r="G36" s="287"/>
      <c r="H36" s="278"/>
      <c r="I36" s="278"/>
      <c r="J36" s="278"/>
      <c r="K36" s="278"/>
      <c r="L36" s="278"/>
      <c r="M36" s="278"/>
      <c r="N36" s="279"/>
    </row>
    <row r="37" spans="2:14">
      <c r="B37" s="286" t="s">
        <v>832</v>
      </c>
      <c r="C37" s="287"/>
      <c r="D37" s="287"/>
      <c r="E37" s="287"/>
      <c r="F37" s="287"/>
      <c r="G37" s="287"/>
      <c r="H37" s="278"/>
      <c r="I37" s="278"/>
      <c r="J37" s="278"/>
      <c r="K37" s="278"/>
      <c r="L37" s="278"/>
      <c r="M37" s="278"/>
      <c r="N37" s="279"/>
    </row>
    <row r="38" spans="2:14">
      <c r="B38" s="409" t="s">
        <v>924</v>
      </c>
      <c r="C38" s="409"/>
      <c r="D38" s="409"/>
      <c r="E38" s="409"/>
      <c r="F38" s="409"/>
      <c r="G38" s="409"/>
      <c r="H38" s="279"/>
      <c r="I38" s="280"/>
      <c r="J38" s="279"/>
      <c r="K38" s="279"/>
      <c r="L38" s="279"/>
      <c r="M38" s="279"/>
      <c r="N38" s="279"/>
    </row>
    <row r="61" ht="21" customHeight="1"/>
  </sheetData>
  <mergeCells count="7">
    <mergeCell ref="B38:G38"/>
    <mergeCell ref="B2:N2"/>
    <mergeCell ref="B4:B5"/>
    <mergeCell ref="C4:I4"/>
    <mergeCell ref="J4:L4"/>
    <mergeCell ref="M4:M5"/>
    <mergeCell ref="N4:N5"/>
  </mergeCells>
  <hyperlinks>
    <hyperlink ref="P6" location="INDICE!A64" display="INICIO"/>
  </hyperlinks>
  <printOptions horizontalCentered="1"/>
  <pageMargins left="0.39370078740157483" right="0" top="1.1811023622047245" bottom="0" header="0.11811023622047245" footer="0"/>
  <pageSetup paperSize="9" scale="85" firstPageNumber="73" orientation="landscape" useFirstPageNumber="1" r:id="rId1"/>
  <headerFooter>
    <oddHeader>&amp;C&amp;G</oddHeader>
    <oddFooter>&amp;C&amp;14&amp;P</oddFooter>
  </headerFooter>
  <drawing r:id="rId2"/>
  <legacyDrawingHF r:id="rId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24"/>
  <sheetViews>
    <sheetView showGridLines="0" zoomScale="90" zoomScaleNormal="90" workbookViewId="0">
      <selection activeCell="B1" sqref="B1"/>
    </sheetView>
  </sheetViews>
  <sheetFormatPr baseColWidth="10" defaultRowHeight="15"/>
  <cols>
    <col min="1" max="1" width="3.7109375" style="31" customWidth="1"/>
    <col min="2" max="2" width="30.140625" style="31" customWidth="1"/>
    <col min="3" max="4" width="11.42578125" style="31"/>
    <col min="5" max="5" width="13.5703125" style="31" customWidth="1"/>
    <col min="6" max="6" width="14.42578125" style="31" customWidth="1"/>
    <col min="7" max="7" width="11.42578125" style="31"/>
    <col min="8" max="8" width="15" style="31" customWidth="1"/>
    <col min="9" max="9" width="11.42578125" style="31"/>
    <col min="10" max="10" width="6.5703125" style="25" bestFit="1" customWidth="1"/>
    <col min="11" max="11" width="9.7109375" style="25" customWidth="1"/>
    <col min="12" max="16384" width="11.42578125" style="31"/>
  </cols>
  <sheetData>
    <row r="1" spans="2:11" ht="69" customHeight="1"/>
    <row r="2" spans="2:11" ht="63" customHeight="1">
      <c r="B2" s="367" t="s">
        <v>835</v>
      </c>
      <c r="C2" s="367"/>
      <c r="D2" s="367"/>
      <c r="E2" s="367"/>
      <c r="F2" s="367"/>
      <c r="G2" s="367"/>
      <c r="H2" s="367"/>
      <c r="I2" s="367"/>
      <c r="J2" s="50"/>
      <c r="K2" s="23"/>
    </row>
    <row r="3" spans="2:11" ht="12.75" customHeight="1">
      <c r="B3" s="167"/>
      <c r="C3" s="167"/>
      <c r="D3" s="167"/>
      <c r="E3" s="167"/>
      <c r="F3" s="167"/>
      <c r="G3" s="167"/>
      <c r="H3" s="167"/>
      <c r="I3" s="167"/>
      <c r="J3" s="50"/>
      <c r="K3" s="23"/>
    </row>
    <row r="4" spans="2:11" ht="15" customHeight="1">
      <c r="B4" s="386" t="s">
        <v>298</v>
      </c>
      <c r="C4" s="393" t="s">
        <v>821</v>
      </c>
      <c r="D4" s="394"/>
      <c r="E4" s="395"/>
      <c r="F4" s="393" t="s">
        <v>788</v>
      </c>
      <c r="G4" s="394"/>
      <c r="H4" s="394"/>
      <c r="I4" s="395"/>
    </row>
    <row r="5" spans="2:11" ht="25.5">
      <c r="B5" s="388"/>
      <c r="C5" s="158" t="s">
        <v>1</v>
      </c>
      <c r="D5" s="158" t="s">
        <v>636</v>
      </c>
      <c r="E5" s="158" t="s">
        <v>824</v>
      </c>
      <c r="F5" s="158" t="s">
        <v>834</v>
      </c>
      <c r="G5" s="158" t="s">
        <v>798</v>
      </c>
      <c r="H5" s="158" t="s">
        <v>830</v>
      </c>
      <c r="I5" s="158" t="s">
        <v>800</v>
      </c>
    </row>
    <row r="6" spans="2:11" s="233" customFormat="1" ht="18" customHeight="1">
      <c r="B6" s="110" t="s">
        <v>405</v>
      </c>
      <c r="C6" s="45">
        <v>453050.99999999988</v>
      </c>
      <c r="D6" s="45">
        <v>158302.99999999988</v>
      </c>
      <c r="E6" s="45">
        <v>294748.00000000006</v>
      </c>
      <c r="F6" s="45">
        <v>420512.99999999988</v>
      </c>
      <c r="G6" s="45">
        <v>244488.99999999997</v>
      </c>
      <c r="H6" s="45">
        <v>128888.9999999999</v>
      </c>
      <c r="I6" s="45">
        <v>47135</v>
      </c>
      <c r="K6" s="234" t="s">
        <v>30</v>
      </c>
    </row>
    <row r="7" spans="2:11" s="233" customFormat="1" ht="18" customHeight="1">
      <c r="B7" s="110" t="s">
        <v>31</v>
      </c>
      <c r="C7" s="45">
        <v>198303.00000000003</v>
      </c>
      <c r="D7" s="45">
        <v>67528.999999999985</v>
      </c>
      <c r="E7" s="45">
        <v>130773.99999999996</v>
      </c>
      <c r="F7" s="45">
        <v>190921.99999999994</v>
      </c>
      <c r="G7" s="45">
        <v>111084.99999999993</v>
      </c>
      <c r="H7" s="45">
        <v>56226.999999999971</v>
      </c>
      <c r="I7" s="45">
        <v>23610.000000000015</v>
      </c>
      <c r="K7" s="235"/>
    </row>
    <row r="8" spans="2:11" s="25" customFormat="1" ht="18" customHeight="1">
      <c r="B8" s="115" t="s">
        <v>32</v>
      </c>
      <c r="C8" s="44">
        <v>7785</v>
      </c>
      <c r="D8" s="44">
        <v>3060</v>
      </c>
      <c r="E8" s="44">
        <v>4725</v>
      </c>
      <c r="F8" s="44">
        <v>4479</v>
      </c>
      <c r="G8" s="44">
        <v>2288.0000000000005</v>
      </c>
      <c r="H8" s="44">
        <v>1524</v>
      </c>
      <c r="I8" s="44">
        <v>667</v>
      </c>
      <c r="K8" s="32"/>
    </row>
    <row r="9" spans="2:11" s="25" customFormat="1" ht="18" customHeight="1">
      <c r="B9" s="115" t="s">
        <v>33</v>
      </c>
      <c r="C9" s="44">
        <v>17281.000000000004</v>
      </c>
      <c r="D9" s="44">
        <v>9669</v>
      </c>
      <c r="E9" s="44">
        <v>7612</v>
      </c>
      <c r="F9" s="44">
        <v>20320</v>
      </c>
      <c r="G9" s="44">
        <v>13469</v>
      </c>
      <c r="H9" s="44">
        <v>3716</v>
      </c>
      <c r="I9" s="44">
        <v>3135</v>
      </c>
      <c r="K9" s="32"/>
    </row>
    <row r="10" spans="2:11" s="25" customFormat="1" ht="18" customHeight="1">
      <c r="B10" s="115" t="s">
        <v>34</v>
      </c>
      <c r="C10" s="44">
        <v>1384</v>
      </c>
      <c r="D10" s="44">
        <v>579</v>
      </c>
      <c r="E10" s="44">
        <v>805</v>
      </c>
      <c r="F10" s="44">
        <v>627</v>
      </c>
      <c r="G10" s="44">
        <v>322</v>
      </c>
      <c r="H10" s="44">
        <v>265</v>
      </c>
      <c r="I10" s="44">
        <v>40</v>
      </c>
      <c r="K10" s="32"/>
    </row>
    <row r="11" spans="2:11" s="25" customFormat="1" ht="18" customHeight="1">
      <c r="B11" s="115" t="s">
        <v>35</v>
      </c>
      <c r="C11" s="44">
        <v>2369</v>
      </c>
      <c r="D11" s="44">
        <v>1573</v>
      </c>
      <c r="E11" s="44">
        <v>796</v>
      </c>
      <c r="F11" s="44">
        <v>3114</v>
      </c>
      <c r="G11" s="44">
        <v>1980.9999999999998</v>
      </c>
      <c r="H11" s="44">
        <v>801</v>
      </c>
      <c r="I11" s="44">
        <v>332</v>
      </c>
      <c r="K11" s="32"/>
    </row>
    <row r="12" spans="2:11" s="25" customFormat="1" ht="18" customHeight="1">
      <c r="B12" s="115" t="s">
        <v>36</v>
      </c>
      <c r="C12" s="44">
        <v>9413</v>
      </c>
      <c r="D12" s="44">
        <v>3153</v>
      </c>
      <c r="E12" s="44">
        <v>6260</v>
      </c>
      <c r="F12" s="44">
        <v>2324</v>
      </c>
      <c r="G12" s="44">
        <v>1927</v>
      </c>
      <c r="H12" s="44">
        <v>123</v>
      </c>
      <c r="I12" s="44">
        <v>274</v>
      </c>
      <c r="K12" s="32"/>
    </row>
    <row r="13" spans="2:11" s="25" customFormat="1" ht="18" customHeight="1">
      <c r="B13" s="115" t="s">
        <v>37</v>
      </c>
      <c r="C13" s="44">
        <v>16697</v>
      </c>
      <c r="D13" s="44">
        <v>6611</v>
      </c>
      <c r="E13" s="44">
        <v>10085.999999999998</v>
      </c>
      <c r="F13" s="44">
        <v>4317</v>
      </c>
      <c r="G13" s="44">
        <v>3399</v>
      </c>
      <c r="H13" s="44">
        <v>544</v>
      </c>
      <c r="I13" s="44">
        <v>374</v>
      </c>
      <c r="K13" s="32"/>
    </row>
    <row r="14" spans="2:11" s="25" customFormat="1" ht="18" customHeight="1">
      <c r="B14" s="115" t="s">
        <v>38</v>
      </c>
      <c r="C14" s="44">
        <v>11970.000000000004</v>
      </c>
      <c r="D14" s="44">
        <v>6933.9999999999991</v>
      </c>
      <c r="E14" s="44">
        <v>5036</v>
      </c>
      <c r="F14" s="44">
        <v>26380</v>
      </c>
      <c r="G14" s="44">
        <v>13723</v>
      </c>
      <c r="H14" s="44">
        <v>8467</v>
      </c>
      <c r="I14" s="44">
        <v>4190</v>
      </c>
      <c r="J14" s="16"/>
      <c r="K14" s="9"/>
    </row>
    <row r="15" spans="2:11">
      <c r="B15" s="115" t="s">
        <v>39</v>
      </c>
      <c r="C15" s="44">
        <v>19029.000000000004</v>
      </c>
      <c r="D15" s="44">
        <v>10530</v>
      </c>
      <c r="E15" s="44">
        <v>8499</v>
      </c>
      <c r="F15" s="44">
        <v>40161.000000000007</v>
      </c>
      <c r="G15" s="44">
        <v>20419</v>
      </c>
      <c r="H15" s="44">
        <v>15724.000000000002</v>
      </c>
      <c r="I15" s="44">
        <v>4018.0000000000005</v>
      </c>
      <c r="J15" s="9"/>
      <c r="K15" s="9"/>
    </row>
    <row r="16" spans="2:11">
      <c r="B16" s="115" t="s">
        <v>40</v>
      </c>
      <c r="C16" s="44">
        <v>94751</v>
      </c>
      <c r="D16" s="44">
        <v>19620</v>
      </c>
      <c r="E16" s="44">
        <v>75130.999999999985</v>
      </c>
      <c r="F16" s="44">
        <v>62476.000000000007</v>
      </c>
      <c r="G16" s="44">
        <v>37251.000000000015</v>
      </c>
      <c r="H16" s="44">
        <v>17351.000000000004</v>
      </c>
      <c r="I16" s="44">
        <v>7874.0000000000027</v>
      </c>
      <c r="J16" s="16"/>
      <c r="K16" s="9"/>
    </row>
    <row r="17" spans="2:11">
      <c r="B17" s="115" t="s">
        <v>41</v>
      </c>
      <c r="C17" s="44">
        <v>5349</v>
      </c>
      <c r="D17" s="44">
        <v>2168</v>
      </c>
      <c r="E17" s="44">
        <v>3181</v>
      </c>
      <c r="F17" s="44">
        <v>1561</v>
      </c>
      <c r="G17" s="44">
        <v>923</v>
      </c>
      <c r="H17" s="44">
        <v>547</v>
      </c>
      <c r="I17" s="44">
        <v>91</v>
      </c>
      <c r="J17" s="9"/>
      <c r="K17" s="9"/>
    </row>
    <row r="18" spans="2:11">
      <c r="B18" s="115" t="s">
        <v>79</v>
      </c>
      <c r="C18" s="44">
        <v>12275</v>
      </c>
      <c r="D18" s="44">
        <v>3632</v>
      </c>
      <c r="E18" s="44">
        <v>8643</v>
      </c>
      <c r="F18" s="44">
        <v>25163</v>
      </c>
      <c r="G18" s="44">
        <v>15383</v>
      </c>
      <c r="H18" s="44">
        <v>7165</v>
      </c>
      <c r="I18" s="44">
        <v>2615</v>
      </c>
      <c r="J18" s="16"/>
      <c r="K18" s="9"/>
    </row>
    <row r="19" spans="2:11" s="1" customFormat="1">
      <c r="B19" s="110" t="s">
        <v>42</v>
      </c>
      <c r="C19" s="45">
        <v>240957.00000000003</v>
      </c>
      <c r="D19" s="45">
        <v>88130.999999999985</v>
      </c>
      <c r="E19" s="45">
        <v>152825.99999999997</v>
      </c>
      <c r="F19" s="45">
        <v>223391.99999999991</v>
      </c>
      <c r="G19" s="45">
        <v>130184.99999999999</v>
      </c>
      <c r="H19" s="45">
        <v>70576</v>
      </c>
      <c r="I19" s="45">
        <v>22631.000000000007</v>
      </c>
      <c r="J19" s="236"/>
      <c r="K19" s="236"/>
    </row>
    <row r="20" spans="2:11">
      <c r="B20" s="115" t="s">
        <v>43</v>
      </c>
      <c r="C20" s="44">
        <v>18282</v>
      </c>
      <c r="D20" s="44">
        <v>4887</v>
      </c>
      <c r="E20" s="44">
        <v>13394.999999999998</v>
      </c>
      <c r="F20" s="44">
        <v>7132</v>
      </c>
      <c r="G20" s="44">
        <v>3964</v>
      </c>
      <c r="H20" s="44">
        <v>2164</v>
      </c>
      <c r="I20" s="44">
        <v>1004.0000000000001</v>
      </c>
      <c r="J20" s="16"/>
      <c r="K20" s="9"/>
    </row>
    <row r="21" spans="2:11">
      <c r="B21" s="115" t="s">
        <v>44</v>
      </c>
      <c r="C21" s="44">
        <v>1704</v>
      </c>
      <c r="D21" s="44">
        <v>911</v>
      </c>
      <c r="E21" s="44">
        <v>793</v>
      </c>
      <c r="F21" s="44">
        <v>13685.999999999998</v>
      </c>
      <c r="G21" s="44">
        <v>6091</v>
      </c>
      <c r="H21" s="44">
        <v>7403.0000000000009</v>
      </c>
      <c r="I21" s="44">
        <v>191.99999999999997</v>
      </c>
      <c r="J21" s="9"/>
      <c r="K21" s="9"/>
    </row>
    <row r="22" spans="2:11">
      <c r="B22" s="115" t="s">
        <v>45</v>
      </c>
      <c r="C22" s="44">
        <v>69767.000000000015</v>
      </c>
      <c r="D22" s="44">
        <v>16076</v>
      </c>
      <c r="E22" s="44">
        <v>53690.999999999993</v>
      </c>
      <c r="F22" s="44">
        <v>47812</v>
      </c>
      <c r="G22" s="44">
        <v>24890.000000000004</v>
      </c>
      <c r="H22" s="44">
        <v>12093.000000000002</v>
      </c>
      <c r="I22" s="44">
        <v>10829</v>
      </c>
      <c r="J22" s="16"/>
      <c r="K22" s="9"/>
    </row>
    <row r="23" spans="2:11">
      <c r="B23" s="115" t="s">
        <v>46</v>
      </c>
      <c r="C23" s="44">
        <v>9142</v>
      </c>
      <c r="D23" s="44">
        <v>906</v>
      </c>
      <c r="E23" s="44">
        <v>8236.0000000000018</v>
      </c>
      <c r="F23" s="44">
        <v>10766</v>
      </c>
      <c r="G23" s="44">
        <v>5524</v>
      </c>
      <c r="H23" s="44">
        <v>3982</v>
      </c>
      <c r="I23" s="44">
        <v>1260</v>
      </c>
      <c r="J23" s="9"/>
      <c r="K23" s="9"/>
    </row>
    <row r="24" spans="2:11">
      <c r="B24" s="115" t="s">
        <v>47</v>
      </c>
      <c r="C24" s="44">
        <v>141057.00000000003</v>
      </c>
      <c r="D24" s="44">
        <v>65035.999999999971</v>
      </c>
      <c r="E24" s="44">
        <v>76020.999999999971</v>
      </c>
      <c r="F24" s="44">
        <v>141233.00000000009</v>
      </c>
      <c r="G24" s="44">
        <v>88531.999999999956</v>
      </c>
      <c r="H24" s="44">
        <v>44058.999999999993</v>
      </c>
      <c r="I24" s="44">
        <v>8642</v>
      </c>
      <c r="J24" s="16"/>
      <c r="K24" s="9"/>
    </row>
    <row r="25" spans="2:11">
      <c r="B25" s="115" t="s">
        <v>48</v>
      </c>
      <c r="C25" s="44">
        <v>1005</v>
      </c>
      <c r="D25" s="44">
        <v>315</v>
      </c>
      <c r="E25" s="44">
        <v>690</v>
      </c>
      <c r="F25" s="44">
        <v>2763</v>
      </c>
      <c r="G25" s="44">
        <v>1184</v>
      </c>
      <c r="H25" s="44">
        <v>875</v>
      </c>
      <c r="I25" s="44">
        <v>704</v>
      </c>
      <c r="J25" s="9"/>
      <c r="K25" s="9"/>
    </row>
    <row r="26" spans="2:11" s="1" customFormat="1">
      <c r="B26" s="110" t="s">
        <v>49</v>
      </c>
      <c r="C26" s="45">
        <v>13752</v>
      </c>
      <c r="D26" s="45">
        <v>2623.0000000000005</v>
      </c>
      <c r="E26" s="45">
        <v>11129</v>
      </c>
      <c r="F26" s="45">
        <v>6124.0000000000009</v>
      </c>
      <c r="G26" s="45">
        <v>3174</v>
      </c>
      <c r="H26" s="45">
        <v>2060</v>
      </c>
      <c r="I26" s="45">
        <v>889.99999999999989</v>
      </c>
      <c r="J26" s="237"/>
      <c r="K26" s="236"/>
    </row>
    <row r="27" spans="2:11">
      <c r="B27" s="115" t="s">
        <v>50</v>
      </c>
      <c r="C27" s="44">
        <v>3779</v>
      </c>
      <c r="D27" s="44">
        <v>888</v>
      </c>
      <c r="E27" s="44">
        <v>2891</v>
      </c>
      <c r="F27" s="44">
        <v>182</v>
      </c>
      <c r="G27" s="44">
        <v>148</v>
      </c>
      <c r="H27" s="44">
        <v>28</v>
      </c>
      <c r="I27" s="44">
        <v>6</v>
      </c>
      <c r="J27" s="9"/>
      <c r="K27" s="9"/>
    </row>
    <row r="28" spans="2:11">
      <c r="B28" s="115" t="s">
        <v>51</v>
      </c>
      <c r="C28" s="44">
        <v>1261</v>
      </c>
      <c r="D28" s="44">
        <v>279</v>
      </c>
      <c r="E28" s="44">
        <v>982</v>
      </c>
      <c r="F28" s="44">
        <v>235</v>
      </c>
      <c r="G28" s="44">
        <v>153</v>
      </c>
      <c r="H28" s="44">
        <v>39</v>
      </c>
      <c r="I28" s="44">
        <v>43</v>
      </c>
      <c r="J28" s="16"/>
      <c r="K28" s="9"/>
    </row>
    <row r="29" spans="2:11">
      <c r="B29" s="115" t="s">
        <v>52</v>
      </c>
      <c r="C29" s="44">
        <v>1880</v>
      </c>
      <c r="D29" s="44">
        <v>510</v>
      </c>
      <c r="E29" s="44">
        <v>1370</v>
      </c>
      <c r="F29" s="44">
        <v>1121</v>
      </c>
      <c r="G29" s="44">
        <v>534</v>
      </c>
      <c r="H29" s="44">
        <v>449</v>
      </c>
      <c r="I29" s="44">
        <v>138</v>
      </c>
      <c r="J29" s="9"/>
      <c r="K29" s="9"/>
    </row>
    <row r="30" spans="2:11">
      <c r="B30" s="115" t="s">
        <v>53</v>
      </c>
      <c r="C30" s="44">
        <v>3888</v>
      </c>
      <c r="D30" s="44">
        <v>915</v>
      </c>
      <c r="E30" s="44">
        <v>2973</v>
      </c>
      <c r="F30" s="44">
        <v>3964.9999999999995</v>
      </c>
      <c r="G30" s="44">
        <v>1946.0000000000002</v>
      </c>
      <c r="H30" s="44">
        <v>1357</v>
      </c>
      <c r="I30" s="44">
        <v>662</v>
      </c>
      <c r="J30" s="16"/>
      <c r="K30" s="9"/>
    </row>
    <row r="31" spans="2:11">
      <c r="B31" s="115" t="s">
        <v>54</v>
      </c>
      <c r="C31" s="44">
        <v>232</v>
      </c>
      <c r="D31" s="44">
        <v>29</v>
      </c>
      <c r="E31" s="44">
        <v>203</v>
      </c>
      <c r="F31" s="44">
        <v>443</v>
      </c>
      <c r="G31" s="44">
        <v>306</v>
      </c>
      <c r="H31" s="44">
        <v>135</v>
      </c>
      <c r="I31" s="44">
        <v>2</v>
      </c>
      <c r="J31" s="9"/>
      <c r="K31" s="9"/>
    </row>
    <row r="32" spans="2:11">
      <c r="B32" s="115" t="s">
        <v>55</v>
      </c>
      <c r="C32" s="44">
        <v>2712</v>
      </c>
      <c r="D32" s="44">
        <v>2</v>
      </c>
      <c r="E32" s="44">
        <v>2710</v>
      </c>
      <c r="F32" s="44">
        <v>178</v>
      </c>
      <c r="G32" s="44">
        <v>87</v>
      </c>
      <c r="H32" s="44">
        <v>52</v>
      </c>
      <c r="I32" s="44">
        <v>39</v>
      </c>
      <c r="J32" s="16"/>
      <c r="K32" s="9"/>
    </row>
    <row r="33" spans="2:11" s="1" customFormat="1">
      <c r="B33" s="110" t="s">
        <v>370</v>
      </c>
      <c r="C33" s="45">
        <v>39</v>
      </c>
      <c r="D33" s="45">
        <v>20</v>
      </c>
      <c r="E33" s="45">
        <v>19</v>
      </c>
      <c r="F33" s="45">
        <v>75</v>
      </c>
      <c r="G33" s="45">
        <v>45</v>
      </c>
      <c r="H33" s="45">
        <v>26</v>
      </c>
      <c r="I33" s="45">
        <v>4</v>
      </c>
      <c r="J33" s="236"/>
      <c r="K33" s="236"/>
    </row>
    <row r="34" spans="2:11">
      <c r="B34" s="115" t="s">
        <v>57</v>
      </c>
      <c r="C34" s="44">
        <v>39</v>
      </c>
      <c r="D34" s="44">
        <v>20</v>
      </c>
      <c r="E34" s="44">
        <v>19</v>
      </c>
      <c r="F34" s="44">
        <v>75</v>
      </c>
      <c r="G34" s="44">
        <v>45</v>
      </c>
      <c r="H34" s="44">
        <v>26</v>
      </c>
      <c r="I34" s="44">
        <v>4</v>
      </c>
      <c r="J34" s="16"/>
      <c r="K34" s="9"/>
    </row>
    <row r="35" spans="2:11">
      <c r="J35" s="9"/>
      <c r="K35" s="9"/>
    </row>
    <row r="36" spans="2:11">
      <c r="B36" s="409" t="s">
        <v>924</v>
      </c>
      <c r="C36" s="409"/>
      <c r="D36" s="409"/>
      <c r="E36" s="409"/>
      <c r="F36" s="409"/>
      <c r="G36" s="409"/>
      <c r="J36" s="16"/>
      <c r="K36" s="9"/>
    </row>
    <row r="37" spans="2:11">
      <c r="J37" s="9"/>
      <c r="K37" s="9"/>
    </row>
    <row r="38" spans="2:11">
      <c r="J38" s="16"/>
      <c r="K38" s="9"/>
    </row>
    <row r="39" spans="2:11">
      <c r="J39" s="9"/>
      <c r="K39" s="9"/>
    </row>
    <row r="40" spans="2:11">
      <c r="J40" s="16"/>
      <c r="K40" s="9"/>
    </row>
    <row r="41" spans="2:11">
      <c r="J41" s="9"/>
      <c r="K41" s="9"/>
    </row>
    <row r="42" spans="2:11">
      <c r="J42" s="16"/>
      <c r="K42" s="9"/>
    </row>
    <row r="43" spans="2:11">
      <c r="J43" s="9"/>
      <c r="K43" s="9"/>
    </row>
    <row r="44" spans="2:11">
      <c r="J44" s="16"/>
      <c r="K44" s="9"/>
    </row>
    <row r="45" spans="2:11">
      <c r="J45" s="9"/>
      <c r="K45" s="9"/>
    </row>
    <row r="46" spans="2:11">
      <c r="J46" s="16"/>
      <c r="K46" s="9"/>
    </row>
    <row r="47" spans="2:11">
      <c r="J47" s="9"/>
      <c r="K47" s="9"/>
    </row>
    <row r="48" spans="2:11">
      <c r="J48" s="16"/>
      <c r="K48" s="9"/>
    </row>
    <row r="49" spans="10:11">
      <c r="J49" s="9"/>
      <c r="K49" s="9"/>
    </row>
    <row r="50" spans="10:11">
      <c r="J50" s="16"/>
      <c r="K50" s="9"/>
    </row>
    <row r="51" spans="10:11">
      <c r="J51" s="9"/>
      <c r="K51" s="9"/>
    </row>
    <row r="52" spans="10:11">
      <c r="J52" s="16"/>
      <c r="K52" s="9"/>
    </row>
    <row r="53" spans="10:11">
      <c r="J53" s="9"/>
      <c r="K53" s="9"/>
    </row>
    <row r="54" spans="10:11">
      <c r="J54" s="16"/>
      <c r="K54" s="9"/>
    </row>
    <row r="55" spans="10:11">
      <c r="J55" s="9"/>
      <c r="K55" s="9"/>
    </row>
    <row r="56" spans="10:11">
      <c r="J56" s="16"/>
      <c r="K56" s="9"/>
    </row>
    <row r="57" spans="10:11">
      <c r="J57" s="9"/>
      <c r="K57" s="9"/>
    </row>
    <row r="58" spans="10:11">
      <c r="J58" s="16"/>
      <c r="K58" s="9"/>
    </row>
    <row r="59" spans="10:11">
      <c r="J59" s="9"/>
      <c r="K59" s="9"/>
    </row>
    <row r="60" spans="10:11">
      <c r="J60" s="16"/>
      <c r="K60" s="9"/>
    </row>
    <row r="61" spans="10:11">
      <c r="J61" s="9"/>
      <c r="K61" s="9"/>
    </row>
    <row r="62" spans="10:11">
      <c r="J62" s="16"/>
      <c r="K62" s="9"/>
    </row>
    <row r="63" spans="10:11">
      <c r="J63" s="9"/>
      <c r="K63" s="9"/>
    </row>
    <row r="64" spans="10:11">
      <c r="J64" s="16"/>
      <c r="K64" s="9"/>
    </row>
    <row r="65" spans="10:11">
      <c r="J65" s="9"/>
      <c r="K65" s="9"/>
    </row>
    <row r="66" spans="10:11">
      <c r="J66" s="16"/>
      <c r="K66" s="9"/>
    </row>
    <row r="67" spans="10:11">
      <c r="J67" s="9"/>
      <c r="K67" s="9"/>
    </row>
    <row r="68" spans="10:11">
      <c r="J68" s="16"/>
      <c r="K68" s="9"/>
    </row>
    <row r="69" spans="10:11">
      <c r="J69" s="9"/>
      <c r="K69" s="9"/>
    </row>
    <row r="70" spans="10:11">
      <c r="J70" s="16"/>
      <c r="K70" s="9"/>
    </row>
    <row r="71" spans="10:11">
      <c r="J71" s="9"/>
      <c r="K71" s="9"/>
    </row>
    <row r="72" spans="10:11">
      <c r="J72" s="16"/>
      <c r="K72" s="9"/>
    </row>
    <row r="73" spans="10:11">
      <c r="J73" s="9"/>
      <c r="K73" s="9"/>
    </row>
    <row r="74" spans="10:11" ht="21" customHeight="1">
      <c r="J74" s="16"/>
      <c r="K74" s="9"/>
    </row>
    <row r="75" spans="10:11">
      <c r="J75" s="9"/>
      <c r="K75" s="9"/>
    </row>
    <row r="76" spans="10:11">
      <c r="J76" s="16"/>
      <c r="K76" s="9"/>
    </row>
    <row r="77" spans="10:11">
      <c r="J77" s="9"/>
      <c r="K77" s="9"/>
    </row>
    <row r="78" spans="10:11">
      <c r="J78" s="16"/>
      <c r="K78" s="9"/>
    </row>
    <row r="79" spans="10:11">
      <c r="J79" s="9"/>
      <c r="K79" s="9"/>
    </row>
    <row r="80" spans="10:11">
      <c r="J80" s="16"/>
      <c r="K80" s="9"/>
    </row>
    <row r="81" spans="10:11">
      <c r="J81" s="9"/>
      <c r="K81" s="9"/>
    </row>
    <row r="82" spans="10:11">
      <c r="J82" s="16"/>
      <c r="K82" s="9"/>
    </row>
    <row r="83" spans="10:11">
      <c r="J83" s="9"/>
      <c r="K83" s="9"/>
    </row>
    <row r="84" spans="10:11">
      <c r="J84" s="16"/>
      <c r="K84" s="9"/>
    </row>
    <row r="85" spans="10:11">
      <c r="J85" s="9"/>
      <c r="K85" s="9"/>
    </row>
    <row r="86" spans="10:11">
      <c r="J86" s="16"/>
      <c r="K86" s="9"/>
    </row>
    <row r="87" spans="10:11">
      <c r="J87" s="9"/>
      <c r="K87" s="9"/>
    </row>
    <row r="88" spans="10:11">
      <c r="J88" s="16"/>
      <c r="K88" s="9"/>
    </row>
    <row r="89" spans="10:11">
      <c r="J89" s="9"/>
      <c r="K89" s="9"/>
    </row>
    <row r="90" spans="10:11">
      <c r="J90" s="16"/>
      <c r="K90" s="9"/>
    </row>
    <row r="91" spans="10:11">
      <c r="J91" s="9"/>
      <c r="K91" s="9"/>
    </row>
    <row r="92" spans="10:11">
      <c r="J92" s="16"/>
      <c r="K92" s="9"/>
    </row>
    <row r="93" spans="10:11">
      <c r="J93" s="9"/>
      <c r="K93" s="9"/>
    </row>
    <row r="94" spans="10:11">
      <c r="J94" s="16"/>
      <c r="K94" s="9"/>
    </row>
    <row r="95" spans="10:11">
      <c r="J95" s="9"/>
      <c r="K95" s="9"/>
    </row>
    <row r="96" spans="10:11">
      <c r="J96" s="16"/>
      <c r="K96" s="9"/>
    </row>
    <row r="97" spans="10:11">
      <c r="J97" s="9"/>
      <c r="K97" s="9"/>
    </row>
    <row r="98" spans="10:11">
      <c r="J98" s="16"/>
      <c r="K98" s="9"/>
    </row>
    <row r="99" spans="10:11">
      <c r="J99" s="9"/>
      <c r="K99" s="9"/>
    </row>
    <row r="100" spans="10:11">
      <c r="J100" s="16"/>
      <c r="K100" s="9"/>
    </row>
    <row r="101" spans="10:11">
      <c r="J101" s="9"/>
      <c r="K101" s="9"/>
    </row>
    <row r="102" spans="10:11">
      <c r="J102" s="16"/>
      <c r="K102" s="9"/>
    </row>
    <row r="103" spans="10:11">
      <c r="J103" s="9"/>
      <c r="K103" s="9"/>
    </row>
    <row r="104" spans="10:11">
      <c r="J104" s="16"/>
      <c r="K104" s="9"/>
    </row>
    <row r="105" spans="10:11">
      <c r="J105" s="9"/>
      <c r="K105" s="9"/>
    </row>
    <row r="106" spans="10:11">
      <c r="J106" s="16"/>
      <c r="K106" s="9"/>
    </row>
    <row r="107" spans="10:11">
      <c r="J107" s="9"/>
      <c r="K107" s="9"/>
    </row>
    <row r="108" spans="10:11">
      <c r="J108" s="16"/>
      <c r="K108" s="9"/>
    </row>
    <row r="109" spans="10:11">
      <c r="J109" s="9"/>
      <c r="K109" s="9"/>
    </row>
    <row r="110" spans="10:11">
      <c r="J110" s="16"/>
      <c r="K110" s="9"/>
    </row>
    <row r="111" spans="10:11">
      <c r="J111" s="9"/>
      <c r="K111" s="9"/>
    </row>
    <row r="112" spans="10:11">
      <c r="J112" s="16"/>
      <c r="K112" s="9"/>
    </row>
    <row r="113" spans="10:11">
      <c r="J113" s="9"/>
      <c r="K113" s="9"/>
    </row>
    <row r="114" spans="10:11">
      <c r="J114" s="16"/>
      <c r="K114" s="9"/>
    </row>
    <row r="115" spans="10:11">
      <c r="J115" s="9"/>
      <c r="K115" s="9"/>
    </row>
    <row r="116" spans="10:11">
      <c r="J116" s="16"/>
      <c r="K116" s="9"/>
    </row>
    <row r="117" spans="10:11">
      <c r="J117" s="9"/>
      <c r="K117" s="9"/>
    </row>
    <row r="118" spans="10:11">
      <c r="J118" s="16"/>
      <c r="K118" s="9"/>
    </row>
    <row r="119" spans="10:11">
      <c r="J119" s="9"/>
      <c r="K119" s="9"/>
    </row>
    <row r="120" spans="10:11">
      <c r="J120" s="16"/>
      <c r="K120" s="9"/>
    </row>
    <row r="121" spans="10:11">
      <c r="J121" s="9"/>
      <c r="K121" s="9"/>
    </row>
    <row r="122" spans="10:11">
      <c r="J122" s="16"/>
      <c r="K122" s="9"/>
    </row>
    <row r="123" spans="10:11">
      <c r="J123" s="9"/>
      <c r="K123" s="9"/>
    </row>
    <row r="124" spans="10:11">
      <c r="J124" s="16"/>
      <c r="K124" s="9"/>
    </row>
    <row r="125" spans="10:11">
      <c r="J125" s="9"/>
      <c r="K125" s="9"/>
    </row>
    <row r="126" spans="10:11">
      <c r="J126" s="16"/>
      <c r="K126" s="9"/>
    </row>
    <row r="127" spans="10:11">
      <c r="J127" s="9"/>
      <c r="K127" s="9"/>
    </row>
    <row r="128" spans="10:11">
      <c r="J128" s="16"/>
      <c r="K128" s="9"/>
    </row>
    <row r="129" spans="10:11">
      <c r="J129" s="9"/>
      <c r="K129" s="9"/>
    </row>
    <row r="130" spans="10:11">
      <c r="J130" s="16"/>
      <c r="K130" s="9"/>
    </row>
    <row r="131" spans="10:11">
      <c r="J131" s="9"/>
      <c r="K131" s="9"/>
    </row>
    <row r="132" spans="10:11">
      <c r="J132" s="16"/>
      <c r="K132" s="9"/>
    </row>
    <row r="133" spans="10:11">
      <c r="J133" s="9"/>
      <c r="K133" s="9"/>
    </row>
    <row r="134" spans="10:11">
      <c r="J134" s="16"/>
      <c r="K134" s="9"/>
    </row>
    <row r="135" spans="10:11">
      <c r="J135" s="9"/>
      <c r="K135" s="9"/>
    </row>
    <row r="136" spans="10:11">
      <c r="J136" s="16"/>
      <c r="K136" s="9"/>
    </row>
    <row r="137" spans="10:11">
      <c r="J137" s="9"/>
      <c r="K137" s="9"/>
    </row>
    <row r="138" spans="10:11">
      <c r="J138" s="16"/>
      <c r="K138" s="9"/>
    </row>
    <row r="139" spans="10:11">
      <c r="J139" s="9"/>
      <c r="K139" s="9"/>
    </row>
    <row r="140" spans="10:11">
      <c r="J140" s="16"/>
      <c r="K140" s="9"/>
    </row>
    <row r="141" spans="10:11">
      <c r="J141" s="9"/>
      <c r="K141" s="9"/>
    </row>
    <row r="142" spans="10:11">
      <c r="J142" s="16"/>
      <c r="K142" s="9"/>
    </row>
    <row r="143" spans="10:11">
      <c r="J143" s="9"/>
      <c r="K143" s="9"/>
    </row>
    <row r="144" spans="10:11">
      <c r="J144" s="16"/>
      <c r="K144" s="9"/>
    </row>
    <row r="145" spans="10:11">
      <c r="J145" s="9"/>
      <c r="K145" s="9"/>
    </row>
    <row r="146" spans="10:11">
      <c r="J146" s="16"/>
      <c r="K146" s="9"/>
    </row>
    <row r="147" spans="10:11">
      <c r="J147" s="9"/>
      <c r="K147" s="9"/>
    </row>
    <row r="148" spans="10:11">
      <c r="J148" s="16"/>
      <c r="K148" s="9"/>
    </row>
    <row r="149" spans="10:11">
      <c r="J149" s="9"/>
      <c r="K149" s="9"/>
    </row>
    <row r="150" spans="10:11">
      <c r="J150" s="16"/>
      <c r="K150" s="9"/>
    </row>
    <row r="151" spans="10:11">
      <c r="J151" s="9"/>
      <c r="K151" s="9"/>
    </row>
    <row r="152" spans="10:11">
      <c r="J152" s="16"/>
      <c r="K152" s="9"/>
    </row>
    <row r="153" spans="10:11">
      <c r="J153" s="9"/>
      <c r="K153" s="9"/>
    </row>
    <row r="154" spans="10:11">
      <c r="J154" s="16"/>
      <c r="K154" s="9"/>
    </row>
    <row r="155" spans="10:11">
      <c r="J155" s="9"/>
      <c r="K155" s="9"/>
    </row>
    <row r="156" spans="10:11">
      <c r="J156" s="16"/>
      <c r="K156" s="9"/>
    </row>
    <row r="157" spans="10:11">
      <c r="J157" s="9"/>
      <c r="K157" s="9"/>
    </row>
    <row r="158" spans="10:11">
      <c r="J158" s="16"/>
      <c r="K158" s="9"/>
    </row>
    <row r="159" spans="10:11">
      <c r="J159" s="9"/>
      <c r="K159" s="9"/>
    </row>
    <row r="160" spans="10:11">
      <c r="J160" s="16"/>
      <c r="K160" s="9"/>
    </row>
    <row r="161" spans="10:11">
      <c r="J161" s="9"/>
      <c r="K161" s="9"/>
    </row>
    <row r="162" spans="10:11">
      <c r="J162" s="16"/>
      <c r="K162" s="9"/>
    </row>
    <row r="163" spans="10:11">
      <c r="J163" s="9"/>
      <c r="K163" s="9"/>
    </row>
    <row r="164" spans="10:11">
      <c r="J164" s="16"/>
      <c r="K164" s="9"/>
    </row>
    <row r="165" spans="10:11">
      <c r="J165" s="9"/>
      <c r="K165" s="9"/>
    </row>
    <row r="166" spans="10:11">
      <c r="J166" s="16"/>
      <c r="K166" s="9"/>
    </row>
    <row r="167" spans="10:11">
      <c r="J167" s="9"/>
      <c r="K167" s="9"/>
    </row>
    <row r="168" spans="10:11">
      <c r="J168" s="16"/>
      <c r="K168" s="9"/>
    </row>
    <row r="169" spans="10:11">
      <c r="J169" s="9"/>
      <c r="K169" s="9"/>
    </row>
    <row r="170" spans="10:11">
      <c r="J170" s="16"/>
      <c r="K170" s="9"/>
    </row>
    <row r="171" spans="10:11">
      <c r="J171" s="9"/>
      <c r="K171" s="9"/>
    </row>
    <row r="172" spans="10:11">
      <c r="J172" s="16"/>
      <c r="K172" s="9"/>
    </row>
    <row r="173" spans="10:11">
      <c r="J173" s="9"/>
      <c r="K173" s="9"/>
    </row>
    <row r="174" spans="10:11">
      <c r="J174" s="16"/>
      <c r="K174" s="9"/>
    </row>
    <row r="175" spans="10:11">
      <c r="J175" s="9"/>
      <c r="K175" s="9"/>
    </row>
    <row r="176" spans="10:11">
      <c r="J176" s="16"/>
      <c r="K176" s="9"/>
    </row>
    <row r="177" spans="10:11">
      <c r="J177" s="9"/>
      <c r="K177" s="9"/>
    </row>
    <row r="178" spans="10:11">
      <c r="J178" s="16"/>
      <c r="K178" s="9"/>
    </row>
    <row r="179" spans="10:11">
      <c r="J179" s="9"/>
      <c r="K179" s="9"/>
    </row>
    <row r="180" spans="10:11">
      <c r="J180" s="16"/>
      <c r="K180" s="9"/>
    </row>
    <row r="181" spans="10:11">
      <c r="J181" s="9"/>
      <c r="K181" s="9"/>
    </row>
    <row r="182" spans="10:11">
      <c r="J182" s="16"/>
      <c r="K182" s="9"/>
    </row>
    <row r="183" spans="10:11">
      <c r="J183" s="9"/>
      <c r="K183" s="9"/>
    </row>
    <row r="184" spans="10:11">
      <c r="J184" s="16"/>
      <c r="K184" s="9"/>
    </row>
    <row r="185" spans="10:11">
      <c r="J185" s="9"/>
      <c r="K185" s="9"/>
    </row>
    <row r="186" spans="10:11">
      <c r="J186" s="16"/>
      <c r="K186" s="9"/>
    </row>
    <row r="187" spans="10:11">
      <c r="J187" s="9"/>
      <c r="K187" s="9"/>
    </row>
    <row r="188" spans="10:11">
      <c r="J188" s="16"/>
      <c r="K188" s="9"/>
    </row>
    <row r="189" spans="10:11">
      <c r="J189" s="9"/>
      <c r="K189" s="9"/>
    </row>
    <row r="190" spans="10:11">
      <c r="J190" s="16"/>
      <c r="K190" s="9"/>
    </row>
    <row r="191" spans="10:11">
      <c r="J191" s="9"/>
      <c r="K191" s="9"/>
    </row>
    <row r="192" spans="10:11">
      <c r="J192" s="16"/>
      <c r="K192" s="9"/>
    </row>
    <row r="193" spans="10:11">
      <c r="J193" s="9"/>
      <c r="K193" s="9"/>
    </row>
    <row r="194" spans="10:11">
      <c r="J194" s="16"/>
      <c r="K194" s="9"/>
    </row>
    <row r="195" spans="10:11">
      <c r="J195" s="9"/>
      <c r="K195" s="9"/>
    </row>
    <row r="196" spans="10:11">
      <c r="J196" s="20"/>
      <c r="K196" s="20"/>
    </row>
    <row r="197" spans="10:11">
      <c r="J197" s="20"/>
      <c r="K197" s="20"/>
    </row>
    <row r="198" spans="10:11">
      <c r="J198" s="20"/>
      <c r="K198" s="20"/>
    </row>
    <row r="199" spans="10:11">
      <c r="J199" s="20"/>
      <c r="K199" s="20"/>
    </row>
    <row r="200" spans="10:11">
      <c r="J200" s="20"/>
      <c r="K200" s="20"/>
    </row>
    <row r="201" spans="10:11">
      <c r="J201" s="20"/>
      <c r="K201" s="20"/>
    </row>
    <row r="202" spans="10:11">
      <c r="J202" s="20"/>
      <c r="K202" s="20"/>
    </row>
    <row r="203" spans="10:11">
      <c r="J203" s="20"/>
      <c r="K203" s="20"/>
    </row>
    <row r="204" spans="10:11">
      <c r="J204" s="20"/>
      <c r="K204" s="20"/>
    </row>
    <row r="205" spans="10:11">
      <c r="J205" s="20"/>
      <c r="K205" s="20"/>
    </row>
    <row r="206" spans="10:11">
      <c r="J206" s="20"/>
      <c r="K206" s="20"/>
    </row>
    <row r="207" spans="10:11">
      <c r="J207" s="20"/>
      <c r="K207" s="20"/>
    </row>
    <row r="208" spans="10:11">
      <c r="J208" s="20"/>
      <c r="K208" s="20"/>
    </row>
    <row r="209" spans="10:11">
      <c r="J209" s="20"/>
      <c r="K209" s="20"/>
    </row>
    <row r="210" spans="10:11">
      <c r="J210" s="20"/>
      <c r="K210" s="20"/>
    </row>
    <row r="211" spans="10:11">
      <c r="J211" s="20"/>
      <c r="K211" s="20"/>
    </row>
    <row r="212" spans="10:11">
      <c r="J212" s="20"/>
      <c r="K212" s="20"/>
    </row>
    <row r="213" spans="10:11">
      <c r="J213" s="20"/>
      <c r="K213" s="20"/>
    </row>
    <row r="214" spans="10:11">
      <c r="J214" s="20"/>
      <c r="K214" s="20"/>
    </row>
    <row r="215" spans="10:11">
      <c r="J215" s="20"/>
      <c r="K215" s="20"/>
    </row>
    <row r="216" spans="10:11">
      <c r="J216" s="20"/>
      <c r="K216" s="20"/>
    </row>
    <row r="217" spans="10:11">
      <c r="J217" s="20"/>
      <c r="K217" s="20"/>
    </row>
    <row r="218" spans="10:11">
      <c r="J218" s="20"/>
      <c r="K218" s="20"/>
    </row>
    <row r="219" spans="10:11">
      <c r="J219" s="20"/>
      <c r="K219" s="20"/>
    </row>
    <row r="220" spans="10:11">
      <c r="J220" s="20"/>
      <c r="K220" s="20"/>
    </row>
    <row r="221" spans="10:11">
      <c r="J221" s="20"/>
      <c r="K221" s="20"/>
    </row>
    <row r="222" spans="10:11">
      <c r="J222" s="20"/>
      <c r="K222" s="20"/>
    </row>
    <row r="223" spans="10:11">
      <c r="J223" s="20"/>
      <c r="K223" s="20"/>
    </row>
    <row r="224" spans="10:11">
      <c r="J224" s="20"/>
      <c r="K224" s="20"/>
    </row>
  </sheetData>
  <mergeCells count="5">
    <mergeCell ref="B2:I2"/>
    <mergeCell ref="B4:B5"/>
    <mergeCell ref="C4:E4"/>
    <mergeCell ref="F4:I4"/>
    <mergeCell ref="B36:G36"/>
  </mergeCells>
  <hyperlinks>
    <hyperlink ref="K6" location="INDICE!A65" display="INICIO"/>
  </hyperlinks>
  <printOptions horizontalCentered="1"/>
  <pageMargins left="0.39370078740157483" right="0" top="1.1811023622047245" bottom="0" header="0.11811023622047245" footer="0"/>
  <pageSetup paperSize="9" scale="85" firstPageNumber="72" orientation="landscape" useFirstPageNumber="1" r:id="rId1"/>
  <headerFooter>
    <oddHeader>&amp;C&amp;G</oddHeader>
    <oddFooter>&amp;C&amp;14&amp;P</oddFooter>
  </headerFooter>
  <drawing r:id="rId2"/>
  <legacyDrawingHF r:id="rId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224"/>
  <sheetViews>
    <sheetView showGridLines="0" zoomScale="90" zoomScaleNormal="90" workbookViewId="0">
      <selection activeCell="J1" sqref="J1"/>
    </sheetView>
  </sheetViews>
  <sheetFormatPr baseColWidth="10" defaultRowHeight="15"/>
  <cols>
    <col min="1" max="1" width="3.7109375" style="31" customWidth="1"/>
    <col min="2" max="2" width="29.5703125" style="31" customWidth="1"/>
    <col min="3" max="3" width="11.42578125" style="31"/>
    <col min="4" max="4" width="17.7109375" style="31" customWidth="1"/>
    <col min="5" max="5" width="11.42578125" style="31"/>
    <col min="6" max="6" width="13.28515625" style="31" customWidth="1"/>
    <col min="7" max="7" width="11.42578125" style="31"/>
    <col min="8" max="8" width="14.28515625" style="31" customWidth="1"/>
    <col min="9" max="9" width="14.140625" style="31" customWidth="1"/>
    <col min="10" max="11" width="11.42578125" style="31"/>
    <col min="12" max="12" width="14" style="31" customWidth="1"/>
    <col min="13" max="13" width="11.42578125" style="31"/>
    <col min="14" max="14" width="13.7109375" style="31" customWidth="1"/>
    <col min="15" max="15" width="11.42578125" style="31"/>
    <col min="16" max="17" width="15.28515625" style="31" customWidth="1"/>
    <col min="18" max="18" width="11.42578125" style="31"/>
    <col min="19" max="19" width="18.28515625" style="31" customWidth="1"/>
    <col min="20" max="22" width="11.42578125" style="31"/>
    <col min="23" max="23" width="16.140625" style="31" customWidth="1"/>
    <col min="24" max="24" width="6.5703125" style="25" bestFit="1" customWidth="1"/>
    <col min="25" max="25" width="9.7109375" style="25" customWidth="1"/>
    <col min="26" max="16384" width="11.42578125" style="31"/>
  </cols>
  <sheetData>
    <row r="1" spans="2:25" ht="69" customHeight="1"/>
    <row r="2" spans="2:25" ht="44.25" customHeight="1">
      <c r="B2" s="367" t="s">
        <v>856</v>
      </c>
      <c r="C2" s="367"/>
      <c r="D2" s="367"/>
      <c r="E2" s="367"/>
      <c r="F2" s="367"/>
      <c r="G2" s="367"/>
      <c r="H2" s="367"/>
      <c r="I2" s="367"/>
      <c r="J2" s="367"/>
      <c r="K2" s="367"/>
      <c r="L2" s="367"/>
      <c r="M2" s="367"/>
      <c r="N2" s="367"/>
      <c r="O2" s="367"/>
      <c r="P2" s="367"/>
      <c r="Q2" s="367"/>
      <c r="R2" s="367"/>
      <c r="S2" s="367"/>
      <c r="T2" s="367"/>
      <c r="U2" s="367"/>
      <c r="V2" s="367"/>
      <c r="W2" s="367"/>
      <c r="X2" s="50"/>
      <c r="Y2" s="23"/>
    </row>
    <row r="3" spans="2:25">
      <c r="B3" s="290"/>
      <c r="C3" s="290"/>
      <c r="D3" s="290"/>
      <c r="E3" s="290"/>
      <c r="F3" s="290"/>
      <c r="G3" s="290"/>
      <c r="H3" s="290"/>
      <c r="I3" s="290"/>
      <c r="J3" s="290"/>
      <c r="K3" s="290"/>
      <c r="L3" s="290"/>
      <c r="M3" s="290"/>
      <c r="N3" s="290"/>
      <c r="O3" s="290"/>
      <c r="P3" s="290"/>
      <c r="Q3" s="290"/>
      <c r="R3" s="290"/>
      <c r="S3" s="290"/>
      <c r="T3" s="290"/>
      <c r="U3" s="231"/>
      <c r="V3" s="231"/>
      <c r="W3" s="231"/>
    </row>
    <row r="4" spans="2:25" ht="28.5" customHeight="1">
      <c r="B4" s="386" t="s">
        <v>396</v>
      </c>
      <c r="C4" s="393" t="s">
        <v>836</v>
      </c>
      <c r="D4" s="394"/>
      <c r="E4" s="394"/>
      <c r="F4" s="394"/>
      <c r="G4" s="394"/>
      <c r="H4" s="394"/>
      <c r="I4" s="394"/>
      <c r="J4" s="394"/>
      <c r="K4" s="394"/>
      <c r="L4" s="394"/>
      <c r="M4" s="394"/>
      <c r="N4" s="394"/>
      <c r="O4" s="394"/>
      <c r="P4" s="394"/>
      <c r="Q4" s="394"/>
      <c r="R4" s="395"/>
      <c r="S4" s="393" t="s">
        <v>837</v>
      </c>
      <c r="T4" s="394"/>
      <c r="U4" s="394"/>
      <c r="V4" s="395"/>
      <c r="W4" s="386" t="s">
        <v>838</v>
      </c>
    </row>
    <row r="5" spans="2:25" s="25" customFormat="1" ht="31.5" customHeight="1">
      <c r="B5" s="388"/>
      <c r="C5" s="158" t="s">
        <v>839</v>
      </c>
      <c r="D5" s="158" t="s">
        <v>840</v>
      </c>
      <c r="E5" s="158" t="s">
        <v>841</v>
      </c>
      <c r="F5" s="158" t="s">
        <v>842</v>
      </c>
      <c r="G5" s="158" t="s">
        <v>843</v>
      </c>
      <c r="H5" s="158" t="s">
        <v>844</v>
      </c>
      <c r="I5" s="158" t="s">
        <v>845</v>
      </c>
      <c r="J5" s="158" t="s">
        <v>846</v>
      </c>
      <c r="K5" s="158" t="s">
        <v>847</v>
      </c>
      <c r="L5" s="158" t="s">
        <v>848</v>
      </c>
      <c r="M5" s="158" t="s">
        <v>849</v>
      </c>
      <c r="N5" s="158" t="s">
        <v>850</v>
      </c>
      <c r="O5" s="158" t="s">
        <v>851</v>
      </c>
      <c r="P5" s="158" t="s">
        <v>857</v>
      </c>
      <c r="Q5" s="158" t="s">
        <v>858</v>
      </c>
      <c r="R5" s="158" t="s">
        <v>518</v>
      </c>
      <c r="S5" s="158" t="s">
        <v>852</v>
      </c>
      <c r="T5" s="158" t="s">
        <v>853</v>
      </c>
      <c r="U5" s="158" t="s">
        <v>854</v>
      </c>
      <c r="V5" s="158" t="s">
        <v>380</v>
      </c>
      <c r="W5" s="388"/>
      <c r="Y5" s="76" t="s">
        <v>30</v>
      </c>
    </row>
    <row r="6" spans="2:25" s="233" customFormat="1" ht="18" customHeight="1">
      <c r="B6" s="110" t="s">
        <v>405</v>
      </c>
      <c r="C6" s="45">
        <v>9968591.0000000149</v>
      </c>
      <c r="D6" s="45">
        <v>26243602.000000007</v>
      </c>
      <c r="E6" s="45">
        <v>42775911.000000045</v>
      </c>
      <c r="F6" s="45">
        <v>4242254.9999999963</v>
      </c>
      <c r="G6" s="45">
        <v>8301238.9999999944</v>
      </c>
      <c r="H6" s="45">
        <v>2968639.9999999977</v>
      </c>
      <c r="I6" s="45">
        <v>1507779.9999999998</v>
      </c>
      <c r="J6" s="45">
        <v>2395480.9999999991</v>
      </c>
      <c r="K6" s="45">
        <v>2856723.0000000005</v>
      </c>
      <c r="L6" s="45">
        <v>274864.99999999994</v>
      </c>
      <c r="M6" s="45">
        <v>23394.000000000047</v>
      </c>
      <c r="N6" s="45">
        <v>14297.000000000005</v>
      </c>
      <c r="O6" s="45">
        <v>3360.0000000000005</v>
      </c>
      <c r="P6" s="45">
        <v>29566.000000000047</v>
      </c>
      <c r="Q6" s="45">
        <v>421863.00000000006</v>
      </c>
      <c r="R6" s="45">
        <v>3750360.0000000051</v>
      </c>
      <c r="S6" s="45">
        <v>363295.00000000017</v>
      </c>
      <c r="T6" s="45">
        <v>498385</v>
      </c>
      <c r="U6" s="45">
        <v>424.99999999999977</v>
      </c>
      <c r="V6" s="45">
        <v>15533.999999999993</v>
      </c>
      <c r="W6" s="45">
        <v>84484458.999999821</v>
      </c>
      <c r="Y6" s="235"/>
    </row>
    <row r="7" spans="2:25" s="233" customFormat="1" ht="18" customHeight="1">
      <c r="B7" s="110" t="s">
        <v>389</v>
      </c>
      <c r="C7" s="45">
        <v>5461333.9999999981</v>
      </c>
      <c r="D7" s="45">
        <v>9648937</v>
      </c>
      <c r="E7" s="45">
        <v>19048061.000000007</v>
      </c>
      <c r="F7" s="45">
        <v>1522848.9999999991</v>
      </c>
      <c r="G7" s="45">
        <v>3660363.0000000005</v>
      </c>
      <c r="H7" s="45">
        <v>1537404.0000000005</v>
      </c>
      <c r="I7" s="45">
        <v>848548.99999999965</v>
      </c>
      <c r="J7" s="45">
        <v>922055.99999999884</v>
      </c>
      <c r="K7" s="45">
        <v>1918454.0000000023</v>
      </c>
      <c r="L7" s="45">
        <v>94333.999999999956</v>
      </c>
      <c r="M7" s="45">
        <v>7902.0000000000082</v>
      </c>
      <c r="N7" s="45">
        <v>7991.9999999999991</v>
      </c>
      <c r="O7" s="45">
        <v>1938.0000000000018</v>
      </c>
      <c r="P7" s="45">
        <v>7670.0000000000045</v>
      </c>
      <c r="Q7" s="45">
        <v>156748.99999999997</v>
      </c>
      <c r="R7" s="45">
        <v>1340156.0000000005</v>
      </c>
      <c r="S7" s="45">
        <v>239916</v>
      </c>
      <c r="T7" s="45">
        <v>257194.00000000006</v>
      </c>
      <c r="U7" s="45">
        <v>24.999999999999993</v>
      </c>
      <c r="V7" s="45">
        <v>6798.0000000000018</v>
      </c>
      <c r="W7" s="45">
        <v>35111611.99999997</v>
      </c>
      <c r="Y7" s="235"/>
    </row>
    <row r="8" spans="2:25" s="25" customFormat="1" ht="18" customHeight="1">
      <c r="B8" s="115" t="s">
        <v>32</v>
      </c>
      <c r="C8" s="44">
        <v>1046133.0000000001</v>
      </c>
      <c r="D8" s="44">
        <v>1263031.9999999988</v>
      </c>
      <c r="E8" s="44">
        <v>2861733</v>
      </c>
      <c r="F8" s="44">
        <v>229147.99999999997</v>
      </c>
      <c r="G8" s="44">
        <v>271711.99999999994</v>
      </c>
      <c r="H8" s="44">
        <v>166390.00000000006</v>
      </c>
      <c r="I8" s="44">
        <v>78361.000000000029</v>
      </c>
      <c r="J8" s="44">
        <v>80165.999999999985</v>
      </c>
      <c r="K8" s="44">
        <v>233602.00000000003</v>
      </c>
      <c r="L8" s="44">
        <v>1661</v>
      </c>
      <c r="M8" s="44">
        <v>4592.0000000000009</v>
      </c>
      <c r="N8" s="44">
        <v>1496</v>
      </c>
      <c r="O8" s="44">
        <v>80.000000000000014</v>
      </c>
      <c r="P8" s="44">
        <v>146.00000000000006</v>
      </c>
      <c r="Q8" s="44">
        <v>9097</v>
      </c>
      <c r="R8" s="44">
        <v>172443.99999999994</v>
      </c>
      <c r="S8" s="44">
        <v>45294</v>
      </c>
      <c r="T8" s="44">
        <v>21908</v>
      </c>
      <c r="U8" s="44">
        <v>23</v>
      </c>
      <c r="V8" s="44">
        <v>780</v>
      </c>
      <c r="W8" s="44">
        <v>4397039.9999999991</v>
      </c>
      <c r="Y8" s="32"/>
    </row>
    <row r="9" spans="2:25" s="25" customFormat="1" ht="18" customHeight="1">
      <c r="B9" s="115" t="s">
        <v>33</v>
      </c>
      <c r="C9" s="44">
        <v>47764</v>
      </c>
      <c r="D9" s="44">
        <v>313849.00000000012</v>
      </c>
      <c r="E9" s="44">
        <v>278954</v>
      </c>
      <c r="F9" s="44">
        <v>8126</v>
      </c>
      <c r="G9" s="44">
        <v>132547</v>
      </c>
      <c r="H9" s="44">
        <v>31563</v>
      </c>
      <c r="I9" s="44">
        <v>2468</v>
      </c>
      <c r="J9" s="44">
        <v>15041.000000000002</v>
      </c>
      <c r="K9" s="44">
        <v>5</v>
      </c>
      <c r="L9" s="44">
        <v>1408.9999999999998</v>
      </c>
      <c r="M9" s="44">
        <v>0</v>
      </c>
      <c r="N9" s="44">
        <v>0</v>
      </c>
      <c r="O9" s="44">
        <v>0</v>
      </c>
      <c r="P9" s="44">
        <v>20</v>
      </c>
      <c r="Q9" s="44">
        <v>5350</v>
      </c>
      <c r="R9" s="44">
        <v>54492</v>
      </c>
      <c r="S9" s="44">
        <v>0</v>
      </c>
      <c r="T9" s="44">
        <v>514</v>
      </c>
      <c r="U9" s="44">
        <v>0</v>
      </c>
      <c r="V9" s="44">
        <v>0</v>
      </c>
      <c r="W9" s="44">
        <v>923496.99999999953</v>
      </c>
      <c r="Y9" s="32"/>
    </row>
    <row r="10" spans="2:25" s="25" customFormat="1" ht="18" customHeight="1">
      <c r="B10" s="115" t="s">
        <v>34</v>
      </c>
      <c r="C10" s="44">
        <v>24034</v>
      </c>
      <c r="D10" s="44">
        <v>580552.00000000012</v>
      </c>
      <c r="E10" s="44">
        <v>432699.99999999994</v>
      </c>
      <c r="F10" s="44">
        <v>28260</v>
      </c>
      <c r="G10" s="44">
        <v>256030</v>
      </c>
      <c r="H10" s="44">
        <v>22528</v>
      </c>
      <c r="I10" s="44">
        <v>6100.9999999999982</v>
      </c>
      <c r="J10" s="44">
        <v>29996.000000000007</v>
      </c>
      <c r="K10" s="44">
        <v>14705</v>
      </c>
      <c r="L10" s="44">
        <v>2298.0000000000005</v>
      </c>
      <c r="M10" s="44">
        <v>0.99999999999999989</v>
      </c>
      <c r="N10" s="44">
        <v>200.00000000000003</v>
      </c>
      <c r="O10" s="44">
        <v>0</v>
      </c>
      <c r="P10" s="44">
        <v>38.000000000000007</v>
      </c>
      <c r="Q10" s="44">
        <v>8678</v>
      </c>
      <c r="R10" s="44">
        <v>3381</v>
      </c>
      <c r="S10" s="44">
        <v>3149</v>
      </c>
      <c r="T10" s="44">
        <v>4324</v>
      </c>
      <c r="U10" s="44">
        <v>0</v>
      </c>
      <c r="V10" s="44">
        <v>0</v>
      </c>
      <c r="W10" s="44">
        <v>1605302</v>
      </c>
      <c r="Y10" s="32"/>
    </row>
    <row r="11" spans="2:25" s="25" customFormat="1" ht="18" customHeight="1">
      <c r="B11" s="115" t="s">
        <v>35</v>
      </c>
      <c r="C11" s="44">
        <v>30495</v>
      </c>
      <c r="D11" s="44">
        <v>217805</v>
      </c>
      <c r="E11" s="44">
        <v>199368</v>
      </c>
      <c r="F11" s="44">
        <v>5253</v>
      </c>
      <c r="G11" s="44">
        <v>294815</v>
      </c>
      <c r="H11" s="44">
        <v>27959</v>
      </c>
      <c r="I11" s="44">
        <v>14344</v>
      </c>
      <c r="J11" s="44">
        <v>42260</v>
      </c>
      <c r="K11" s="44">
        <v>2149</v>
      </c>
      <c r="L11" s="44">
        <v>1995.0000000000005</v>
      </c>
      <c r="M11" s="44">
        <v>0</v>
      </c>
      <c r="N11" s="44">
        <v>0</v>
      </c>
      <c r="O11" s="44">
        <v>0</v>
      </c>
      <c r="P11" s="44">
        <v>4.0000000000000009</v>
      </c>
      <c r="Q11" s="44">
        <v>2476</v>
      </c>
      <c r="R11" s="44">
        <v>78552</v>
      </c>
      <c r="S11" s="44">
        <v>0</v>
      </c>
      <c r="T11" s="44">
        <v>0</v>
      </c>
      <c r="U11" s="44">
        <v>0</v>
      </c>
      <c r="V11" s="44">
        <v>0</v>
      </c>
      <c r="W11" s="44">
        <v>618458.00000000012</v>
      </c>
      <c r="Y11" s="32"/>
    </row>
    <row r="12" spans="2:25" s="25" customFormat="1" ht="18" customHeight="1">
      <c r="B12" s="115" t="s">
        <v>36</v>
      </c>
      <c r="C12" s="44">
        <v>82747.999999999985</v>
      </c>
      <c r="D12" s="44">
        <v>671426.99999999988</v>
      </c>
      <c r="E12" s="44">
        <v>633842.00000000023</v>
      </c>
      <c r="F12" s="44">
        <v>43820.000000000007</v>
      </c>
      <c r="G12" s="44">
        <v>239136.99999999991</v>
      </c>
      <c r="H12" s="44">
        <v>78011.000000000029</v>
      </c>
      <c r="I12" s="44">
        <v>25750.000000000004</v>
      </c>
      <c r="J12" s="44">
        <v>36283</v>
      </c>
      <c r="K12" s="44">
        <v>67486.000000000015</v>
      </c>
      <c r="L12" s="44">
        <v>4266.0000000000009</v>
      </c>
      <c r="M12" s="44">
        <v>10</v>
      </c>
      <c r="N12" s="44">
        <v>55</v>
      </c>
      <c r="O12" s="44">
        <v>0</v>
      </c>
      <c r="P12" s="44">
        <v>159</v>
      </c>
      <c r="Q12" s="44">
        <v>13970.999999999998</v>
      </c>
      <c r="R12" s="44">
        <v>68890</v>
      </c>
      <c r="S12" s="44">
        <v>2921</v>
      </c>
      <c r="T12" s="44">
        <v>533</v>
      </c>
      <c r="U12" s="44">
        <v>0</v>
      </c>
      <c r="V12" s="44">
        <v>0</v>
      </c>
      <c r="W12" s="44">
        <v>1428691.0000000002</v>
      </c>
      <c r="Y12" s="32"/>
    </row>
    <row r="13" spans="2:25" s="25" customFormat="1" ht="18" customHeight="1">
      <c r="B13" s="115" t="s">
        <v>37</v>
      </c>
      <c r="C13" s="44">
        <v>488090.99999999994</v>
      </c>
      <c r="D13" s="44">
        <v>1110287.0000000002</v>
      </c>
      <c r="E13" s="44">
        <v>876777.99999999988</v>
      </c>
      <c r="F13" s="44">
        <v>44968.999999999985</v>
      </c>
      <c r="G13" s="44">
        <v>146031.99999999997</v>
      </c>
      <c r="H13" s="44">
        <v>122103</v>
      </c>
      <c r="I13" s="44">
        <v>74917.000000000029</v>
      </c>
      <c r="J13" s="44">
        <v>52259.000000000007</v>
      </c>
      <c r="K13" s="44">
        <v>148747</v>
      </c>
      <c r="L13" s="44">
        <v>18132</v>
      </c>
      <c r="M13" s="44">
        <v>74</v>
      </c>
      <c r="N13" s="44">
        <v>57</v>
      </c>
      <c r="O13" s="44">
        <v>240</v>
      </c>
      <c r="P13" s="44">
        <v>6347.0000000000009</v>
      </c>
      <c r="Q13" s="44">
        <v>10791</v>
      </c>
      <c r="R13" s="44">
        <v>29786.999999999996</v>
      </c>
      <c r="S13" s="44">
        <v>9268</v>
      </c>
      <c r="T13" s="44">
        <v>16194</v>
      </c>
      <c r="U13" s="44">
        <v>0</v>
      </c>
      <c r="V13" s="44">
        <v>0</v>
      </c>
      <c r="W13" s="44">
        <v>2399650.9999999995</v>
      </c>
      <c r="X13" s="16"/>
      <c r="Y13" s="9"/>
    </row>
    <row r="14" spans="2:25">
      <c r="B14" s="115" t="s">
        <v>38</v>
      </c>
      <c r="C14" s="44">
        <v>75165.000000000015</v>
      </c>
      <c r="D14" s="44">
        <v>577229.99999999988</v>
      </c>
      <c r="E14" s="44">
        <v>735863</v>
      </c>
      <c r="F14" s="44">
        <v>53996.999999999978</v>
      </c>
      <c r="G14" s="44">
        <v>168547.00000000003</v>
      </c>
      <c r="H14" s="44">
        <v>79235</v>
      </c>
      <c r="I14" s="44">
        <v>28010.999999999996</v>
      </c>
      <c r="J14" s="44">
        <v>75097.000000000015</v>
      </c>
      <c r="K14" s="44">
        <v>66600.999999999985</v>
      </c>
      <c r="L14" s="44">
        <v>24908.000000000011</v>
      </c>
      <c r="M14" s="44">
        <v>0</v>
      </c>
      <c r="N14" s="44">
        <v>19</v>
      </c>
      <c r="O14" s="44">
        <v>0</v>
      </c>
      <c r="P14" s="44">
        <v>12</v>
      </c>
      <c r="Q14" s="44">
        <v>8916.9999999999982</v>
      </c>
      <c r="R14" s="44">
        <v>29552.999999999996</v>
      </c>
      <c r="S14" s="44">
        <v>4258</v>
      </c>
      <c r="T14" s="44">
        <v>9570</v>
      </c>
      <c r="U14" s="44">
        <v>0</v>
      </c>
      <c r="V14" s="44">
        <v>0</v>
      </c>
      <c r="W14" s="44">
        <v>1763855.0000000007</v>
      </c>
      <c r="X14" s="9"/>
      <c r="Y14" s="9"/>
    </row>
    <row r="15" spans="2:25">
      <c r="B15" s="115" t="s">
        <v>39</v>
      </c>
      <c r="C15" s="44">
        <v>658488.00000000023</v>
      </c>
      <c r="D15" s="44">
        <v>652491.00000000012</v>
      </c>
      <c r="E15" s="44">
        <v>1452557.9999999995</v>
      </c>
      <c r="F15" s="44">
        <v>98991</v>
      </c>
      <c r="G15" s="44">
        <v>193208</v>
      </c>
      <c r="H15" s="44">
        <v>144656</v>
      </c>
      <c r="I15" s="44">
        <v>35442.000000000007</v>
      </c>
      <c r="J15" s="44">
        <v>41061.999999999993</v>
      </c>
      <c r="K15" s="44">
        <v>145778.99999999997</v>
      </c>
      <c r="L15" s="44">
        <v>8420.9999999999945</v>
      </c>
      <c r="M15" s="44">
        <v>254</v>
      </c>
      <c r="N15" s="44">
        <v>9.0000000000000018</v>
      </c>
      <c r="O15" s="44">
        <v>137</v>
      </c>
      <c r="P15" s="44">
        <v>112.99999999999997</v>
      </c>
      <c r="Q15" s="44">
        <v>3202.0000000000005</v>
      </c>
      <c r="R15" s="44">
        <v>249273.99999999997</v>
      </c>
      <c r="S15" s="44">
        <v>20095</v>
      </c>
      <c r="T15" s="44">
        <v>5996</v>
      </c>
      <c r="U15" s="44">
        <v>0</v>
      </c>
      <c r="V15" s="44">
        <v>1027</v>
      </c>
      <c r="W15" s="44">
        <v>3134180.0000000009</v>
      </c>
      <c r="X15" s="16"/>
      <c r="Y15" s="9"/>
    </row>
    <row r="16" spans="2:25">
      <c r="B16" s="115" t="s">
        <v>40</v>
      </c>
      <c r="C16" s="44">
        <v>2332506.9999999986</v>
      </c>
      <c r="D16" s="44">
        <v>3219703.9999999986</v>
      </c>
      <c r="E16" s="44">
        <v>9333940.0000000019</v>
      </c>
      <c r="F16" s="44">
        <v>810558.99999999953</v>
      </c>
      <c r="G16" s="44">
        <v>1420123.9999999998</v>
      </c>
      <c r="H16" s="44">
        <v>665797.00000000035</v>
      </c>
      <c r="I16" s="44">
        <v>508988.00000000017</v>
      </c>
      <c r="J16" s="44">
        <v>414445.00000000029</v>
      </c>
      <c r="K16" s="44">
        <v>1056570.9999999998</v>
      </c>
      <c r="L16" s="44">
        <v>20879.999999999989</v>
      </c>
      <c r="M16" s="44">
        <v>2944.0000000000005</v>
      </c>
      <c r="N16" s="44">
        <v>4589.0000000000009</v>
      </c>
      <c r="O16" s="44">
        <v>1480.9999999999989</v>
      </c>
      <c r="P16" s="44">
        <v>596.99999999999977</v>
      </c>
      <c r="Q16" s="44">
        <v>58127</v>
      </c>
      <c r="R16" s="44">
        <v>525250</v>
      </c>
      <c r="S16" s="44">
        <v>130532</v>
      </c>
      <c r="T16" s="44">
        <v>119958.99999999997</v>
      </c>
      <c r="U16" s="44">
        <v>2</v>
      </c>
      <c r="V16" s="44">
        <v>2396.9999999999995</v>
      </c>
      <c r="W16" s="44">
        <v>13665990.000000011</v>
      </c>
      <c r="X16" s="9"/>
      <c r="Y16" s="9"/>
    </row>
    <row r="17" spans="2:25">
      <c r="B17" s="115" t="s">
        <v>41</v>
      </c>
      <c r="C17" s="44">
        <v>354422</v>
      </c>
      <c r="D17" s="44">
        <v>626807</v>
      </c>
      <c r="E17" s="44">
        <v>1378042.0000000002</v>
      </c>
      <c r="F17" s="44">
        <v>101376.00000000003</v>
      </c>
      <c r="G17" s="44">
        <v>385802.99999999994</v>
      </c>
      <c r="H17" s="44">
        <v>125296</v>
      </c>
      <c r="I17" s="44">
        <v>34154.000000000007</v>
      </c>
      <c r="J17" s="44">
        <v>65293.999999999993</v>
      </c>
      <c r="K17" s="44">
        <v>132684</v>
      </c>
      <c r="L17" s="44">
        <v>4870.9999999999982</v>
      </c>
      <c r="M17" s="44">
        <v>0</v>
      </c>
      <c r="N17" s="44">
        <v>232</v>
      </c>
      <c r="O17" s="44">
        <v>0</v>
      </c>
      <c r="P17" s="44">
        <v>79.000000000000014</v>
      </c>
      <c r="Q17" s="44">
        <v>19092.999999999996</v>
      </c>
      <c r="R17" s="44">
        <v>70754.000000000015</v>
      </c>
      <c r="S17" s="44">
        <v>14506.999999999998</v>
      </c>
      <c r="T17" s="44">
        <v>72907</v>
      </c>
      <c r="U17" s="44">
        <v>0</v>
      </c>
      <c r="V17" s="44">
        <v>2593.9999999999995</v>
      </c>
      <c r="W17" s="44">
        <v>3254235.9999999991</v>
      </c>
      <c r="X17" s="16"/>
      <c r="Y17" s="9"/>
    </row>
    <row r="18" spans="2:25">
      <c r="B18" s="115" t="s">
        <v>79</v>
      </c>
      <c r="C18" s="44">
        <v>321487.00000000012</v>
      </c>
      <c r="D18" s="44">
        <v>415753</v>
      </c>
      <c r="E18" s="44">
        <v>864283</v>
      </c>
      <c r="F18" s="44">
        <v>98350</v>
      </c>
      <c r="G18" s="44">
        <v>152407.99999999997</v>
      </c>
      <c r="H18" s="44">
        <v>73866.000000000015</v>
      </c>
      <c r="I18" s="44">
        <v>40012.999999999985</v>
      </c>
      <c r="J18" s="44">
        <v>70152.999999999985</v>
      </c>
      <c r="K18" s="44">
        <v>50125</v>
      </c>
      <c r="L18" s="44">
        <v>5493</v>
      </c>
      <c r="M18" s="44">
        <v>27</v>
      </c>
      <c r="N18" s="44">
        <v>1334.9999999999998</v>
      </c>
      <c r="O18" s="44">
        <v>0</v>
      </c>
      <c r="P18" s="44">
        <v>155.00000000000003</v>
      </c>
      <c r="Q18" s="44">
        <v>17047.000000000004</v>
      </c>
      <c r="R18" s="44">
        <v>57778.999999999993</v>
      </c>
      <c r="S18" s="44">
        <v>9892</v>
      </c>
      <c r="T18" s="44">
        <v>5289</v>
      </c>
      <c r="U18" s="44">
        <v>0</v>
      </c>
      <c r="V18" s="44">
        <v>0</v>
      </c>
      <c r="W18" s="44">
        <v>1920711.9999999998</v>
      </c>
      <c r="X18" s="9"/>
      <c r="Y18" s="9"/>
    </row>
    <row r="19" spans="2:25" s="1" customFormat="1">
      <c r="B19" s="110" t="s">
        <v>390</v>
      </c>
      <c r="C19" s="45">
        <v>3569533.9999999981</v>
      </c>
      <c r="D19" s="45">
        <v>12615687.000000004</v>
      </c>
      <c r="E19" s="45">
        <v>21351404.000000004</v>
      </c>
      <c r="F19" s="45">
        <v>2466989.0000000019</v>
      </c>
      <c r="G19" s="45">
        <v>3763711.0000000023</v>
      </c>
      <c r="H19" s="45">
        <v>1134030.0000000005</v>
      </c>
      <c r="I19" s="45">
        <v>599196.99999999977</v>
      </c>
      <c r="J19" s="45">
        <v>1274589</v>
      </c>
      <c r="K19" s="45">
        <v>901104</v>
      </c>
      <c r="L19" s="45">
        <v>162216.99999999997</v>
      </c>
      <c r="M19" s="45">
        <v>15481.999999999998</v>
      </c>
      <c r="N19" s="45">
        <v>5782.0000000000009</v>
      </c>
      <c r="O19" s="45">
        <v>1420.9999999999995</v>
      </c>
      <c r="P19" s="45">
        <v>19405.000000000025</v>
      </c>
      <c r="Q19" s="45">
        <v>231403.00000000003</v>
      </c>
      <c r="R19" s="45">
        <v>2065281.9999999995</v>
      </c>
      <c r="S19" s="45">
        <v>122981.00000000001</v>
      </c>
      <c r="T19" s="45">
        <v>240968.00000000003</v>
      </c>
      <c r="U19" s="45">
        <v>399.99999999999989</v>
      </c>
      <c r="V19" s="45">
        <v>8736.0000000000055</v>
      </c>
      <c r="W19" s="45">
        <v>44016047.999999948</v>
      </c>
      <c r="X19" s="237"/>
      <c r="Y19" s="236"/>
    </row>
    <row r="20" spans="2:25">
      <c r="B20" s="115" t="s">
        <v>43</v>
      </c>
      <c r="C20" s="44">
        <v>291699.99999999994</v>
      </c>
      <c r="D20" s="44">
        <v>2192598.9999999986</v>
      </c>
      <c r="E20" s="44">
        <v>1677286.0000000012</v>
      </c>
      <c r="F20" s="44">
        <v>120957.00000000001</v>
      </c>
      <c r="G20" s="44">
        <v>515845.99999999994</v>
      </c>
      <c r="H20" s="44">
        <v>126404.00000000001</v>
      </c>
      <c r="I20" s="44">
        <v>6974.0000000000018</v>
      </c>
      <c r="J20" s="44">
        <v>115455.99999999997</v>
      </c>
      <c r="K20" s="44">
        <v>11379.000000000002</v>
      </c>
      <c r="L20" s="44">
        <v>31071.000000000015</v>
      </c>
      <c r="M20" s="44">
        <v>80.000000000000014</v>
      </c>
      <c r="N20" s="44">
        <v>55.999999999999993</v>
      </c>
      <c r="O20" s="44">
        <v>0</v>
      </c>
      <c r="P20" s="44">
        <v>436.99999999999983</v>
      </c>
      <c r="Q20" s="44">
        <v>18804.999999999993</v>
      </c>
      <c r="R20" s="44">
        <v>203221.99999999997</v>
      </c>
      <c r="S20" s="44">
        <v>6435</v>
      </c>
      <c r="T20" s="44">
        <v>41496</v>
      </c>
      <c r="U20" s="44">
        <v>0</v>
      </c>
      <c r="V20" s="44">
        <v>1284</v>
      </c>
      <c r="W20" s="44">
        <v>3796866.0000000028</v>
      </c>
      <c r="X20" s="9"/>
      <c r="Y20" s="9"/>
    </row>
    <row r="21" spans="2:25">
      <c r="B21" s="115" t="s">
        <v>44</v>
      </c>
      <c r="C21" s="44">
        <v>67068.000000000015</v>
      </c>
      <c r="D21" s="44">
        <v>422574.00000000012</v>
      </c>
      <c r="E21" s="44">
        <v>669929.99999999988</v>
      </c>
      <c r="F21" s="44">
        <v>52970.999999999978</v>
      </c>
      <c r="G21" s="44">
        <v>135561.99999999994</v>
      </c>
      <c r="H21" s="44">
        <v>43100.999999999993</v>
      </c>
      <c r="I21" s="44">
        <v>2004.9999999999998</v>
      </c>
      <c r="J21" s="44">
        <v>29438.999999999996</v>
      </c>
      <c r="K21" s="44">
        <v>26064.000000000007</v>
      </c>
      <c r="L21" s="44">
        <v>2992.9999999999995</v>
      </c>
      <c r="M21" s="44">
        <v>2</v>
      </c>
      <c r="N21" s="44">
        <v>35</v>
      </c>
      <c r="O21" s="44">
        <v>3</v>
      </c>
      <c r="P21" s="44">
        <v>383</v>
      </c>
      <c r="Q21" s="44">
        <v>4570.9999999999991</v>
      </c>
      <c r="R21" s="44">
        <v>150830</v>
      </c>
      <c r="S21" s="44">
        <v>0</v>
      </c>
      <c r="T21" s="44">
        <v>152</v>
      </c>
      <c r="U21" s="44">
        <v>0</v>
      </c>
      <c r="V21" s="44">
        <v>0</v>
      </c>
      <c r="W21" s="44">
        <v>2321136.9999999991</v>
      </c>
      <c r="X21" s="16"/>
      <c r="Y21" s="9"/>
    </row>
    <row r="22" spans="2:25">
      <c r="B22" s="115" t="s">
        <v>45</v>
      </c>
      <c r="C22" s="44">
        <v>2281795.0000000014</v>
      </c>
      <c r="D22" s="44">
        <v>6597308</v>
      </c>
      <c r="E22" s="44">
        <v>14000333</v>
      </c>
      <c r="F22" s="44">
        <v>1974377.0000000005</v>
      </c>
      <c r="G22" s="44">
        <v>1862610.9999999995</v>
      </c>
      <c r="H22" s="44">
        <v>644307</v>
      </c>
      <c r="I22" s="44">
        <v>488616.99999999994</v>
      </c>
      <c r="J22" s="44">
        <v>689963.99999999988</v>
      </c>
      <c r="K22" s="44">
        <v>680969.99999999977</v>
      </c>
      <c r="L22" s="44">
        <v>95944.999999999971</v>
      </c>
      <c r="M22" s="44">
        <v>15290.999999999995</v>
      </c>
      <c r="N22" s="44">
        <v>4549.9999999999955</v>
      </c>
      <c r="O22" s="44">
        <v>1375.0000000000011</v>
      </c>
      <c r="P22" s="44">
        <v>3205.9999999999991</v>
      </c>
      <c r="Q22" s="44">
        <v>142598.99999999997</v>
      </c>
      <c r="R22" s="44">
        <v>1224960.9999999991</v>
      </c>
      <c r="S22" s="44">
        <v>90636</v>
      </c>
      <c r="T22" s="44">
        <v>119102.00000000001</v>
      </c>
      <c r="U22" s="44">
        <v>399.99999999999994</v>
      </c>
      <c r="V22" s="44">
        <v>4560.0000000000018</v>
      </c>
      <c r="W22" s="44">
        <v>23512496.999999966</v>
      </c>
      <c r="X22" s="9"/>
      <c r="Y22" s="9"/>
    </row>
    <row r="23" spans="2:25">
      <c r="B23" s="115" t="s">
        <v>46</v>
      </c>
      <c r="C23" s="44">
        <v>241879</v>
      </c>
      <c r="D23" s="44">
        <v>1045034.9999999999</v>
      </c>
      <c r="E23" s="44">
        <v>1183954.9999999998</v>
      </c>
      <c r="F23" s="44">
        <v>69325</v>
      </c>
      <c r="G23" s="44">
        <v>471404.00000000006</v>
      </c>
      <c r="H23" s="44">
        <v>109222.00000000001</v>
      </c>
      <c r="I23" s="44">
        <v>46456.000000000015</v>
      </c>
      <c r="J23" s="44">
        <v>149656.99999999997</v>
      </c>
      <c r="K23" s="44">
        <v>23137.999999999996</v>
      </c>
      <c r="L23" s="44">
        <v>14767.999999999995</v>
      </c>
      <c r="M23" s="44">
        <v>0</v>
      </c>
      <c r="N23" s="44">
        <v>49.999999999999993</v>
      </c>
      <c r="O23" s="44">
        <v>43.000000000000007</v>
      </c>
      <c r="P23" s="44">
        <v>231.00000000000003</v>
      </c>
      <c r="Q23" s="44">
        <v>13915</v>
      </c>
      <c r="R23" s="44">
        <v>211818.00000000012</v>
      </c>
      <c r="S23" s="44">
        <v>2947</v>
      </c>
      <c r="T23" s="44">
        <v>17139</v>
      </c>
      <c r="U23" s="44">
        <v>0</v>
      </c>
      <c r="V23" s="44">
        <v>132</v>
      </c>
      <c r="W23" s="44">
        <v>4221099.0000000028</v>
      </c>
      <c r="X23" s="16"/>
      <c r="Y23" s="9"/>
    </row>
    <row r="24" spans="2:25">
      <c r="B24" s="115" t="s">
        <v>47</v>
      </c>
      <c r="C24" s="44">
        <v>602471.00000000058</v>
      </c>
      <c r="D24" s="44">
        <v>2005789.9999999993</v>
      </c>
      <c r="E24" s="44">
        <v>3074681.9999999986</v>
      </c>
      <c r="F24" s="44">
        <v>198966</v>
      </c>
      <c r="G24" s="44">
        <v>629858.99999999977</v>
      </c>
      <c r="H24" s="44">
        <v>171347</v>
      </c>
      <c r="I24" s="44">
        <v>46328.000000000022</v>
      </c>
      <c r="J24" s="44">
        <v>232225.00000000009</v>
      </c>
      <c r="K24" s="44">
        <v>139878.00000000003</v>
      </c>
      <c r="L24" s="44">
        <v>12498.999999999995</v>
      </c>
      <c r="M24" s="44">
        <v>9</v>
      </c>
      <c r="N24" s="44">
        <v>65.999999999999972</v>
      </c>
      <c r="O24" s="44">
        <v>0</v>
      </c>
      <c r="P24" s="44">
        <v>304.00000000000006</v>
      </c>
      <c r="Q24" s="44">
        <v>45030.000000000022</v>
      </c>
      <c r="R24" s="44">
        <v>263115.00000000012</v>
      </c>
      <c r="S24" s="44">
        <v>21183</v>
      </c>
      <c r="T24" s="44">
        <v>53794</v>
      </c>
      <c r="U24" s="44">
        <v>0</v>
      </c>
      <c r="V24" s="44">
        <v>185</v>
      </c>
      <c r="W24" s="44">
        <v>8002109.0000000009</v>
      </c>
      <c r="X24" s="9"/>
      <c r="Y24" s="9"/>
    </row>
    <row r="25" spans="2:25">
      <c r="B25" s="115" t="s">
        <v>48</v>
      </c>
      <c r="C25" s="44">
        <v>84620.999999999985</v>
      </c>
      <c r="D25" s="44">
        <v>352381</v>
      </c>
      <c r="E25" s="44">
        <v>745218</v>
      </c>
      <c r="F25" s="44">
        <v>50392.999999999993</v>
      </c>
      <c r="G25" s="44">
        <v>148429.00000000003</v>
      </c>
      <c r="H25" s="44">
        <v>39649</v>
      </c>
      <c r="I25" s="44">
        <v>8817</v>
      </c>
      <c r="J25" s="44">
        <v>57847.999999999993</v>
      </c>
      <c r="K25" s="44">
        <v>19675.000000000007</v>
      </c>
      <c r="L25" s="44">
        <v>4940.9999999999991</v>
      </c>
      <c r="M25" s="44">
        <v>99.999999999999986</v>
      </c>
      <c r="N25" s="44">
        <v>1024.9999999999998</v>
      </c>
      <c r="O25" s="44">
        <v>0</v>
      </c>
      <c r="P25" s="44">
        <v>14843.999999999996</v>
      </c>
      <c r="Q25" s="44">
        <v>6482.9999999999982</v>
      </c>
      <c r="R25" s="44">
        <v>11335.999999999998</v>
      </c>
      <c r="S25" s="44">
        <v>1780</v>
      </c>
      <c r="T25" s="44">
        <v>9285</v>
      </c>
      <c r="U25" s="44">
        <v>0</v>
      </c>
      <c r="V25" s="44">
        <v>2575</v>
      </c>
      <c r="W25" s="44">
        <v>2162340.0000000005</v>
      </c>
      <c r="X25" s="16"/>
      <c r="Y25" s="9"/>
    </row>
    <row r="26" spans="2:25" s="1" customFormat="1">
      <c r="B26" s="110" t="s">
        <v>391</v>
      </c>
      <c r="C26" s="45">
        <v>899815</v>
      </c>
      <c r="D26" s="45">
        <v>3961538.9999999991</v>
      </c>
      <c r="E26" s="45">
        <v>2313407.0000000009</v>
      </c>
      <c r="F26" s="45">
        <v>250306.99999999994</v>
      </c>
      <c r="G26" s="45">
        <v>864462.00000000012</v>
      </c>
      <c r="H26" s="45">
        <v>290201</v>
      </c>
      <c r="I26" s="45">
        <v>59366.000000000015</v>
      </c>
      <c r="J26" s="45">
        <v>187188.99999999997</v>
      </c>
      <c r="K26" s="45">
        <v>37131.000000000015</v>
      </c>
      <c r="L26" s="45">
        <v>17946.000000000004</v>
      </c>
      <c r="M26" s="45">
        <v>2</v>
      </c>
      <c r="N26" s="45">
        <v>170.00000000000006</v>
      </c>
      <c r="O26" s="45">
        <v>1</v>
      </c>
      <c r="P26" s="45">
        <v>2490</v>
      </c>
      <c r="Q26" s="45">
        <v>32424.999999999989</v>
      </c>
      <c r="R26" s="45">
        <v>338355.00000000006</v>
      </c>
      <c r="S26" s="45">
        <v>398</v>
      </c>
      <c r="T26" s="45">
        <v>223.00000000000003</v>
      </c>
      <c r="U26" s="45">
        <v>0</v>
      </c>
      <c r="V26" s="45">
        <v>0</v>
      </c>
      <c r="W26" s="45">
        <v>5184634.9999999916</v>
      </c>
      <c r="X26" s="236"/>
      <c r="Y26" s="236"/>
    </row>
    <row r="27" spans="2:25">
      <c r="B27" s="115" t="s">
        <v>50</v>
      </c>
      <c r="C27" s="44">
        <v>102085</v>
      </c>
      <c r="D27" s="44">
        <v>569242.00000000012</v>
      </c>
      <c r="E27" s="44">
        <v>510030.00000000012</v>
      </c>
      <c r="F27" s="44">
        <v>25417</v>
      </c>
      <c r="G27" s="44">
        <v>287847.99999999994</v>
      </c>
      <c r="H27" s="44">
        <v>41118.000000000007</v>
      </c>
      <c r="I27" s="44">
        <v>20358</v>
      </c>
      <c r="J27" s="44">
        <v>9333.0000000000018</v>
      </c>
      <c r="K27" s="44">
        <v>8088.0000000000009</v>
      </c>
      <c r="L27" s="44">
        <v>1641.0000000000002</v>
      </c>
      <c r="M27" s="44">
        <v>0</v>
      </c>
      <c r="N27" s="44">
        <v>0</v>
      </c>
      <c r="O27" s="44">
        <v>0</v>
      </c>
      <c r="P27" s="44">
        <v>18</v>
      </c>
      <c r="Q27" s="44">
        <v>10247</v>
      </c>
      <c r="R27" s="44">
        <v>101684.00000000003</v>
      </c>
      <c r="S27" s="44">
        <v>0</v>
      </c>
      <c r="T27" s="44">
        <v>0</v>
      </c>
      <c r="U27" s="44">
        <v>0</v>
      </c>
      <c r="V27" s="44">
        <v>0</v>
      </c>
      <c r="W27" s="44">
        <v>1268365.0000000002</v>
      </c>
      <c r="X27" s="16"/>
      <c r="Y27" s="9"/>
    </row>
    <row r="28" spans="2:25">
      <c r="B28" s="115" t="s">
        <v>51</v>
      </c>
      <c r="C28" s="44">
        <v>687180.99999999988</v>
      </c>
      <c r="D28" s="44">
        <v>808771.99999999977</v>
      </c>
      <c r="E28" s="44">
        <v>339822</v>
      </c>
      <c r="F28" s="44">
        <v>67500</v>
      </c>
      <c r="G28" s="44">
        <v>155262</v>
      </c>
      <c r="H28" s="44">
        <v>82642</v>
      </c>
      <c r="I28" s="44">
        <v>14501.999999999998</v>
      </c>
      <c r="J28" s="44">
        <v>54718</v>
      </c>
      <c r="K28" s="44">
        <v>6480</v>
      </c>
      <c r="L28" s="44">
        <v>7039</v>
      </c>
      <c r="M28" s="44">
        <v>0</v>
      </c>
      <c r="N28" s="44">
        <v>2</v>
      </c>
      <c r="O28" s="44">
        <v>0</v>
      </c>
      <c r="P28" s="44">
        <v>103</v>
      </c>
      <c r="Q28" s="44">
        <v>9968</v>
      </c>
      <c r="R28" s="44">
        <v>47888</v>
      </c>
      <c r="S28" s="44">
        <v>15</v>
      </c>
      <c r="T28" s="44">
        <v>0</v>
      </c>
      <c r="U28" s="44">
        <v>0</v>
      </c>
      <c r="V28" s="44">
        <v>0</v>
      </c>
      <c r="W28" s="44">
        <v>862492.00000000012</v>
      </c>
      <c r="X28" s="9"/>
      <c r="Y28" s="9"/>
    </row>
    <row r="29" spans="2:25">
      <c r="B29" s="115" t="s">
        <v>52</v>
      </c>
      <c r="C29" s="44">
        <v>8939</v>
      </c>
      <c r="D29" s="44">
        <v>359997</v>
      </c>
      <c r="E29" s="44">
        <v>514760</v>
      </c>
      <c r="F29" s="44">
        <v>15201.999999999998</v>
      </c>
      <c r="G29" s="44">
        <v>169324</v>
      </c>
      <c r="H29" s="44">
        <v>11402</v>
      </c>
      <c r="I29" s="44">
        <v>6306.0000000000018</v>
      </c>
      <c r="J29" s="44">
        <v>2642</v>
      </c>
      <c r="K29" s="44">
        <v>2821</v>
      </c>
      <c r="L29" s="44">
        <v>2</v>
      </c>
      <c r="M29" s="44">
        <v>0</v>
      </c>
      <c r="N29" s="44">
        <v>0</v>
      </c>
      <c r="O29" s="44">
        <v>0</v>
      </c>
      <c r="P29" s="44">
        <v>4</v>
      </c>
      <c r="Q29" s="44">
        <v>1227</v>
      </c>
      <c r="R29" s="44">
        <v>51245</v>
      </c>
      <c r="S29" s="44">
        <v>0</v>
      </c>
      <c r="T29" s="44">
        <v>0</v>
      </c>
      <c r="U29" s="44">
        <v>0</v>
      </c>
      <c r="V29" s="44">
        <v>0</v>
      </c>
      <c r="W29" s="44">
        <v>628801.99999999988</v>
      </c>
      <c r="X29" s="16"/>
      <c r="Y29" s="9"/>
    </row>
    <row r="30" spans="2:25">
      <c r="B30" s="115" t="s">
        <v>53</v>
      </c>
      <c r="C30" s="44">
        <v>19974.000000000004</v>
      </c>
      <c r="D30" s="44">
        <v>86437</v>
      </c>
      <c r="E30" s="44">
        <v>243976.00000000003</v>
      </c>
      <c r="F30" s="44">
        <v>16626</v>
      </c>
      <c r="G30" s="44">
        <v>50790</v>
      </c>
      <c r="H30" s="44">
        <v>32074.000000000004</v>
      </c>
      <c r="I30" s="44">
        <v>3880</v>
      </c>
      <c r="J30" s="44">
        <v>8029.9999999999991</v>
      </c>
      <c r="K30" s="44">
        <v>8693</v>
      </c>
      <c r="L30" s="44">
        <v>4093.0000000000005</v>
      </c>
      <c r="M30" s="44">
        <v>0</v>
      </c>
      <c r="N30" s="44">
        <v>144</v>
      </c>
      <c r="O30" s="44">
        <v>0</v>
      </c>
      <c r="P30" s="44">
        <v>0</v>
      </c>
      <c r="Q30" s="44">
        <v>8494.0000000000018</v>
      </c>
      <c r="R30" s="44">
        <v>52579</v>
      </c>
      <c r="S30" s="44">
        <v>0</v>
      </c>
      <c r="T30" s="44">
        <v>0</v>
      </c>
      <c r="U30" s="44">
        <v>0</v>
      </c>
      <c r="V30" s="44">
        <v>0</v>
      </c>
      <c r="W30" s="44">
        <v>563030.99999999977</v>
      </c>
      <c r="X30" s="9"/>
      <c r="Y30" s="9"/>
    </row>
    <row r="31" spans="2:25">
      <c r="B31" s="115" t="s">
        <v>54</v>
      </c>
      <c r="C31" s="44">
        <v>21816.999999999996</v>
      </c>
      <c r="D31" s="44">
        <v>469976</v>
      </c>
      <c r="E31" s="44">
        <v>400682.00000000006</v>
      </c>
      <c r="F31" s="44">
        <v>120861</v>
      </c>
      <c r="G31" s="44">
        <v>120626.99999999999</v>
      </c>
      <c r="H31" s="44">
        <v>80288</v>
      </c>
      <c r="I31" s="44">
        <v>6645.9999999999991</v>
      </c>
      <c r="J31" s="44">
        <v>11946.000000000002</v>
      </c>
      <c r="K31" s="44">
        <v>6200</v>
      </c>
      <c r="L31" s="44">
        <v>632</v>
      </c>
      <c r="M31" s="44">
        <v>0</v>
      </c>
      <c r="N31" s="44">
        <v>20</v>
      </c>
      <c r="O31" s="44">
        <v>0</v>
      </c>
      <c r="P31" s="44">
        <v>4</v>
      </c>
      <c r="Q31" s="44">
        <v>1175</v>
      </c>
      <c r="R31" s="44">
        <v>55066</v>
      </c>
      <c r="S31" s="44">
        <v>0</v>
      </c>
      <c r="T31" s="44">
        <v>168</v>
      </c>
      <c r="U31" s="44">
        <v>0</v>
      </c>
      <c r="V31" s="44">
        <v>0</v>
      </c>
      <c r="W31" s="44">
        <v>1258035.9999999998</v>
      </c>
      <c r="X31" s="16"/>
      <c r="Y31" s="9"/>
    </row>
    <row r="32" spans="2:25">
      <c r="B32" s="115" t="s">
        <v>55</v>
      </c>
      <c r="C32" s="44">
        <v>59819</v>
      </c>
      <c r="D32" s="44">
        <v>1667115</v>
      </c>
      <c r="E32" s="44">
        <v>304137</v>
      </c>
      <c r="F32" s="44">
        <v>4700.9999999999991</v>
      </c>
      <c r="G32" s="44">
        <v>80611</v>
      </c>
      <c r="H32" s="44">
        <v>42677.000000000007</v>
      </c>
      <c r="I32" s="44">
        <v>7674</v>
      </c>
      <c r="J32" s="44">
        <v>100520</v>
      </c>
      <c r="K32" s="44">
        <v>4849</v>
      </c>
      <c r="L32" s="44">
        <v>4538.9999999999991</v>
      </c>
      <c r="M32" s="44">
        <v>2</v>
      </c>
      <c r="N32" s="44">
        <v>4</v>
      </c>
      <c r="O32" s="44">
        <v>1</v>
      </c>
      <c r="P32" s="44">
        <v>2360.9999999999995</v>
      </c>
      <c r="Q32" s="44">
        <v>1314</v>
      </c>
      <c r="R32" s="44">
        <v>29892.999999999993</v>
      </c>
      <c r="S32" s="44">
        <v>383</v>
      </c>
      <c r="T32" s="44">
        <v>55</v>
      </c>
      <c r="U32" s="44">
        <v>0</v>
      </c>
      <c r="V32" s="44">
        <v>0</v>
      </c>
      <c r="W32" s="44">
        <v>603909</v>
      </c>
      <c r="X32" s="9"/>
      <c r="Y32" s="9"/>
    </row>
    <row r="33" spans="2:25" s="1" customFormat="1">
      <c r="B33" s="110" t="s">
        <v>392</v>
      </c>
      <c r="C33" s="45">
        <v>37908</v>
      </c>
      <c r="D33" s="45">
        <v>17439</v>
      </c>
      <c r="E33" s="45">
        <v>63039</v>
      </c>
      <c r="F33" s="45">
        <v>2110</v>
      </c>
      <c r="G33" s="45">
        <v>12703</v>
      </c>
      <c r="H33" s="45">
        <v>7005</v>
      </c>
      <c r="I33" s="45">
        <v>668</v>
      </c>
      <c r="J33" s="45">
        <v>11647</v>
      </c>
      <c r="K33" s="45">
        <v>34</v>
      </c>
      <c r="L33" s="45">
        <v>368</v>
      </c>
      <c r="M33" s="45">
        <v>8</v>
      </c>
      <c r="N33" s="45">
        <v>353</v>
      </c>
      <c r="O33" s="45">
        <v>0</v>
      </c>
      <c r="P33" s="45">
        <v>1</v>
      </c>
      <c r="Q33" s="45">
        <v>1286</v>
      </c>
      <c r="R33" s="45">
        <v>6567</v>
      </c>
      <c r="S33" s="45">
        <v>0</v>
      </c>
      <c r="T33" s="45">
        <v>0</v>
      </c>
      <c r="U33" s="45">
        <v>0</v>
      </c>
      <c r="V33" s="45">
        <v>0</v>
      </c>
      <c r="W33" s="45">
        <v>152088</v>
      </c>
      <c r="X33" s="237"/>
      <c r="Y33" s="236"/>
    </row>
    <row r="34" spans="2:25">
      <c r="B34" s="115" t="s">
        <v>57</v>
      </c>
      <c r="C34" s="44">
        <v>37908</v>
      </c>
      <c r="D34" s="44">
        <v>17439</v>
      </c>
      <c r="E34" s="44">
        <v>63039</v>
      </c>
      <c r="F34" s="44">
        <v>2110</v>
      </c>
      <c r="G34" s="44">
        <v>12703</v>
      </c>
      <c r="H34" s="44">
        <v>7005</v>
      </c>
      <c r="I34" s="44">
        <v>668</v>
      </c>
      <c r="J34" s="44">
        <v>11647</v>
      </c>
      <c r="K34" s="44">
        <v>34</v>
      </c>
      <c r="L34" s="44">
        <v>368</v>
      </c>
      <c r="M34" s="44">
        <v>8</v>
      </c>
      <c r="N34" s="44">
        <v>353</v>
      </c>
      <c r="O34" s="44">
        <v>0</v>
      </c>
      <c r="P34" s="44">
        <v>1</v>
      </c>
      <c r="Q34" s="44">
        <v>1286</v>
      </c>
      <c r="R34" s="44">
        <v>6567</v>
      </c>
      <c r="S34" s="44">
        <v>0</v>
      </c>
      <c r="T34" s="44">
        <v>0</v>
      </c>
      <c r="U34" s="44">
        <v>0</v>
      </c>
      <c r="V34" s="44">
        <v>0</v>
      </c>
      <c r="W34" s="44">
        <v>152088</v>
      </c>
      <c r="X34" s="9"/>
      <c r="Y34" s="9"/>
    </row>
    <row r="35" spans="2:25" s="1" customFormat="1">
      <c r="B35" s="110" t="s">
        <v>301</v>
      </c>
      <c r="C35" s="45">
        <v>0</v>
      </c>
      <c r="D35" s="45">
        <v>0</v>
      </c>
      <c r="E35" s="45">
        <v>0</v>
      </c>
      <c r="F35" s="45">
        <v>0</v>
      </c>
      <c r="G35" s="45">
        <v>0</v>
      </c>
      <c r="H35" s="45">
        <v>0</v>
      </c>
      <c r="I35" s="45">
        <v>0</v>
      </c>
      <c r="J35" s="45">
        <v>0</v>
      </c>
      <c r="K35" s="45">
        <v>0</v>
      </c>
      <c r="L35" s="45">
        <v>0</v>
      </c>
      <c r="M35" s="45">
        <v>0</v>
      </c>
      <c r="N35" s="45">
        <v>0</v>
      </c>
      <c r="O35" s="45">
        <v>0</v>
      </c>
      <c r="P35" s="45">
        <v>0</v>
      </c>
      <c r="Q35" s="45">
        <v>0</v>
      </c>
      <c r="R35" s="45">
        <v>0</v>
      </c>
      <c r="S35" s="45">
        <v>0</v>
      </c>
      <c r="T35" s="45">
        <v>0</v>
      </c>
      <c r="U35" s="45">
        <v>0</v>
      </c>
      <c r="V35" s="45">
        <v>0</v>
      </c>
      <c r="W35" s="45">
        <v>20076</v>
      </c>
      <c r="X35" s="237"/>
      <c r="Y35" s="236"/>
    </row>
    <row r="36" spans="2:25">
      <c r="B36" s="291"/>
      <c r="C36" s="292"/>
      <c r="D36" s="292"/>
      <c r="E36" s="292"/>
      <c r="F36" s="292"/>
      <c r="G36" s="292"/>
      <c r="H36" s="292"/>
      <c r="I36" s="292"/>
      <c r="J36" s="292"/>
      <c r="K36" s="292"/>
      <c r="L36" s="292"/>
      <c r="M36" s="292"/>
      <c r="N36" s="292"/>
      <c r="O36" s="292"/>
      <c r="P36" s="292"/>
      <c r="Q36" s="292"/>
      <c r="R36" s="292"/>
      <c r="S36" s="284"/>
      <c r="T36" s="284"/>
      <c r="U36" s="284"/>
      <c r="V36" s="284"/>
      <c r="W36" s="292"/>
      <c r="X36" s="16"/>
      <c r="Y36" s="9"/>
    </row>
    <row r="37" spans="2:25" ht="30.75" customHeight="1">
      <c r="B37" s="417" t="s">
        <v>855</v>
      </c>
      <c r="C37" s="417"/>
      <c r="D37" s="417"/>
      <c r="E37" s="417"/>
      <c r="F37" s="417"/>
      <c r="G37" s="417"/>
      <c r="H37" s="417"/>
      <c r="I37" s="417"/>
      <c r="J37" s="417"/>
      <c r="K37" s="417"/>
      <c r="L37" s="417"/>
      <c r="M37" s="417"/>
      <c r="N37" s="417"/>
      <c r="O37" s="417"/>
      <c r="P37" s="417"/>
      <c r="Q37" s="417"/>
      <c r="R37" s="417"/>
      <c r="S37" s="417"/>
      <c r="T37" s="417"/>
      <c r="U37" s="417"/>
      <c r="V37" s="417"/>
      <c r="W37" s="417"/>
      <c r="X37" s="9"/>
      <c r="Y37" s="9"/>
    </row>
    <row r="38" spans="2:25">
      <c r="B38" s="409" t="s">
        <v>924</v>
      </c>
      <c r="C38" s="409"/>
      <c r="D38" s="409"/>
      <c r="E38" s="409"/>
      <c r="F38" s="409"/>
      <c r="G38" s="271"/>
      <c r="H38" s="271"/>
      <c r="I38" s="271"/>
      <c r="J38" s="271"/>
      <c r="K38" s="271"/>
      <c r="L38" s="271"/>
      <c r="M38" s="271"/>
      <c r="N38" s="271"/>
      <c r="O38" s="271"/>
      <c r="P38" s="271"/>
      <c r="Q38" s="271"/>
      <c r="R38" s="271"/>
      <c r="S38" s="271"/>
      <c r="T38" s="271"/>
      <c r="U38" s="271"/>
      <c r="V38" s="271"/>
      <c r="W38" s="271"/>
      <c r="X38" s="16"/>
      <c r="Y38" s="9"/>
    </row>
    <row r="39" spans="2:25">
      <c r="X39" s="9"/>
      <c r="Y39" s="9"/>
    </row>
    <row r="40" spans="2:25">
      <c r="X40" s="16"/>
      <c r="Y40" s="9"/>
    </row>
    <row r="41" spans="2:25">
      <c r="X41" s="9"/>
      <c r="Y41" s="9"/>
    </row>
    <row r="42" spans="2:25">
      <c r="X42" s="16"/>
      <c r="Y42" s="9"/>
    </row>
    <row r="43" spans="2:25">
      <c r="X43" s="9"/>
      <c r="Y43" s="9"/>
    </row>
    <row r="44" spans="2:25">
      <c r="X44" s="16"/>
      <c r="Y44" s="9"/>
    </row>
    <row r="45" spans="2:25">
      <c r="X45" s="9"/>
      <c r="Y45" s="9"/>
    </row>
    <row r="46" spans="2:25">
      <c r="X46" s="16"/>
      <c r="Y46" s="9"/>
    </row>
    <row r="47" spans="2:25">
      <c r="X47" s="9"/>
      <c r="Y47" s="9"/>
    </row>
    <row r="48" spans="2:25">
      <c r="X48" s="16"/>
      <c r="Y48" s="9"/>
    </row>
    <row r="49" spans="24:25">
      <c r="X49" s="9"/>
      <c r="Y49" s="9"/>
    </row>
    <row r="50" spans="24:25">
      <c r="X50" s="16"/>
      <c r="Y50" s="9"/>
    </row>
    <row r="51" spans="24:25">
      <c r="X51" s="9"/>
      <c r="Y51" s="9"/>
    </row>
    <row r="52" spans="24:25">
      <c r="X52" s="16"/>
      <c r="Y52" s="9"/>
    </row>
    <row r="53" spans="24:25">
      <c r="X53" s="9"/>
      <c r="Y53" s="9"/>
    </row>
    <row r="54" spans="24:25">
      <c r="X54" s="16"/>
      <c r="Y54" s="9"/>
    </row>
    <row r="55" spans="24:25">
      <c r="X55" s="9"/>
      <c r="Y55" s="9"/>
    </row>
    <row r="56" spans="24:25">
      <c r="X56" s="16"/>
      <c r="Y56" s="9"/>
    </row>
    <row r="57" spans="24:25">
      <c r="X57" s="9"/>
      <c r="Y57" s="9"/>
    </row>
    <row r="58" spans="24:25">
      <c r="X58" s="16"/>
      <c r="Y58" s="9"/>
    </row>
    <row r="59" spans="24:25">
      <c r="X59" s="9"/>
      <c r="Y59" s="9"/>
    </row>
    <row r="60" spans="24:25">
      <c r="X60" s="16"/>
      <c r="Y60" s="9"/>
    </row>
    <row r="61" spans="24:25">
      <c r="X61" s="9"/>
      <c r="Y61" s="9"/>
    </row>
    <row r="62" spans="24:25">
      <c r="X62" s="16"/>
      <c r="Y62" s="9"/>
    </row>
    <row r="63" spans="24:25">
      <c r="X63" s="9"/>
      <c r="Y63" s="9"/>
    </row>
    <row r="64" spans="24:25">
      <c r="X64" s="16"/>
      <c r="Y64" s="9"/>
    </row>
    <row r="65" spans="24:25">
      <c r="X65" s="9"/>
      <c r="Y65" s="9"/>
    </row>
    <row r="66" spans="24:25">
      <c r="X66" s="16"/>
      <c r="Y66" s="9"/>
    </row>
    <row r="67" spans="24:25">
      <c r="X67" s="9"/>
      <c r="Y67" s="9"/>
    </row>
    <row r="68" spans="24:25">
      <c r="X68" s="16"/>
      <c r="Y68" s="9"/>
    </row>
    <row r="69" spans="24:25">
      <c r="X69" s="9"/>
      <c r="Y69" s="9"/>
    </row>
    <row r="70" spans="24:25">
      <c r="X70" s="16"/>
      <c r="Y70" s="9"/>
    </row>
    <row r="71" spans="24:25">
      <c r="X71" s="9"/>
      <c r="Y71" s="9"/>
    </row>
    <row r="72" spans="24:25">
      <c r="X72" s="16"/>
      <c r="Y72" s="9"/>
    </row>
    <row r="73" spans="24:25">
      <c r="X73" s="9"/>
      <c r="Y73" s="9"/>
    </row>
    <row r="74" spans="24:25" ht="21" customHeight="1">
      <c r="X74" s="16"/>
      <c r="Y74" s="9"/>
    </row>
    <row r="75" spans="24:25">
      <c r="X75" s="9"/>
      <c r="Y75" s="9"/>
    </row>
    <row r="76" spans="24:25">
      <c r="X76" s="16"/>
      <c r="Y76" s="9"/>
    </row>
    <row r="77" spans="24:25">
      <c r="X77" s="9"/>
      <c r="Y77" s="9"/>
    </row>
    <row r="78" spans="24:25">
      <c r="X78" s="16"/>
      <c r="Y78" s="9"/>
    </row>
    <row r="79" spans="24:25">
      <c r="X79" s="9"/>
      <c r="Y79" s="9"/>
    </row>
    <row r="80" spans="24:25">
      <c r="X80" s="16"/>
      <c r="Y80" s="9"/>
    </row>
    <row r="81" spans="24:25">
      <c r="X81" s="9"/>
      <c r="Y81" s="9"/>
    </row>
    <row r="82" spans="24:25">
      <c r="X82" s="16"/>
      <c r="Y82" s="9"/>
    </row>
    <row r="83" spans="24:25">
      <c r="X83" s="9"/>
      <c r="Y83" s="9"/>
    </row>
    <row r="84" spans="24:25">
      <c r="X84" s="16"/>
      <c r="Y84" s="9"/>
    </row>
    <row r="85" spans="24:25">
      <c r="X85" s="9"/>
      <c r="Y85" s="9"/>
    </row>
    <row r="86" spans="24:25">
      <c r="X86" s="16"/>
      <c r="Y86" s="9"/>
    </row>
    <row r="87" spans="24:25">
      <c r="X87" s="9"/>
      <c r="Y87" s="9"/>
    </row>
    <row r="88" spans="24:25">
      <c r="X88" s="16"/>
      <c r="Y88" s="9"/>
    </row>
    <row r="89" spans="24:25">
      <c r="X89" s="9"/>
      <c r="Y89" s="9"/>
    </row>
    <row r="90" spans="24:25">
      <c r="X90" s="16"/>
      <c r="Y90" s="9"/>
    </row>
    <row r="91" spans="24:25">
      <c r="X91" s="9"/>
      <c r="Y91" s="9"/>
    </row>
    <row r="92" spans="24:25">
      <c r="X92" s="16"/>
      <c r="Y92" s="9"/>
    </row>
    <row r="93" spans="24:25">
      <c r="X93" s="9"/>
      <c r="Y93" s="9"/>
    </row>
    <row r="94" spans="24:25">
      <c r="X94" s="16"/>
      <c r="Y94" s="9"/>
    </row>
    <row r="95" spans="24:25">
      <c r="X95" s="9"/>
      <c r="Y95" s="9"/>
    </row>
    <row r="96" spans="24:25">
      <c r="X96" s="16"/>
      <c r="Y96" s="9"/>
    </row>
    <row r="97" spans="24:25">
      <c r="X97" s="9"/>
      <c r="Y97" s="9"/>
    </row>
    <row r="98" spans="24:25">
      <c r="X98" s="16"/>
      <c r="Y98" s="9"/>
    </row>
    <row r="99" spans="24:25">
      <c r="X99" s="9"/>
      <c r="Y99" s="9"/>
    </row>
    <row r="100" spans="24:25">
      <c r="X100" s="16"/>
      <c r="Y100" s="9"/>
    </row>
    <row r="101" spans="24:25">
      <c r="X101" s="9"/>
      <c r="Y101" s="9"/>
    </row>
    <row r="102" spans="24:25">
      <c r="X102" s="16"/>
      <c r="Y102" s="9"/>
    </row>
    <row r="103" spans="24:25">
      <c r="X103" s="9"/>
      <c r="Y103" s="9"/>
    </row>
    <row r="104" spans="24:25">
      <c r="X104" s="16"/>
      <c r="Y104" s="9"/>
    </row>
    <row r="105" spans="24:25">
      <c r="X105" s="9"/>
      <c r="Y105" s="9"/>
    </row>
    <row r="106" spans="24:25">
      <c r="X106" s="16"/>
      <c r="Y106" s="9"/>
    </row>
    <row r="107" spans="24:25">
      <c r="X107" s="9"/>
      <c r="Y107" s="9"/>
    </row>
    <row r="108" spans="24:25">
      <c r="X108" s="16"/>
      <c r="Y108" s="9"/>
    </row>
    <row r="109" spans="24:25">
      <c r="X109" s="9"/>
      <c r="Y109" s="9"/>
    </row>
    <row r="110" spans="24:25">
      <c r="X110" s="16"/>
      <c r="Y110" s="9"/>
    </row>
    <row r="111" spans="24:25">
      <c r="X111" s="9"/>
      <c r="Y111" s="9"/>
    </row>
    <row r="112" spans="24:25">
      <c r="X112" s="16"/>
      <c r="Y112" s="9"/>
    </row>
    <row r="113" spans="24:25">
      <c r="X113" s="9"/>
      <c r="Y113" s="9"/>
    </row>
    <row r="114" spans="24:25">
      <c r="X114" s="16"/>
      <c r="Y114" s="9"/>
    </row>
    <row r="115" spans="24:25">
      <c r="X115" s="9"/>
      <c r="Y115" s="9"/>
    </row>
    <row r="116" spans="24:25">
      <c r="X116" s="16"/>
      <c r="Y116" s="9"/>
    </row>
    <row r="117" spans="24:25">
      <c r="X117" s="9"/>
      <c r="Y117" s="9"/>
    </row>
    <row r="118" spans="24:25">
      <c r="X118" s="16"/>
      <c r="Y118" s="9"/>
    </row>
    <row r="119" spans="24:25">
      <c r="X119" s="9"/>
      <c r="Y119" s="9"/>
    </row>
    <row r="120" spans="24:25">
      <c r="X120" s="16"/>
      <c r="Y120" s="9"/>
    </row>
    <row r="121" spans="24:25">
      <c r="X121" s="9"/>
      <c r="Y121" s="9"/>
    </row>
    <row r="122" spans="24:25">
      <c r="X122" s="16"/>
      <c r="Y122" s="9"/>
    </row>
    <row r="123" spans="24:25">
      <c r="X123" s="9"/>
      <c r="Y123" s="9"/>
    </row>
    <row r="124" spans="24:25">
      <c r="X124" s="16"/>
      <c r="Y124" s="9"/>
    </row>
    <row r="125" spans="24:25">
      <c r="X125" s="9"/>
      <c r="Y125" s="9"/>
    </row>
    <row r="126" spans="24:25">
      <c r="X126" s="16"/>
      <c r="Y126" s="9"/>
    </row>
    <row r="127" spans="24:25">
      <c r="X127" s="9"/>
      <c r="Y127" s="9"/>
    </row>
    <row r="128" spans="24:25">
      <c r="X128" s="16"/>
      <c r="Y128" s="9"/>
    </row>
    <row r="129" spans="24:25">
      <c r="X129" s="9"/>
      <c r="Y129" s="9"/>
    </row>
    <row r="130" spans="24:25">
      <c r="X130" s="16"/>
      <c r="Y130" s="9"/>
    </row>
    <row r="131" spans="24:25">
      <c r="X131" s="9"/>
      <c r="Y131" s="9"/>
    </row>
    <row r="132" spans="24:25">
      <c r="X132" s="16"/>
      <c r="Y132" s="9"/>
    </row>
    <row r="133" spans="24:25">
      <c r="X133" s="9"/>
      <c r="Y133" s="9"/>
    </row>
    <row r="134" spans="24:25">
      <c r="X134" s="16"/>
      <c r="Y134" s="9"/>
    </row>
    <row r="135" spans="24:25">
      <c r="X135" s="9"/>
      <c r="Y135" s="9"/>
    </row>
    <row r="136" spans="24:25">
      <c r="X136" s="16"/>
      <c r="Y136" s="9"/>
    </row>
    <row r="137" spans="24:25">
      <c r="X137" s="9"/>
      <c r="Y137" s="9"/>
    </row>
    <row r="138" spans="24:25">
      <c r="X138" s="16"/>
      <c r="Y138" s="9"/>
    </row>
    <row r="139" spans="24:25">
      <c r="X139" s="9"/>
      <c r="Y139" s="9"/>
    </row>
    <row r="140" spans="24:25">
      <c r="X140" s="16"/>
      <c r="Y140" s="9"/>
    </row>
    <row r="141" spans="24:25">
      <c r="X141" s="9"/>
      <c r="Y141" s="9"/>
    </row>
    <row r="142" spans="24:25">
      <c r="X142" s="16"/>
      <c r="Y142" s="9"/>
    </row>
    <row r="143" spans="24:25">
      <c r="X143" s="9"/>
      <c r="Y143" s="9"/>
    </row>
    <row r="144" spans="24:25">
      <c r="X144" s="16"/>
      <c r="Y144" s="9"/>
    </row>
    <row r="145" spans="24:25">
      <c r="X145" s="9"/>
      <c r="Y145" s="9"/>
    </row>
    <row r="146" spans="24:25">
      <c r="X146" s="16"/>
      <c r="Y146" s="9"/>
    </row>
    <row r="147" spans="24:25">
      <c r="X147" s="9"/>
      <c r="Y147" s="9"/>
    </row>
    <row r="148" spans="24:25">
      <c r="X148" s="16"/>
      <c r="Y148" s="9"/>
    </row>
    <row r="149" spans="24:25">
      <c r="X149" s="9"/>
      <c r="Y149" s="9"/>
    </row>
    <row r="150" spans="24:25">
      <c r="X150" s="16"/>
      <c r="Y150" s="9"/>
    </row>
    <row r="151" spans="24:25">
      <c r="X151" s="9"/>
      <c r="Y151" s="9"/>
    </row>
    <row r="152" spans="24:25">
      <c r="X152" s="16"/>
      <c r="Y152" s="9"/>
    </row>
    <row r="153" spans="24:25">
      <c r="X153" s="9"/>
      <c r="Y153" s="9"/>
    </row>
    <row r="154" spans="24:25">
      <c r="X154" s="16"/>
      <c r="Y154" s="9"/>
    </row>
    <row r="155" spans="24:25">
      <c r="X155" s="9"/>
      <c r="Y155" s="9"/>
    </row>
    <row r="156" spans="24:25">
      <c r="X156" s="16"/>
      <c r="Y156" s="9"/>
    </row>
    <row r="157" spans="24:25">
      <c r="X157" s="9"/>
      <c r="Y157" s="9"/>
    </row>
    <row r="158" spans="24:25">
      <c r="X158" s="16"/>
      <c r="Y158" s="9"/>
    </row>
    <row r="159" spans="24:25">
      <c r="X159" s="9"/>
      <c r="Y159" s="9"/>
    </row>
    <row r="160" spans="24:25">
      <c r="X160" s="16"/>
      <c r="Y160" s="9"/>
    </row>
    <row r="161" spans="24:25">
      <c r="X161" s="9"/>
      <c r="Y161" s="9"/>
    </row>
    <row r="162" spans="24:25">
      <c r="X162" s="16"/>
      <c r="Y162" s="9"/>
    </row>
    <row r="163" spans="24:25">
      <c r="X163" s="9"/>
      <c r="Y163" s="9"/>
    </row>
    <row r="164" spans="24:25">
      <c r="X164" s="16"/>
      <c r="Y164" s="9"/>
    </row>
    <row r="165" spans="24:25">
      <c r="X165" s="9"/>
      <c r="Y165" s="9"/>
    </row>
    <row r="166" spans="24:25">
      <c r="X166" s="16"/>
      <c r="Y166" s="9"/>
    </row>
    <row r="167" spans="24:25">
      <c r="X167" s="9"/>
      <c r="Y167" s="9"/>
    </row>
    <row r="168" spans="24:25">
      <c r="X168" s="16"/>
      <c r="Y168" s="9"/>
    </row>
    <row r="169" spans="24:25">
      <c r="X169" s="9"/>
      <c r="Y169" s="9"/>
    </row>
    <row r="170" spans="24:25">
      <c r="X170" s="16"/>
      <c r="Y170" s="9"/>
    </row>
    <row r="171" spans="24:25">
      <c r="X171" s="9"/>
      <c r="Y171" s="9"/>
    </row>
    <row r="172" spans="24:25">
      <c r="X172" s="16"/>
      <c r="Y172" s="9"/>
    </row>
    <row r="173" spans="24:25">
      <c r="X173" s="9"/>
      <c r="Y173" s="9"/>
    </row>
    <row r="174" spans="24:25">
      <c r="X174" s="16"/>
      <c r="Y174" s="9"/>
    </row>
    <row r="175" spans="24:25">
      <c r="X175" s="9"/>
      <c r="Y175" s="9"/>
    </row>
    <row r="176" spans="24:25">
      <c r="X176" s="16"/>
      <c r="Y176" s="9"/>
    </row>
    <row r="177" spans="24:25">
      <c r="X177" s="9"/>
      <c r="Y177" s="9"/>
    </row>
    <row r="178" spans="24:25">
      <c r="X178" s="16"/>
      <c r="Y178" s="9"/>
    </row>
    <row r="179" spans="24:25">
      <c r="X179" s="9"/>
      <c r="Y179" s="9"/>
    </row>
    <row r="180" spans="24:25">
      <c r="X180" s="16"/>
      <c r="Y180" s="9"/>
    </row>
    <row r="181" spans="24:25">
      <c r="X181" s="9"/>
      <c r="Y181" s="9"/>
    </row>
    <row r="182" spans="24:25">
      <c r="X182" s="16"/>
      <c r="Y182" s="9"/>
    </row>
    <row r="183" spans="24:25">
      <c r="X183" s="9"/>
      <c r="Y183" s="9"/>
    </row>
    <row r="184" spans="24:25">
      <c r="X184" s="16"/>
      <c r="Y184" s="9"/>
    </row>
    <row r="185" spans="24:25">
      <c r="X185" s="9"/>
      <c r="Y185" s="9"/>
    </row>
    <row r="186" spans="24:25">
      <c r="X186" s="16"/>
      <c r="Y186" s="9"/>
    </row>
    <row r="187" spans="24:25">
      <c r="X187" s="9"/>
      <c r="Y187" s="9"/>
    </row>
    <row r="188" spans="24:25">
      <c r="X188" s="16"/>
      <c r="Y188" s="9"/>
    </row>
    <row r="189" spans="24:25">
      <c r="X189" s="9"/>
      <c r="Y189" s="9"/>
    </row>
    <row r="190" spans="24:25">
      <c r="X190" s="16"/>
      <c r="Y190" s="9"/>
    </row>
    <row r="191" spans="24:25">
      <c r="X191" s="9"/>
      <c r="Y191" s="9"/>
    </row>
    <row r="192" spans="24:25">
      <c r="X192" s="16"/>
      <c r="Y192" s="9"/>
    </row>
    <row r="193" spans="24:25">
      <c r="X193" s="9"/>
      <c r="Y193" s="9"/>
    </row>
    <row r="194" spans="24:25">
      <c r="X194" s="16"/>
      <c r="Y194" s="9"/>
    </row>
    <row r="195" spans="24:25">
      <c r="X195" s="9"/>
      <c r="Y195" s="9"/>
    </row>
    <row r="196" spans="24:25">
      <c r="X196" s="20"/>
      <c r="Y196" s="20"/>
    </row>
    <row r="197" spans="24:25">
      <c r="X197" s="20"/>
      <c r="Y197" s="20"/>
    </row>
    <row r="198" spans="24:25">
      <c r="X198" s="20"/>
      <c r="Y198" s="20"/>
    </row>
    <row r="199" spans="24:25">
      <c r="X199" s="20"/>
      <c r="Y199" s="20"/>
    </row>
    <row r="200" spans="24:25">
      <c r="X200" s="20"/>
      <c r="Y200" s="20"/>
    </row>
    <row r="201" spans="24:25">
      <c r="X201" s="20"/>
      <c r="Y201" s="20"/>
    </row>
    <row r="202" spans="24:25">
      <c r="X202" s="20"/>
      <c r="Y202" s="20"/>
    </row>
    <row r="203" spans="24:25">
      <c r="X203" s="20"/>
      <c r="Y203" s="20"/>
    </row>
    <row r="204" spans="24:25">
      <c r="X204" s="20"/>
      <c r="Y204" s="20"/>
    </row>
    <row r="205" spans="24:25">
      <c r="X205" s="20"/>
      <c r="Y205" s="20"/>
    </row>
    <row r="206" spans="24:25">
      <c r="X206" s="20"/>
      <c r="Y206" s="20"/>
    </row>
    <row r="207" spans="24:25">
      <c r="X207" s="20"/>
      <c r="Y207" s="20"/>
    </row>
    <row r="208" spans="24:25">
      <c r="X208" s="20"/>
      <c r="Y208" s="20"/>
    </row>
    <row r="209" spans="24:25">
      <c r="X209" s="20"/>
      <c r="Y209" s="20"/>
    </row>
    <row r="210" spans="24:25">
      <c r="X210" s="20"/>
      <c r="Y210" s="20"/>
    </row>
    <row r="211" spans="24:25">
      <c r="X211" s="20"/>
      <c r="Y211" s="20"/>
    </row>
    <row r="212" spans="24:25">
      <c r="X212" s="20"/>
      <c r="Y212" s="20"/>
    </row>
    <row r="213" spans="24:25">
      <c r="X213" s="20"/>
      <c r="Y213" s="20"/>
    </row>
    <row r="214" spans="24:25">
      <c r="X214" s="20"/>
      <c r="Y214" s="20"/>
    </row>
    <row r="215" spans="24:25">
      <c r="X215" s="20"/>
      <c r="Y215" s="20"/>
    </row>
    <row r="216" spans="24:25">
      <c r="X216" s="20"/>
      <c r="Y216" s="20"/>
    </row>
    <row r="217" spans="24:25">
      <c r="X217" s="20"/>
      <c r="Y217" s="20"/>
    </row>
    <row r="218" spans="24:25">
      <c r="X218" s="20"/>
      <c r="Y218" s="20"/>
    </row>
    <row r="219" spans="24:25">
      <c r="X219" s="20"/>
      <c r="Y219" s="20"/>
    </row>
    <row r="220" spans="24:25">
      <c r="X220" s="20"/>
      <c r="Y220" s="20"/>
    </row>
    <row r="221" spans="24:25">
      <c r="X221" s="20"/>
      <c r="Y221" s="20"/>
    </row>
    <row r="222" spans="24:25">
      <c r="X222" s="20"/>
      <c r="Y222" s="20"/>
    </row>
    <row r="223" spans="24:25">
      <c r="X223" s="20"/>
      <c r="Y223" s="20"/>
    </row>
    <row r="224" spans="24:25">
      <c r="X224" s="20"/>
      <c r="Y224" s="20"/>
    </row>
  </sheetData>
  <mergeCells count="7">
    <mergeCell ref="B38:F38"/>
    <mergeCell ref="B2:W2"/>
    <mergeCell ref="B4:B5"/>
    <mergeCell ref="C4:R4"/>
    <mergeCell ref="S4:V4"/>
    <mergeCell ref="W4:W5"/>
    <mergeCell ref="B37:W37"/>
  </mergeCells>
  <hyperlinks>
    <hyperlink ref="Y5" location="INDICE!A66" display="INICIO"/>
  </hyperlinks>
  <printOptions horizontalCentered="1"/>
  <pageMargins left="0.39370078740157483" right="0" top="1.1811023622047245" bottom="0" header="0.11811023622047245" footer="0"/>
  <pageSetup paperSize="9" scale="85" firstPageNumber="72" orientation="landscape" useFirstPageNumber="1" r:id="rId1"/>
  <headerFooter>
    <oddHeader>&amp;C&amp;G</oddHeader>
    <oddFooter>&amp;C&amp;14&amp;P</oddFooter>
  </headerFooter>
  <drawing r:id="rId2"/>
  <legacyDrawingHF r:id="rId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61"/>
  <sheetViews>
    <sheetView showGridLines="0" zoomScale="90" zoomScaleNormal="90" workbookViewId="0">
      <selection activeCell="B1" sqref="B1"/>
    </sheetView>
  </sheetViews>
  <sheetFormatPr baseColWidth="10" defaultRowHeight="15"/>
  <cols>
    <col min="1" max="1" width="3.7109375" style="31" customWidth="1"/>
    <col min="2" max="2" width="31.7109375" style="31" customWidth="1"/>
    <col min="3" max="3" width="14.140625" style="31" customWidth="1"/>
    <col min="4" max="4" width="11.42578125" style="31"/>
    <col min="5" max="5" width="13.28515625" style="31" customWidth="1"/>
    <col min="6" max="6" width="14.28515625" style="31" customWidth="1"/>
    <col min="7" max="7" width="13.42578125" style="31" customWidth="1"/>
    <col min="8" max="8" width="21.140625" style="31" customWidth="1"/>
    <col min="9" max="16384" width="11.42578125" style="31"/>
  </cols>
  <sheetData>
    <row r="1" spans="2:19" ht="69.75" customHeight="1"/>
    <row r="2" spans="2:19" ht="48" customHeight="1">
      <c r="B2" s="367" t="s">
        <v>867</v>
      </c>
      <c r="C2" s="367"/>
      <c r="D2" s="367"/>
      <c r="E2" s="367"/>
      <c r="F2" s="367"/>
      <c r="G2" s="367"/>
      <c r="H2" s="367"/>
      <c r="I2" s="367"/>
      <c r="R2" s="38"/>
    </row>
    <row r="3" spans="2:19" ht="15" customHeight="1">
      <c r="B3" s="157"/>
      <c r="C3" s="157"/>
      <c r="D3" s="157"/>
      <c r="E3" s="157"/>
      <c r="F3" s="157"/>
      <c r="G3" s="157"/>
      <c r="H3" s="157"/>
      <c r="I3" s="157"/>
      <c r="R3" s="38"/>
    </row>
    <row r="4" spans="2:19" ht="21.75" customHeight="1">
      <c r="B4" s="386" t="s">
        <v>859</v>
      </c>
      <c r="C4" s="393" t="s">
        <v>860</v>
      </c>
      <c r="D4" s="394"/>
      <c r="E4" s="394"/>
      <c r="F4" s="394"/>
      <c r="G4" s="394"/>
      <c r="H4" s="394"/>
      <c r="I4" s="395"/>
      <c r="R4" s="39"/>
    </row>
    <row r="5" spans="2:19" ht="42" customHeight="1">
      <c r="B5" s="388"/>
      <c r="C5" s="158" t="s">
        <v>861</v>
      </c>
      <c r="D5" s="158" t="s">
        <v>862</v>
      </c>
      <c r="E5" s="158" t="s">
        <v>863</v>
      </c>
      <c r="F5" s="158" t="s">
        <v>864</v>
      </c>
      <c r="G5" s="158" t="s">
        <v>865</v>
      </c>
      <c r="H5" s="158" t="s">
        <v>866</v>
      </c>
      <c r="I5" s="158" t="s">
        <v>488</v>
      </c>
      <c r="R5" s="39"/>
      <c r="S5" s="25"/>
    </row>
    <row r="6" spans="2:19" s="1" customFormat="1">
      <c r="B6" s="110" t="s">
        <v>405</v>
      </c>
      <c r="C6" s="45">
        <v>3792834.9999999977</v>
      </c>
      <c r="D6" s="45">
        <v>2869758.0000000009</v>
      </c>
      <c r="E6" s="45">
        <v>671510.99999999965</v>
      </c>
      <c r="F6" s="45">
        <v>414922.99999999983</v>
      </c>
      <c r="G6" s="45">
        <v>59160.000000000036</v>
      </c>
      <c r="H6" s="45">
        <v>119894.99999999999</v>
      </c>
      <c r="I6" s="45">
        <v>22284</v>
      </c>
      <c r="K6" s="234" t="s">
        <v>30</v>
      </c>
      <c r="R6" s="40"/>
    </row>
    <row r="7" spans="2:19" s="1" customFormat="1">
      <c r="B7" s="110" t="s">
        <v>406</v>
      </c>
      <c r="C7" s="45">
        <v>1798934.9999999991</v>
      </c>
      <c r="D7" s="45">
        <v>1218529.9999999986</v>
      </c>
      <c r="E7" s="45">
        <v>427085.00000000029</v>
      </c>
      <c r="F7" s="45">
        <v>269676.00000000035</v>
      </c>
      <c r="G7" s="45">
        <v>30973.999999999971</v>
      </c>
      <c r="H7" s="45">
        <v>58752.999999999985</v>
      </c>
      <c r="I7" s="45">
        <v>14435.999999999995</v>
      </c>
      <c r="R7" s="40"/>
    </row>
    <row r="8" spans="2:19">
      <c r="B8" s="115" t="s">
        <v>32</v>
      </c>
      <c r="C8" s="44">
        <v>317271.99999999988</v>
      </c>
      <c r="D8" s="44">
        <v>204830.99999999994</v>
      </c>
      <c r="E8" s="44">
        <v>64587.000000000029</v>
      </c>
      <c r="F8" s="44">
        <v>32672</v>
      </c>
      <c r="G8" s="44">
        <v>6297.9999999999991</v>
      </c>
      <c r="H8" s="44">
        <v>8984.9999999999982</v>
      </c>
      <c r="I8" s="44">
        <v>782</v>
      </c>
      <c r="R8" s="39"/>
    </row>
    <row r="9" spans="2:19">
      <c r="B9" s="115" t="s">
        <v>33</v>
      </c>
      <c r="C9" s="44">
        <v>31638</v>
      </c>
      <c r="D9" s="44">
        <v>21593</v>
      </c>
      <c r="E9" s="44">
        <v>2331</v>
      </c>
      <c r="F9" s="44">
        <v>1937.9999999999995</v>
      </c>
      <c r="G9" s="44">
        <v>0</v>
      </c>
      <c r="H9" s="44">
        <v>0</v>
      </c>
      <c r="I9" s="44">
        <v>0</v>
      </c>
      <c r="R9" s="39"/>
    </row>
    <row r="10" spans="2:19">
      <c r="B10" s="115" t="s">
        <v>34</v>
      </c>
      <c r="C10" s="44">
        <v>50175.000000000007</v>
      </c>
      <c r="D10" s="44">
        <v>27351</v>
      </c>
      <c r="E10" s="44">
        <v>1870</v>
      </c>
      <c r="F10" s="44">
        <v>3708.0000000000005</v>
      </c>
      <c r="G10" s="44">
        <v>128</v>
      </c>
      <c r="H10" s="44">
        <v>1</v>
      </c>
      <c r="I10" s="44">
        <v>0</v>
      </c>
      <c r="R10" s="39"/>
    </row>
    <row r="11" spans="2:19">
      <c r="B11" s="115" t="s">
        <v>35</v>
      </c>
      <c r="C11" s="44">
        <v>28285.000000000004</v>
      </c>
      <c r="D11" s="44">
        <v>14999</v>
      </c>
      <c r="E11" s="44">
        <v>1953</v>
      </c>
      <c r="F11" s="44">
        <v>377.99999999999994</v>
      </c>
      <c r="G11" s="44">
        <v>77.999999999999986</v>
      </c>
      <c r="H11" s="44">
        <v>0</v>
      </c>
      <c r="I11" s="44">
        <v>1236</v>
      </c>
      <c r="R11" s="39"/>
    </row>
    <row r="12" spans="2:19">
      <c r="B12" s="115" t="s">
        <v>36</v>
      </c>
      <c r="C12" s="44">
        <v>58945.999999999993</v>
      </c>
      <c r="D12" s="44">
        <v>46635.000000000022</v>
      </c>
      <c r="E12" s="44">
        <v>7792.0000000000009</v>
      </c>
      <c r="F12" s="44">
        <v>5937</v>
      </c>
      <c r="G12" s="44">
        <v>1265.0000000000005</v>
      </c>
      <c r="H12" s="44">
        <v>0</v>
      </c>
      <c r="I12" s="44">
        <v>2</v>
      </c>
      <c r="R12" s="39"/>
    </row>
    <row r="13" spans="2:19">
      <c r="B13" s="115" t="s">
        <v>37</v>
      </c>
      <c r="C13" s="44">
        <v>79642</v>
      </c>
      <c r="D13" s="44">
        <v>64767</v>
      </c>
      <c r="E13" s="44">
        <v>21254.999999999996</v>
      </c>
      <c r="F13" s="44">
        <v>6692.9999999999991</v>
      </c>
      <c r="G13" s="44">
        <v>400</v>
      </c>
      <c r="H13" s="44">
        <v>860</v>
      </c>
      <c r="I13" s="44">
        <v>342.00000000000011</v>
      </c>
      <c r="R13" s="39"/>
    </row>
    <row r="14" spans="2:19">
      <c r="B14" s="115" t="s">
        <v>38</v>
      </c>
      <c r="C14" s="44">
        <v>66614.000000000015</v>
      </c>
      <c r="D14" s="44">
        <v>78271.000000000015</v>
      </c>
      <c r="E14" s="44">
        <v>9402</v>
      </c>
      <c r="F14" s="44">
        <v>11237.999999999998</v>
      </c>
      <c r="G14" s="44">
        <v>418.00000000000011</v>
      </c>
      <c r="H14" s="44">
        <v>2368</v>
      </c>
      <c r="I14" s="44">
        <v>123.00000000000001</v>
      </c>
      <c r="R14" s="39"/>
    </row>
    <row r="15" spans="2:19">
      <c r="B15" s="115" t="s">
        <v>39</v>
      </c>
      <c r="C15" s="44">
        <v>75564.000000000015</v>
      </c>
      <c r="D15" s="44">
        <v>79860.999999999985</v>
      </c>
      <c r="E15" s="44">
        <v>25676</v>
      </c>
      <c r="F15" s="44">
        <v>14620.999999999998</v>
      </c>
      <c r="G15" s="44">
        <v>3022.0000000000005</v>
      </c>
      <c r="H15" s="44">
        <v>4249</v>
      </c>
      <c r="I15" s="44">
        <v>272.99999999999994</v>
      </c>
      <c r="R15" s="39"/>
    </row>
    <row r="16" spans="2:19">
      <c r="B16" s="115" t="s">
        <v>40</v>
      </c>
      <c r="C16" s="44">
        <v>919336.99999999988</v>
      </c>
      <c r="D16" s="44">
        <v>530369</v>
      </c>
      <c r="E16" s="44">
        <v>238795.00000000012</v>
      </c>
      <c r="F16" s="44">
        <v>168029</v>
      </c>
      <c r="G16" s="44">
        <v>16513.000000000007</v>
      </c>
      <c r="H16" s="44">
        <v>35531</v>
      </c>
      <c r="I16" s="44">
        <v>9081.9999999999982</v>
      </c>
      <c r="R16" s="39"/>
    </row>
    <row r="17" spans="2:18">
      <c r="B17" s="115" t="s">
        <v>41</v>
      </c>
      <c r="C17" s="44">
        <v>119896.99999999997</v>
      </c>
      <c r="D17" s="44">
        <v>79355.999999999985</v>
      </c>
      <c r="E17" s="44">
        <v>25513.000000000004</v>
      </c>
      <c r="F17" s="44">
        <v>21990.000000000004</v>
      </c>
      <c r="G17" s="44">
        <v>1477.9999999999995</v>
      </c>
      <c r="H17" s="44">
        <v>3175.9999999999995</v>
      </c>
      <c r="I17" s="44">
        <v>2595.9999999999995</v>
      </c>
      <c r="R17" s="39"/>
    </row>
    <row r="18" spans="2:18">
      <c r="B18" s="115" t="s">
        <v>79</v>
      </c>
      <c r="C18" s="44">
        <v>51565</v>
      </c>
      <c r="D18" s="44">
        <v>70497</v>
      </c>
      <c r="E18" s="44">
        <v>27911</v>
      </c>
      <c r="F18" s="44">
        <v>2472</v>
      </c>
      <c r="G18" s="44">
        <v>1373.9999999999998</v>
      </c>
      <c r="H18" s="44">
        <v>3583</v>
      </c>
      <c r="I18" s="44">
        <v>0</v>
      </c>
      <c r="R18" s="39"/>
    </row>
    <row r="19" spans="2:18" s="1" customFormat="1">
      <c r="B19" s="110" t="s">
        <v>407</v>
      </c>
      <c r="C19" s="45">
        <v>1792877.0000000012</v>
      </c>
      <c r="D19" s="45">
        <v>1538884</v>
      </c>
      <c r="E19" s="45">
        <v>227450.00000000009</v>
      </c>
      <c r="F19" s="45">
        <v>134779.99999999988</v>
      </c>
      <c r="G19" s="45">
        <v>28000.999999999993</v>
      </c>
      <c r="H19" s="45">
        <v>61142</v>
      </c>
      <c r="I19" s="45">
        <v>4589.0000000000045</v>
      </c>
      <c r="R19" s="40"/>
    </row>
    <row r="20" spans="2:18">
      <c r="B20" s="115" t="s">
        <v>43</v>
      </c>
      <c r="C20" s="44">
        <v>135489</v>
      </c>
      <c r="D20" s="44">
        <v>89514.000000000029</v>
      </c>
      <c r="E20" s="44">
        <v>16086.999999999998</v>
      </c>
      <c r="F20" s="44">
        <v>6971.0000000000009</v>
      </c>
      <c r="G20" s="44">
        <v>415.99999999999994</v>
      </c>
      <c r="H20" s="44">
        <v>3359.9999999999986</v>
      </c>
      <c r="I20" s="44">
        <v>2193.0000000000005</v>
      </c>
      <c r="R20" s="39"/>
    </row>
    <row r="21" spans="2:18">
      <c r="B21" s="115" t="s">
        <v>44</v>
      </c>
      <c r="C21" s="44">
        <v>47390.999999999985</v>
      </c>
      <c r="D21" s="44">
        <v>61261.000000000007</v>
      </c>
      <c r="E21" s="44">
        <v>0</v>
      </c>
      <c r="F21" s="44">
        <v>3648.0000000000009</v>
      </c>
      <c r="G21" s="44">
        <v>0</v>
      </c>
      <c r="H21" s="44">
        <v>0</v>
      </c>
      <c r="I21" s="44">
        <v>0</v>
      </c>
      <c r="R21" s="39"/>
    </row>
    <row r="22" spans="2:18">
      <c r="B22" s="115" t="s">
        <v>45</v>
      </c>
      <c r="C22" s="44">
        <v>1287810.0000000002</v>
      </c>
      <c r="D22" s="44">
        <v>1100458.0000000005</v>
      </c>
      <c r="E22" s="44">
        <v>153671.00000000023</v>
      </c>
      <c r="F22" s="44">
        <v>101726.99999999997</v>
      </c>
      <c r="G22" s="44">
        <v>25212.000000000004</v>
      </c>
      <c r="H22" s="44">
        <v>45355.000000000007</v>
      </c>
      <c r="I22" s="44">
        <v>2198</v>
      </c>
      <c r="R22" s="39"/>
    </row>
    <row r="23" spans="2:18">
      <c r="B23" s="115" t="s">
        <v>46</v>
      </c>
      <c r="C23" s="44">
        <v>108438.99999999999</v>
      </c>
      <c r="D23" s="44">
        <v>110629.00000000001</v>
      </c>
      <c r="E23" s="44">
        <v>15480.999999999987</v>
      </c>
      <c r="F23" s="44">
        <v>5247</v>
      </c>
      <c r="G23" s="44">
        <v>0</v>
      </c>
      <c r="H23" s="44">
        <v>4343</v>
      </c>
      <c r="I23" s="44">
        <v>56.999999999999979</v>
      </c>
      <c r="R23" s="39"/>
    </row>
    <row r="24" spans="2:18">
      <c r="B24" s="115" t="s">
        <v>47</v>
      </c>
      <c r="C24" s="44">
        <v>148269.00000000003</v>
      </c>
      <c r="D24" s="44">
        <v>135541.00000000003</v>
      </c>
      <c r="E24" s="44">
        <v>35680</v>
      </c>
      <c r="F24" s="44">
        <v>15698.999999999998</v>
      </c>
      <c r="G24" s="44">
        <v>1953</v>
      </c>
      <c r="H24" s="44">
        <v>8084.0000000000009</v>
      </c>
      <c r="I24" s="44">
        <v>48</v>
      </c>
      <c r="R24" s="39"/>
    </row>
    <row r="25" spans="2:18">
      <c r="B25" s="115" t="s">
        <v>48</v>
      </c>
      <c r="C25" s="44">
        <v>65479.000000000007</v>
      </c>
      <c r="D25" s="44">
        <v>41481.000000000007</v>
      </c>
      <c r="E25" s="44">
        <v>6531</v>
      </c>
      <c r="F25" s="44">
        <v>1487.9999999999998</v>
      </c>
      <c r="G25" s="44">
        <v>420.00000000000011</v>
      </c>
      <c r="H25" s="44">
        <v>0</v>
      </c>
      <c r="I25" s="44">
        <v>93.000000000000028</v>
      </c>
      <c r="R25" s="39"/>
    </row>
    <row r="26" spans="2:18" s="1" customFormat="1">
      <c r="B26" s="110" t="s">
        <v>391</v>
      </c>
      <c r="C26" s="45">
        <v>194468</v>
      </c>
      <c r="D26" s="45">
        <v>105924.00000000001</v>
      </c>
      <c r="E26" s="45">
        <v>16456.999999999996</v>
      </c>
      <c r="F26" s="45">
        <v>10467.000000000002</v>
      </c>
      <c r="G26" s="45">
        <v>184.99999999999997</v>
      </c>
      <c r="H26" s="45">
        <v>0</v>
      </c>
      <c r="I26" s="45">
        <v>3259</v>
      </c>
      <c r="R26" s="40"/>
    </row>
    <row r="27" spans="2:18">
      <c r="B27" s="115" t="s">
        <v>50</v>
      </c>
      <c r="C27" s="44">
        <v>42693.999999999993</v>
      </c>
      <c r="D27" s="44">
        <v>28977.000000000007</v>
      </c>
      <c r="E27" s="44">
        <v>842</v>
      </c>
      <c r="F27" s="44">
        <v>905</v>
      </c>
      <c r="G27" s="44">
        <v>0</v>
      </c>
      <c r="H27" s="44">
        <v>0</v>
      </c>
      <c r="I27" s="44">
        <v>0</v>
      </c>
      <c r="R27" s="39"/>
    </row>
    <row r="28" spans="2:18">
      <c r="B28" s="115" t="s">
        <v>51</v>
      </c>
      <c r="C28" s="44">
        <v>22709</v>
      </c>
      <c r="D28" s="44">
        <v>16789</v>
      </c>
      <c r="E28" s="44">
        <v>1911</v>
      </c>
      <c r="F28" s="44">
        <v>10</v>
      </c>
      <c r="G28" s="44">
        <v>0</v>
      </c>
      <c r="H28" s="44">
        <v>0</v>
      </c>
      <c r="I28" s="44">
        <v>0</v>
      </c>
      <c r="R28" s="39"/>
    </row>
    <row r="29" spans="2:18">
      <c r="B29" s="115" t="s">
        <v>52</v>
      </c>
      <c r="C29" s="44">
        <v>36168</v>
      </c>
      <c r="D29" s="44">
        <v>12638.000000000002</v>
      </c>
      <c r="E29" s="44">
        <v>2452</v>
      </c>
      <c r="F29" s="44">
        <v>2522</v>
      </c>
      <c r="G29" s="44">
        <v>185</v>
      </c>
      <c r="H29" s="44">
        <v>0</v>
      </c>
      <c r="I29" s="44">
        <v>1</v>
      </c>
      <c r="R29" s="39"/>
    </row>
    <row r="30" spans="2:18">
      <c r="B30" s="115" t="s">
        <v>53</v>
      </c>
      <c r="C30" s="44">
        <v>27803</v>
      </c>
      <c r="D30" s="44">
        <v>11884</v>
      </c>
      <c r="E30" s="44">
        <v>0</v>
      </c>
      <c r="F30" s="44">
        <v>1122</v>
      </c>
      <c r="G30" s="44">
        <v>0</v>
      </c>
      <c r="H30" s="44">
        <v>0</v>
      </c>
      <c r="I30" s="44">
        <v>3258</v>
      </c>
      <c r="R30" s="39"/>
    </row>
    <row r="31" spans="2:18">
      <c r="B31" s="115" t="s">
        <v>54</v>
      </c>
      <c r="C31" s="44">
        <v>41853</v>
      </c>
      <c r="D31" s="44">
        <v>27794</v>
      </c>
      <c r="E31" s="44">
        <v>8543</v>
      </c>
      <c r="F31" s="44">
        <v>4830</v>
      </c>
      <c r="G31" s="44">
        <v>0</v>
      </c>
      <c r="H31" s="44">
        <v>0</v>
      </c>
      <c r="I31" s="44">
        <v>0</v>
      </c>
      <c r="R31" s="39"/>
    </row>
    <row r="32" spans="2:18">
      <c r="B32" s="115" t="s">
        <v>55</v>
      </c>
      <c r="C32" s="44">
        <v>23241</v>
      </c>
      <c r="D32" s="44">
        <v>7842</v>
      </c>
      <c r="E32" s="44">
        <v>2708.9999999999995</v>
      </c>
      <c r="F32" s="44">
        <v>1078</v>
      </c>
      <c r="G32" s="44">
        <v>0</v>
      </c>
      <c r="H32" s="44">
        <v>0</v>
      </c>
      <c r="I32" s="44">
        <v>0</v>
      </c>
      <c r="R32" s="40"/>
    </row>
    <row r="33" spans="2:9" s="1" customFormat="1">
      <c r="B33" s="110" t="s">
        <v>392</v>
      </c>
      <c r="C33" s="45">
        <v>6555</v>
      </c>
      <c r="D33" s="45">
        <v>6420</v>
      </c>
      <c r="E33" s="45">
        <v>519</v>
      </c>
      <c r="F33" s="45">
        <v>0</v>
      </c>
      <c r="G33" s="45">
        <v>0</v>
      </c>
      <c r="H33" s="45">
        <v>0</v>
      </c>
      <c r="I33" s="45">
        <v>0</v>
      </c>
    </row>
    <row r="34" spans="2:9">
      <c r="B34" s="115" t="s">
        <v>57</v>
      </c>
      <c r="C34" s="44">
        <v>6555</v>
      </c>
      <c r="D34" s="44">
        <v>6420</v>
      </c>
      <c r="E34" s="44">
        <v>519</v>
      </c>
      <c r="F34" s="44">
        <v>0</v>
      </c>
      <c r="G34" s="44">
        <v>0</v>
      </c>
      <c r="H34" s="44">
        <v>0</v>
      </c>
      <c r="I34" s="44">
        <v>0</v>
      </c>
    </row>
    <row r="35" spans="2:9">
      <c r="B35" s="269"/>
      <c r="C35" s="269"/>
      <c r="D35" s="269"/>
      <c r="E35" s="269"/>
      <c r="F35" s="269"/>
      <c r="G35" s="269"/>
      <c r="H35" s="269"/>
      <c r="I35" s="269"/>
    </row>
    <row r="36" spans="2:9">
      <c r="B36" s="409" t="s">
        <v>924</v>
      </c>
      <c r="C36" s="409"/>
      <c r="D36" s="409"/>
      <c r="E36" s="409"/>
      <c r="F36" s="269"/>
      <c r="G36" s="269"/>
      <c r="H36" s="269"/>
      <c r="I36" s="269"/>
    </row>
    <row r="61" ht="21" customHeight="1"/>
  </sheetData>
  <mergeCells count="4">
    <mergeCell ref="B2:I2"/>
    <mergeCell ref="B4:B5"/>
    <mergeCell ref="B36:E36"/>
    <mergeCell ref="C4:I4"/>
  </mergeCells>
  <hyperlinks>
    <hyperlink ref="K6" location="INDICE!A67" display="INICIO"/>
  </hyperlinks>
  <printOptions horizontalCentered="1"/>
  <pageMargins left="0.39370078740157483" right="0" top="1.1811023622047245" bottom="0" header="0.11811023622047245" footer="0"/>
  <pageSetup paperSize="9" scale="85" firstPageNumber="73" orientation="landscape" useFirstPageNumber="1" r:id="rId1"/>
  <headerFooter>
    <oddHeader>&amp;C&amp;G</oddHeader>
    <oddFooter>&amp;C&amp;14&amp;P</oddFooter>
  </headerFooter>
  <drawing r:id="rId2"/>
  <legacyDrawingHF r:id="rId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224"/>
  <sheetViews>
    <sheetView showGridLines="0" topLeftCell="C1" zoomScale="90" zoomScaleNormal="90" workbookViewId="0">
      <selection activeCell="H1" sqref="H1:I1"/>
    </sheetView>
  </sheetViews>
  <sheetFormatPr baseColWidth="10" defaultRowHeight="15"/>
  <cols>
    <col min="1" max="1" width="3.7109375" style="31" customWidth="1"/>
    <col min="2" max="2" width="31" style="31" customWidth="1"/>
    <col min="3" max="4" width="22.5703125" style="31" customWidth="1"/>
    <col min="5" max="5" width="16.85546875" style="31" customWidth="1"/>
    <col min="6" max="6" width="15.140625" style="31" customWidth="1"/>
    <col min="7" max="7" width="13.7109375" style="31" customWidth="1"/>
    <col min="8" max="8" width="16.85546875" style="31" customWidth="1"/>
    <col min="9" max="9" width="12.7109375" style="31" customWidth="1"/>
    <col min="10" max="10" width="15.140625" style="31" customWidth="1"/>
    <col min="11" max="11" width="14" style="31" customWidth="1"/>
    <col min="12" max="12" width="18.5703125" style="31" customWidth="1"/>
    <col min="13" max="13" width="11.42578125" style="31"/>
    <col min="14" max="14" width="6.5703125" style="25" bestFit="1" customWidth="1"/>
    <col min="15" max="15" width="9.7109375" style="25" customWidth="1"/>
    <col min="16" max="16384" width="11.42578125" style="31"/>
  </cols>
  <sheetData>
    <row r="1" spans="2:15" ht="69" customHeight="1"/>
    <row r="2" spans="2:15" ht="44.25" customHeight="1">
      <c r="B2" s="367" t="s">
        <v>879</v>
      </c>
      <c r="C2" s="367"/>
      <c r="D2" s="367"/>
      <c r="E2" s="367"/>
      <c r="F2" s="367"/>
      <c r="G2" s="367"/>
      <c r="H2" s="367"/>
      <c r="I2" s="367"/>
      <c r="J2" s="367"/>
      <c r="K2" s="367"/>
      <c r="L2" s="367"/>
      <c r="M2" s="367"/>
      <c r="N2" s="50"/>
      <c r="O2" s="23"/>
    </row>
    <row r="3" spans="2:15">
      <c r="B3" s="217"/>
      <c r="C3" s="217"/>
      <c r="D3" s="217"/>
      <c r="E3" s="217"/>
      <c r="F3" s="217"/>
      <c r="G3" s="217"/>
      <c r="H3" s="217"/>
      <c r="I3" s="217"/>
      <c r="J3" s="217"/>
      <c r="K3" s="217"/>
      <c r="L3" s="217"/>
      <c r="M3" s="217"/>
    </row>
    <row r="4" spans="2:15" ht="15" customHeight="1">
      <c r="B4" s="386" t="s">
        <v>760</v>
      </c>
      <c r="C4" s="393" t="s">
        <v>868</v>
      </c>
      <c r="D4" s="394"/>
      <c r="E4" s="394"/>
      <c r="F4" s="394"/>
      <c r="G4" s="394"/>
      <c r="H4" s="394"/>
      <c r="I4" s="394"/>
      <c r="J4" s="394"/>
      <c r="K4" s="394"/>
      <c r="L4" s="394"/>
      <c r="M4" s="395"/>
    </row>
    <row r="5" spans="2:15" s="25" customFormat="1" ht="35.25" customHeight="1">
      <c r="B5" s="388"/>
      <c r="C5" s="158" t="s">
        <v>869</v>
      </c>
      <c r="D5" s="158" t="s">
        <v>870</v>
      </c>
      <c r="E5" s="158" t="s">
        <v>871</v>
      </c>
      <c r="F5" s="158" t="s">
        <v>872</v>
      </c>
      <c r="G5" s="158" t="s">
        <v>873</v>
      </c>
      <c r="H5" s="158" t="s">
        <v>874</v>
      </c>
      <c r="I5" s="158" t="s">
        <v>875</v>
      </c>
      <c r="J5" s="158" t="s">
        <v>876</v>
      </c>
      <c r="K5" s="158" t="s">
        <v>877</v>
      </c>
      <c r="L5" s="158" t="s">
        <v>878</v>
      </c>
      <c r="M5" s="158" t="s">
        <v>488</v>
      </c>
      <c r="O5" s="76" t="s">
        <v>30</v>
      </c>
    </row>
    <row r="6" spans="2:15" s="233" customFormat="1" ht="18" customHeight="1">
      <c r="B6" s="110" t="s">
        <v>405</v>
      </c>
      <c r="C6" s="45">
        <v>87795.999999999782</v>
      </c>
      <c r="D6" s="45">
        <v>622192.99999999837</v>
      </c>
      <c r="E6" s="45">
        <v>249832.00000000061</v>
      </c>
      <c r="F6" s="45">
        <v>10452.000000000005</v>
      </c>
      <c r="G6" s="45">
        <v>42810.999999999964</v>
      </c>
      <c r="H6" s="45">
        <v>12124.999999999978</v>
      </c>
      <c r="I6" s="45">
        <v>98301.999999999985</v>
      </c>
      <c r="J6" s="45">
        <v>35787</v>
      </c>
      <c r="K6" s="45">
        <v>196403</v>
      </c>
      <c r="L6" s="45">
        <v>5554.9999999999945</v>
      </c>
      <c r="M6" s="45">
        <v>52384.000000000058</v>
      </c>
      <c r="O6" s="235"/>
    </row>
    <row r="7" spans="2:15" s="233" customFormat="1" ht="18" customHeight="1">
      <c r="B7" s="110" t="s">
        <v>406</v>
      </c>
      <c r="C7" s="45">
        <v>76445.999999999985</v>
      </c>
      <c r="D7" s="45">
        <v>226625.99999999985</v>
      </c>
      <c r="E7" s="45">
        <v>112258.00000000016</v>
      </c>
      <c r="F7" s="45">
        <v>6605.0000000000018</v>
      </c>
      <c r="G7" s="45">
        <v>29520.00000000004</v>
      </c>
      <c r="H7" s="45">
        <v>6184.0000000000027</v>
      </c>
      <c r="I7" s="45">
        <v>72434.000000000116</v>
      </c>
      <c r="J7" s="45">
        <v>22496.999999999996</v>
      </c>
      <c r="K7" s="45">
        <v>97487.000000000116</v>
      </c>
      <c r="L7" s="45">
        <v>4685.99999999999</v>
      </c>
      <c r="M7" s="45">
        <v>35643</v>
      </c>
      <c r="O7" s="235"/>
    </row>
    <row r="8" spans="2:15" s="25" customFormat="1" ht="18" customHeight="1">
      <c r="B8" s="115" t="s">
        <v>32</v>
      </c>
      <c r="C8" s="44">
        <v>1056.9999999999998</v>
      </c>
      <c r="D8" s="44">
        <v>21255.999999999989</v>
      </c>
      <c r="E8" s="44">
        <v>20809</v>
      </c>
      <c r="F8" s="44">
        <v>294.00000000000017</v>
      </c>
      <c r="G8" s="44">
        <v>2788</v>
      </c>
      <c r="H8" s="44">
        <v>250.99999999999989</v>
      </c>
      <c r="I8" s="44">
        <v>5621.9999999999991</v>
      </c>
      <c r="J8" s="44">
        <v>2738</v>
      </c>
      <c r="K8" s="44">
        <v>7077.9999999999991</v>
      </c>
      <c r="L8" s="44">
        <v>526.99999999999989</v>
      </c>
      <c r="M8" s="44">
        <v>2907.0000000000018</v>
      </c>
      <c r="O8" s="32"/>
    </row>
    <row r="9" spans="2:15" s="25" customFormat="1" ht="18" customHeight="1">
      <c r="B9" s="115" t="s">
        <v>33</v>
      </c>
      <c r="C9" s="44">
        <v>0</v>
      </c>
      <c r="D9" s="44">
        <v>1635</v>
      </c>
      <c r="E9" s="44">
        <v>751.00000000000011</v>
      </c>
      <c r="F9" s="44">
        <v>0</v>
      </c>
      <c r="G9" s="44">
        <v>0</v>
      </c>
      <c r="H9" s="44">
        <v>0</v>
      </c>
      <c r="I9" s="44">
        <v>833</v>
      </c>
      <c r="J9" s="44">
        <v>145.00000000000006</v>
      </c>
      <c r="K9" s="44">
        <v>1513.9999999999998</v>
      </c>
      <c r="L9" s="44">
        <v>0</v>
      </c>
      <c r="M9" s="44">
        <v>0</v>
      </c>
      <c r="O9" s="32"/>
    </row>
    <row r="10" spans="2:15" s="25" customFormat="1" ht="18" customHeight="1">
      <c r="B10" s="115" t="s">
        <v>34</v>
      </c>
      <c r="C10" s="44">
        <v>141.00000000000003</v>
      </c>
      <c r="D10" s="44">
        <v>5339.0000000000009</v>
      </c>
      <c r="E10" s="44">
        <v>223.99999999999997</v>
      </c>
      <c r="F10" s="44">
        <v>0</v>
      </c>
      <c r="G10" s="44">
        <v>0</v>
      </c>
      <c r="H10" s="44">
        <v>128.00000000000003</v>
      </c>
      <c r="I10" s="44">
        <v>614.00000000000034</v>
      </c>
      <c r="J10" s="44">
        <v>95.000000000000043</v>
      </c>
      <c r="K10" s="44">
        <v>3608</v>
      </c>
      <c r="L10" s="44">
        <v>0</v>
      </c>
      <c r="M10" s="44">
        <v>0</v>
      </c>
      <c r="O10" s="32"/>
    </row>
    <row r="11" spans="2:15" s="25" customFormat="1" ht="18" customHeight="1">
      <c r="B11" s="115" t="s">
        <v>35</v>
      </c>
      <c r="C11" s="44">
        <v>0</v>
      </c>
      <c r="D11" s="44">
        <v>2579</v>
      </c>
      <c r="E11" s="44">
        <v>0</v>
      </c>
      <c r="F11" s="44">
        <v>0</v>
      </c>
      <c r="G11" s="44">
        <v>0</v>
      </c>
      <c r="H11" s="44">
        <v>21.000000000000007</v>
      </c>
      <c r="I11" s="44">
        <v>88</v>
      </c>
      <c r="J11" s="44">
        <v>0</v>
      </c>
      <c r="K11" s="44">
        <v>3157.0000000000005</v>
      </c>
      <c r="L11" s="44">
        <v>0</v>
      </c>
      <c r="M11" s="44">
        <v>350</v>
      </c>
      <c r="O11" s="32"/>
    </row>
    <row r="12" spans="2:15" s="25" customFormat="1" ht="18" customHeight="1">
      <c r="B12" s="115" t="s">
        <v>36</v>
      </c>
      <c r="C12" s="44">
        <v>105</v>
      </c>
      <c r="D12" s="44">
        <v>7419.9999999999964</v>
      </c>
      <c r="E12" s="44">
        <v>0</v>
      </c>
      <c r="F12" s="44">
        <v>0</v>
      </c>
      <c r="G12" s="44">
        <v>105.00000000000006</v>
      </c>
      <c r="H12" s="44">
        <v>0</v>
      </c>
      <c r="I12" s="44">
        <v>580.00000000000023</v>
      </c>
      <c r="J12" s="44">
        <v>690.99999999999977</v>
      </c>
      <c r="K12" s="44">
        <v>1293.0000000000002</v>
      </c>
      <c r="L12" s="44">
        <v>0</v>
      </c>
      <c r="M12" s="44">
        <v>24.000000000000004</v>
      </c>
      <c r="O12" s="32"/>
    </row>
    <row r="13" spans="2:15" s="25" customFormat="1" ht="18" customHeight="1">
      <c r="B13" s="115" t="s">
        <v>37</v>
      </c>
      <c r="C13" s="44">
        <v>85.000000000000014</v>
      </c>
      <c r="D13" s="44">
        <v>13192</v>
      </c>
      <c r="E13" s="44">
        <v>643.00000000000011</v>
      </c>
      <c r="F13" s="44">
        <v>0</v>
      </c>
      <c r="G13" s="44">
        <v>10494.999999999995</v>
      </c>
      <c r="H13" s="44">
        <v>1.0000000000000002</v>
      </c>
      <c r="I13" s="44">
        <v>3153</v>
      </c>
      <c r="J13" s="44">
        <v>798.99999999999989</v>
      </c>
      <c r="K13" s="44">
        <v>10074.000000000002</v>
      </c>
      <c r="L13" s="44">
        <v>2.0000000000000004</v>
      </c>
      <c r="M13" s="44">
        <v>573</v>
      </c>
      <c r="N13" s="16"/>
      <c r="O13" s="9"/>
    </row>
    <row r="14" spans="2:15">
      <c r="B14" s="115" t="s">
        <v>38</v>
      </c>
      <c r="C14" s="44">
        <v>125.00000000000004</v>
      </c>
      <c r="D14" s="44">
        <v>7111</v>
      </c>
      <c r="E14" s="44">
        <v>633.00000000000011</v>
      </c>
      <c r="F14" s="44">
        <v>2.0000000000000004</v>
      </c>
      <c r="G14" s="44">
        <v>299.00000000000006</v>
      </c>
      <c r="H14" s="44">
        <v>6.9999999999999991</v>
      </c>
      <c r="I14" s="44">
        <v>2939</v>
      </c>
      <c r="J14" s="44">
        <v>191</v>
      </c>
      <c r="K14" s="44">
        <v>428.00000000000017</v>
      </c>
      <c r="L14" s="44">
        <v>0</v>
      </c>
      <c r="M14" s="44">
        <v>1350</v>
      </c>
      <c r="N14" s="9"/>
      <c r="O14" s="9"/>
    </row>
    <row r="15" spans="2:15">
      <c r="B15" s="115" t="s">
        <v>39</v>
      </c>
      <c r="C15" s="44">
        <v>2268.9999999999986</v>
      </c>
      <c r="D15" s="44">
        <v>7749.0000000000018</v>
      </c>
      <c r="E15" s="44">
        <v>1294.9999999999995</v>
      </c>
      <c r="F15" s="44">
        <v>0</v>
      </c>
      <c r="G15" s="44">
        <v>1.0000000000000004</v>
      </c>
      <c r="H15" s="44">
        <v>0</v>
      </c>
      <c r="I15" s="44">
        <v>3029.9999999999982</v>
      </c>
      <c r="J15" s="44">
        <v>1167</v>
      </c>
      <c r="K15" s="44">
        <v>9752.9999999999945</v>
      </c>
      <c r="L15" s="44">
        <v>0</v>
      </c>
      <c r="M15" s="44">
        <v>465.00000000000006</v>
      </c>
      <c r="N15" s="16"/>
      <c r="O15" s="9"/>
    </row>
    <row r="16" spans="2:15">
      <c r="B16" s="115" t="s">
        <v>40</v>
      </c>
      <c r="C16" s="44">
        <v>72330.000000000015</v>
      </c>
      <c r="D16" s="44">
        <v>135685.99999999985</v>
      </c>
      <c r="E16" s="44">
        <v>67583</v>
      </c>
      <c r="F16" s="44">
        <v>6308.9999999999955</v>
      </c>
      <c r="G16" s="44">
        <v>15532.000000000002</v>
      </c>
      <c r="H16" s="44">
        <v>5772.9999999999982</v>
      </c>
      <c r="I16" s="44">
        <v>49610</v>
      </c>
      <c r="J16" s="44">
        <v>14537</v>
      </c>
      <c r="K16" s="44">
        <v>47044.999999999993</v>
      </c>
      <c r="L16" s="44">
        <v>3612.9999999999973</v>
      </c>
      <c r="M16" s="44">
        <v>26793.999999999989</v>
      </c>
      <c r="N16" s="9"/>
      <c r="O16" s="9"/>
    </row>
    <row r="17" spans="2:15">
      <c r="B17" s="115" t="s">
        <v>41</v>
      </c>
      <c r="C17" s="44">
        <v>1.0000000000000002</v>
      </c>
      <c r="D17" s="44">
        <v>15803.999999999998</v>
      </c>
      <c r="E17" s="44">
        <v>6047.9999999999973</v>
      </c>
      <c r="F17" s="44">
        <v>0</v>
      </c>
      <c r="G17" s="44">
        <v>238.00000000000006</v>
      </c>
      <c r="H17" s="44">
        <v>2.0000000000000004</v>
      </c>
      <c r="I17" s="44">
        <v>3851.0000000000009</v>
      </c>
      <c r="J17" s="44">
        <v>1405</v>
      </c>
      <c r="K17" s="44">
        <v>2283</v>
      </c>
      <c r="L17" s="44">
        <v>500.00000000000034</v>
      </c>
      <c r="M17" s="44">
        <v>27.000000000000004</v>
      </c>
      <c r="N17" s="16"/>
      <c r="O17" s="9"/>
    </row>
    <row r="18" spans="2:15">
      <c r="B18" s="115" t="s">
        <v>79</v>
      </c>
      <c r="C18" s="44">
        <v>333.00000000000006</v>
      </c>
      <c r="D18" s="44">
        <v>8854.9999999999982</v>
      </c>
      <c r="E18" s="44">
        <v>14272.000000000004</v>
      </c>
      <c r="F18" s="44">
        <v>0</v>
      </c>
      <c r="G18" s="44">
        <v>61.999999999999986</v>
      </c>
      <c r="H18" s="44">
        <v>1</v>
      </c>
      <c r="I18" s="44">
        <v>2113.9999999999995</v>
      </c>
      <c r="J18" s="44">
        <v>729</v>
      </c>
      <c r="K18" s="44">
        <v>11253.999999999995</v>
      </c>
      <c r="L18" s="44">
        <v>44.000000000000014</v>
      </c>
      <c r="M18" s="44">
        <v>3152.9999999999991</v>
      </c>
      <c r="N18" s="9"/>
      <c r="O18" s="9"/>
    </row>
    <row r="19" spans="2:15" s="1" customFormat="1">
      <c r="B19" s="110" t="s">
        <v>407</v>
      </c>
      <c r="C19" s="45">
        <v>11289.999999999989</v>
      </c>
      <c r="D19" s="45">
        <v>382442.99999999948</v>
      </c>
      <c r="E19" s="45">
        <v>136483.00000000003</v>
      </c>
      <c r="F19" s="45">
        <v>3846.9999999999982</v>
      </c>
      <c r="G19" s="45">
        <v>12535.000000000018</v>
      </c>
      <c r="H19" s="45">
        <v>5939.99999999999</v>
      </c>
      <c r="I19" s="45">
        <v>25677.000000000007</v>
      </c>
      <c r="J19" s="45">
        <v>13248.999999999995</v>
      </c>
      <c r="K19" s="45">
        <v>97070.000000000102</v>
      </c>
      <c r="L19" s="45">
        <v>867.99999999999977</v>
      </c>
      <c r="M19" s="45">
        <v>13390.999999999991</v>
      </c>
      <c r="N19" s="237"/>
      <c r="O19" s="236"/>
    </row>
    <row r="20" spans="2:15">
      <c r="B20" s="115" t="s">
        <v>43</v>
      </c>
      <c r="C20" s="44">
        <v>108.99999999999996</v>
      </c>
      <c r="D20" s="44">
        <v>22652.000000000004</v>
      </c>
      <c r="E20" s="44">
        <v>1966.0000000000002</v>
      </c>
      <c r="F20" s="44">
        <v>0</v>
      </c>
      <c r="G20" s="44">
        <v>88.000000000000071</v>
      </c>
      <c r="H20" s="44">
        <v>0</v>
      </c>
      <c r="I20" s="44">
        <v>1324.0000000000002</v>
      </c>
      <c r="J20" s="44">
        <v>534.00000000000011</v>
      </c>
      <c r="K20" s="44">
        <v>42969.000000000007</v>
      </c>
      <c r="L20" s="44">
        <v>0</v>
      </c>
      <c r="M20" s="44">
        <v>7.9999999999999991</v>
      </c>
      <c r="N20" s="9"/>
      <c r="O20" s="9"/>
    </row>
    <row r="21" spans="2:15">
      <c r="B21" s="115" t="s">
        <v>44</v>
      </c>
      <c r="C21" s="44">
        <v>0</v>
      </c>
      <c r="D21" s="44">
        <v>8930.0000000000018</v>
      </c>
      <c r="E21" s="44">
        <v>81.999999999999986</v>
      </c>
      <c r="F21" s="44">
        <v>0</v>
      </c>
      <c r="G21" s="44">
        <v>676.99999999999955</v>
      </c>
      <c r="H21" s="44">
        <v>0</v>
      </c>
      <c r="I21" s="44">
        <v>880.00000000000023</v>
      </c>
      <c r="J21" s="44">
        <v>12.000000000000011</v>
      </c>
      <c r="K21" s="44">
        <v>107.00000000000013</v>
      </c>
      <c r="L21" s="44">
        <v>0</v>
      </c>
      <c r="M21" s="44">
        <v>216.00000000000006</v>
      </c>
      <c r="N21" s="16"/>
      <c r="O21" s="9"/>
    </row>
    <row r="22" spans="2:15">
      <c r="B22" s="115" t="s">
        <v>45</v>
      </c>
      <c r="C22" s="44">
        <v>9843.9999999999927</v>
      </c>
      <c r="D22" s="44">
        <v>217000.99999999991</v>
      </c>
      <c r="E22" s="44">
        <v>112452.99999999999</v>
      </c>
      <c r="F22" s="44">
        <v>2831.9999999999991</v>
      </c>
      <c r="G22" s="44">
        <v>9235.9999999999964</v>
      </c>
      <c r="H22" s="44">
        <v>4307.9999999999964</v>
      </c>
      <c r="I22" s="44">
        <v>13933.000000000011</v>
      </c>
      <c r="J22" s="44">
        <v>5409</v>
      </c>
      <c r="K22" s="44">
        <v>43247</v>
      </c>
      <c r="L22" s="44">
        <v>568.00000000000011</v>
      </c>
      <c r="M22" s="44">
        <v>11515.000000000013</v>
      </c>
      <c r="N22" s="9"/>
      <c r="O22" s="9"/>
    </row>
    <row r="23" spans="2:15">
      <c r="B23" s="115" t="s">
        <v>46</v>
      </c>
      <c r="C23" s="44">
        <v>0</v>
      </c>
      <c r="D23" s="44">
        <v>21402.000000000004</v>
      </c>
      <c r="E23" s="44">
        <v>2102.9999999999995</v>
      </c>
      <c r="F23" s="44">
        <v>0</v>
      </c>
      <c r="G23" s="44">
        <v>31.999999999999989</v>
      </c>
      <c r="H23" s="44">
        <v>71.000000000000014</v>
      </c>
      <c r="I23" s="44">
        <v>88.999999999999986</v>
      </c>
      <c r="J23" s="44">
        <v>52.999999999999986</v>
      </c>
      <c r="K23" s="44">
        <v>3259.9999999999995</v>
      </c>
      <c r="L23" s="44">
        <v>0</v>
      </c>
      <c r="M23" s="44">
        <v>0</v>
      </c>
      <c r="N23" s="16"/>
      <c r="O23" s="9"/>
    </row>
    <row r="24" spans="2:15">
      <c r="B24" s="115" t="s">
        <v>47</v>
      </c>
      <c r="C24" s="44">
        <v>1336.9999999999984</v>
      </c>
      <c r="D24" s="44">
        <v>100545</v>
      </c>
      <c r="E24" s="44">
        <v>2111.9999999999995</v>
      </c>
      <c r="F24" s="44">
        <v>1015.0000000000002</v>
      </c>
      <c r="G24" s="44">
        <v>957.00000000000045</v>
      </c>
      <c r="H24" s="44">
        <v>1561.0000000000007</v>
      </c>
      <c r="I24" s="44">
        <v>5765.9999999999973</v>
      </c>
      <c r="J24" s="44">
        <v>3688.9999999999995</v>
      </c>
      <c r="K24" s="44">
        <v>2838.0000000000009</v>
      </c>
      <c r="L24" s="44">
        <v>299.99999999999989</v>
      </c>
      <c r="M24" s="44">
        <v>1647.0000000000014</v>
      </c>
      <c r="N24" s="9"/>
      <c r="O24" s="9"/>
    </row>
    <row r="25" spans="2:15">
      <c r="B25" s="115" t="s">
        <v>48</v>
      </c>
      <c r="C25" s="44">
        <v>0</v>
      </c>
      <c r="D25" s="44">
        <v>11912.999999999996</v>
      </c>
      <c r="E25" s="44">
        <v>17767.000000000004</v>
      </c>
      <c r="F25" s="44">
        <v>0</v>
      </c>
      <c r="G25" s="44">
        <v>1544.9999999999998</v>
      </c>
      <c r="H25" s="44">
        <v>0</v>
      </c>
      <c r="I25" s="44">
        <v>3685</v>
      </c>
      <c r="J25" s="44">
        <v>3552</v>
      </c>
      <c r="K25" s="44">
        <v>4649</v>
      </c>
      <c r="L25" s="44">
        <v>0</v>
      </c>
      <c r="M25" s="44">
        <v>4.9999999999999991</v>
      </c>
      <c r="N25" s="16"/>
      <c r="O25" s="9"/>
    </row>
    <row r="26" spans="2:15" s="1" customFormat="1">
      <c r="B26" s="110" t="s">
        <v>391</v>
      </c>
      <c r="C26" s="45">
        <v>59.999999999999915</v>
      </c>
      <c r="D26" s="45">
        <v>12318.000000000009</v>
      </c>
      <c r="E26" s="45">
        <v>1091.0000000000009</v>
      </c>
      <c r="F26" s="45">
        <v>0</v>
      </c>
      <c r="G26" s="45">
        <v>756</v>
      </c>
      <c r="H26" s="45">
        <v>1</v>
      </c>
      <c r="I26" s="45">
        <v>191.0000000000002</v>
      </c>
      <c r="J26" s="45">
        <v>41</v>
      </c>
      <c r="K26" s="45">
        <v>1846.0000000000005</v>
      </c>
      <c r="L26" s="45">
        <v>1</v>
      </c>
      <c r="M26" s="45">
        <v>3349.9999999999986</v>
      </c>
      <c r="N26" s="236"/>
      <c r="O26" s="236"/>
    </row>
    <row r="27" spans="2:15">
      <c r="B27" s="115" t="s">
        <v>50</v>
      </c>
      <c r="C27" s="44">
        <v>0</v>
      </c>
      <c r="D27" s="44">
        <v>2585.0000000000009</v>
      </c>
      <c r="E27" s="44">
        <v>0</v>
      </c>
      <c r="F27" s="44">
        <v>0</v>
      </c>
      <c r="G27" s="44">
        <v>0</v>
      </c>
      <c r="H27" s="44">
        <v>0</v>
      </c>
      <c r="I27" s="44">
        <v>55.000000000000007</v>
      </c>
      <c r="J27" s="44">
        <v>10.000000000000002</v>
      </c>
      <c r="K27" s="44">
        <v>666.00000000000034</v>
      </c>
      <c r="L27" s="44">
        <v>0</v>
      </c>
      <c r="M27" s="44">
        <v>1912.9999999999982</v>
      </c>
      <c r="N27" s="16"/>
      <c r="O27" s="9"/>
    </row>
    <row r="28" spans="2:15">
      <c r="B28" s="115" t="s">
        <v>51</v>
      </c>
      <c r="C28" s="44">
        <v>0</v>
      </c>
      <c r="D28" s="44">
        <v>3583.0000000000014</v>
      </c>
      <c r="E28" s="44">
        <v>0</v>
      </c>
      <c r="F28" s="44">
        <v>0</v>
      </c>
      <c r="G28" s="44">
        <v>0</v>
      </c>
      <c r="H28" s="44">
        <v>0</v>
      </c>
      <c r="I28" s="44">
        <v>0</v>
      </c>
      <c r="J28" s="44">
        <v>0</v>
      </c>
      <c r="K28" s="44">
        <v>30.000000000000011</v>
      </c>
      <c r="L28" s="44">
        <v>0</v>
      </c>
      <c r="M28" s="44">
        <v>0</v>
      </c>
      <c r="N28" s="9"/>
      <c r="O28" s="9"/>
    </row>
    <row r="29" spans="2:15">
      <c r="B29" s="115" t="s">
        <v>52</v>
      </c>
      <c r="C29" s="44">
        <v>49.999999999999993</v>
      </c>
      <c r="D29" s="44">
        <v>1493.9999999999998</v>
      </c>
      <c r="E29" s="44">
        <v>423.00000000000006</v>
      </c>
      <c r="F29" s="44">
        <v>0</v>
      </c>
      <c r="G29" s="44">
        <v>89.999999999999972</v>
      </c>
      <c r="H29" s="44">
        <v>0</v>
      </c>
      <c r="I29" s="44">
        <v>118.99999999999999</v>
      </c>
      <c r="J29" s="44">
        <v>28.999999999999993</v>
      </c>
      <c r="K29" s="44">
        <v>0</v>
      </c>
      <c r="L29" s="44">
        <v>0</v>
      </c>
      <c r="M29" s="44">
        <v>0</v>
      </c>
      <c r="N29" s="16"/>
      <c r="O29" s="9"/>
    </row>
    <row r="30" spans="2:15">
      <c r="B30" s="115" t="s">
        <v>53</v>
      </c>
      <c r="C30" s="44">
        <v>0</v>
      </c>
      <c r="D30" s="44">
        <v>1801.0000000000005</v>
      </c>
      <c r="E30" s="44">
        <v>0</v>
      </c>
      <c r="F30" s="44">
        <v>0</v>
      </c>
      <c r="G30" s="44">
        <v>0</v>
      </c>
      <c r="H30" s="44">
        <v>0</v>
      </c>
      <c r="I30" s="44">
        <v>1</v>
      </c>
      <c r="J30" s="44">
        <v>0</v>
      </c>
      <c r="K30" s="44">
        <v>228.00000000000009</v>
      </c>
      <c r="L30" s="44">
        <v>0</v>
      </c>
      <c r="M30" s="44">
        <v>92.000000000000057</v>
      </c>
      <c r="N30" s="9"/>
      <c r="O30" s="9"/>
    </row>
    <row r="31" spans="2:15">
      <c r="B31" s="115" t="s">
        <v>54</v>
      </c>
      <c r="C31" s="44">
        <v>0</v>
      </c>
      <c r="D31" s="44">
        <v>1358.9999999999998</v>
      </c>
      <c r="E31" s="44">
        <v>665.99999999999989</v>
      </c>
      <c r="F31" s="44">
        <v>0</v>
      </c>
      <c r="G31" s="44">
        <v>665.00000000000011</v>
      </c>
      <c r="H31" s="44">
        <v>0</v>
      </c>
      <c r="I31" s="44">
        <v>16</v>
      </c>
      <c r="J31" s="44">
        <v>2</v>
      </c>
      <c r="K31" s="44">
        <v>916</v>
      </c>
      <c r="L31" s="44">
        <v>0</v>
      </c>
      <c r="M31" s="44">
        <v>424</v>
      </c>
      <c r="N31" s="16"/>
      <c r="O31" s="9"/>
    </row>
    <row r="32" spans="2:15">
      <c r="B32" s="115" t="s">
        <v>55</v>
      </c>
      <c r="C32" s="44">
        <v>10</v>
      </c>
      <c r="D32" s="44">
        <v>1495.9999999999998</v>
      </c>
      <c r="E32" s="44">
        <v>2</v>
      </c>
      <c r="F32" s="44">
        <v>0</v>
      </c>
      <c r="G32" s="44">
        <v>1</v>
      </c>
      <c r="H32" s="44">
        <v>1</v>
      </c>
      <c r="I32" s="44">
        <v>0</v>
      </c>
      <c r="J32" s="44">
        <v>0</v>
      </c>
      <c r="K32" s="44">
        <v>6.0000000000000009</v>
      </c>
      <c r="L32" s="44">
        <v>1</v>
      </c>
      <c r="M32" s="44">
        <v>921.00000000000011</v>
      </c>
      <c r="N32" s="9"/>
      <c r="O32" s="9"/>
    </row>
    <row r="33" spans="2:15" s="1" customFormat="1">
      <c r="B33" s="110" t="s">
        <v>392</v>
      </c>
      <c r="C33" s="45">
        <v>0</v>
      </c>
      <c r="D33" s="45">
        <v>806</v>
      </c>
      <c r="E33" s="45">
        <v>0</v>
      </c>
      <c r="F33" s="45">
        <v>0</v>
      </c>
      <c r="G33" s="45">
        <v>0</v>
      </c>
      <c r="H33" s="45">
        <v>0</v>
      </c>
      <c r="I33" s="45">
        <v>0</v>
      </c>
      <c r="J33" s="45">
        <v>0</v>
      </c>
      <c r="K33" s="45">
        <v>0</v>
      </c>
      <c r="L33" s="45">
        <v>0</v>
      </c>
      <c r="M33" s="45">
        <v>0</v>
      </c>
      <c r="N33" s="237"/>
      <c r="O33" s="236"/>
    </row>
    <row r="34" spans="2:15">
      <c r="B34" s="115" t="s">
        <v>57</v>
      </c>
      <c r="C34" s="44">
        <v>0</v>
      </c>
      <c r="D34" s="44">
        <v>806</v>
      </c>
      <c r="E34" s="44">
        <v>0</v>
      </c>
      <c r="F34" s="44">
        <v>0</v>
      </c>
      <c r="G34" s="44">
        <v>0</v>
      </c>
      <c r="H34" s="44">
        <v>0</v>
      </c>
      <c r="I34" s="44">
        <v>0</v>
      </c>
      <c r="J34" s="44">
        <v>0</v>
      </c>
      <c r="K34" s="44">
        <v>0</v>
      </c>
      <c r="L34" s="44">
        <v>0</v>
      </c>
      <c r="M34" s="44">
        <v>0</v>
      </c>
      <c r="N34" s="9"/>
      <c r="O34" s="9"/>
    </row>
    <row r="35" spans="2:15" s="1" customFormat="1">
      <c r="B35" s="110" t="s">
        <v>301</v>
      </c>
      <c r="C35" s="45">
        <v>0</v>
      </c>
      <c r="D35" s="45">
        <v>0</v>
      </c>
      <c r="E35" s="45">
        <v>0</v>
      </c>
      <c r="F35" s="45">
        <v>0</v>
      </c>
      <c r="G35" s="45">
        <v>0</v>
      </c>
      <c r="H35" s="45">
        <v>0</v>
      </c>
      <c r="I35" s="45">
        <v>0</v>
      </c>
      <c r="J35" s="45">
        <v>0</v>
      </c>
      <c r="K35" s="45">
        <v>0</v>
      </c>
      <c r="L35" s="45">
        <v>0</v>
      </c>
      <c r="M35" s="45">
        <v>0</v>
      </c>
      <c r="N35" s="237"/>
      <c r="O35" s="236"/>
    </row>
    <row r="36" spans="2:15">
      <c r="B36" s="269"/>
      <c r="C36" s="269"/>
      <c r="D36" s="269"/>
      <c r="E36" s="269"/>
      <c r="F36" s="269"/>
      <c r="G36" s="269"/>
      <c r="H36" s="269"/>
      <c r="I36" s="269"/>
      <c r="J36" s="269"/>
      <c r="K36" s="269"/>
      <c r="L36" s="269"/>
      <c r="M36" s="269"/>
      <c r="N36" s="16"/>
      <c r="O36" s="9"/>
    </row>
    <row r="37" spans="2:15" ht="15" customHeight="1">
      <c r="B37" s="409" t="s">
        <v>924</v>
      </c>
      <c r="C37" s="409"/>
      <c r="D37" s="409"/>
      <c r="E37" s="409"/>
      <c r="F37" s="409"/>
      <c r="G37" s="269"/>
      <c r="H37" s="269"/>
      <c r="I37" s="269"/>
      <c r="J37" s="269"/>
      <c r="K37" s="269"/>
      <c r="L37" s="269"/>
      <c r="M37" s="269"/>
      <c r="N37" s="9"/>
      <c r="O37" s="9"/>
    </row>
    <row r="38" spans="2:15">
      <c r="N38" s="16"/>
      <c r="O38" s="9"/>
    </row>
    <row r="39" spans="2:15">
      <c r="N39" s="9"/>
      <c r="O39" s="9"/>
    </row>
    <row r="40" spans="2:15">
      <c r="N40" s="16"/>
      <c r="O40" s="9"/>
    </row>
    <row r="41" spans="2:15">
      <c r="N41" s="9"/>
      <c r="O41" s="9"/>
    </row>
    <row r="42" spans="2:15">
      <c r="N42" s="16"/>
      <c r="O42" s="9"/>
    </row>
    <row r="43" spans="2:15">
      <c r="N43" s="9"/>
      <c r="O43" s="9"/>
    </row>
    <row r="44" spans="2:15">
      <c r="N44" s="16"/>
      <c r="O44" s="9"/>
    </row>
    <row r="45" spans="2:15">
      <c r="N45" s="9"/>
      <c r="O45" s="9"/>
    </row>
    <row r="46" spans="2:15">
      <c r="N46" s="16"/>
      <c r="O46" s="9"/>
    </row>
    <row r="47" spans="2:15">
      <c r="N47" s="9"/>
      <c r="O47" s="9"/>
    </row>
    <row r="48" spans="2:15">
      <c r="N48" s="16"/>
      <c r="O48" s="9"/>
    </row>
    <row r="49" spans="14:15">
      <c r="N49" s="9"/>
      <c r="O49" s="9"/>
    </row>
    <row r="50" spans="14:15">
      <c r="N50" s="16"/>
      <c r="O50" s="9"/>
    </row>
    <row r="51" spans="14:15">
      <c r="N51" s="9"/>
      <c r="O51" s="9"/>
    </row>
    <row r="52" spans="14:15">
      <c r="N52" s="16"/>
      <c r="O52" s="9"/>
    </row>
    <row r="53" spans="14:15">
      <c r="N53" s="9"/>
      <c r="O53" s="9"/>
    </row>
    <row r="54" spans="14:15">
      <c r="N54" s="16"/>
      <c r="O54" s="9"/>
    </row>
    <row r="55" spans="14:15">
      <c r="N55" s="9"/>
      <c r="O55" s="9"/>
    </row>
    <row r="56" spans="14:15">
      <c r="N56" s="16"/>
      <c r="O56" s="9"/>
    </row>
    <row r="57" spans="14:15">
      <c r="N57" s="9"/>
      <c r="O57" s="9"/>
    </row>
    <row r="58" spans="14:15">
      <c r="N58" s="16"/>
      <c r="O58" s="9"/>
    </row>
    <row r="59" spans="14:15">
      <c r="N59" s="9"/>
      <c r="O59" s="9"/>
    </row>
    <row r="60" spans="14:15">
      <c r="N60" s="16"/>
      <c r="O60" s="9"/>
    </row>
    <row r="61" spans="14:15">
      <c r="N61" s="9"/>
      <c r="O61" s="9"/>
    </row>
    <row r="62" spans="14:15">
      <c r="N62" s="16"/>
      <c r="O62" s="9"/>
    </row>
    <row r="63" spans="14:15">
      <c r="N63" s="9"/>
      <c r="O63" s="9"/>
    </row>
    <row r="64" spans="14:15">
      <c r="N64" s="16"/>
      <c r="O64" s="9"/>
    </row>
    <row r="65" spans="14:15">
      <c r="N65" s="9"/>
      <c r="O65" s="9"/>
    </row>
    <row r="66" spans="14:15">
      <c r="N66" s="16"/>
      <c r="O66" s="9"/>
    </row>
    <row r="67" spans="14:15">
      <c r="N67" s="9"/>
      <c r="O67" s="9"/>
    </row>
    <row r="68" spans="14:15">
      <c r="N68" s="16"/>
      <c r="O68" s="9"/>
    </row>
    <row r="69" spans="14:15">
      <c r="N69" s="9"/>
      <c r="O69" s="9"/>
    </row>
    <row r="70" spans="14:15">
      <c r="N70" s="16"/>
      <c r="O70" s="9"/>
    </row>
    <row r="71" spans="14:15">
      <c r="N71" s="9"/>
      <c r="O71" s="9"/>
    </row>
    <row r="72" spans="14:15">
      <c r="N72" s="16"/>
      <c r="O72" s="9"/>
    </row>
    <row r="73" spans="14:15">
      <c r="N73" s="9"/>
      <c r="O73" s="9"/>
    </row>
    <row r="74" spans="14:15" ht="21" customHeight="1">
      <c r="N74" s="16"/>
      <c r="O74" s="9"/>
    </row>
    <row r="75" spans="14:15">
      <c r="N75" s="9"/>
      <c r="O75" s="9"/>
    </row>
    <row r="76" spans="14:15">
      <c r="N76" s="16"/>
      <c r="O76" s="9"/>
    </row>
    <row r="77" spans="14:15">
      <c r="N77" s="9"/>
      <c r="O77" s="9"/>
    </row>
    <row r="78" spans="14:15">
      <c r="N78" s="16"/>
      <c r="O78" s="9"/>
    </row>
    <row r="79" spans="14:15">
      <c r="N79" s="9"/>
      <c r="O79" s="9"/>
    </row>
    <row r="80" spans="14:15">
      <c r="N80" s="16"/>
      <c r="O80" s="9"/>
    </row>
    <row r="81" spans="14:15">
      <c r="N81" s="9"/>
      <c r="O81" s="9"/>
    </row>
    <row r="82" spans="14:15">
      <c r="N82" s="16"/>
      <c r="O82" s="9"/>
    </row>
    <row r="83" spans="14:15">
      <c r="N83" s="9"/>
      <c r="O83" s="9"/>
    </row>
    <row r="84" spans="14:15">
      <c r="N84" s="16"/>
      <c r="O84" s="9"/>
    </row>
    <row r="85" spans="14:15">
      <c r="N85" s="9"/>
      <c r="O85" s="9"/>
    </row>
    <row r="86" spans="14:15">
      <c r="N86" s="16"/>
      <c r="O86" s="9"/>
    </row>
    <row r="87" spans="14:15">
      <c r="N87" s="9"/>
      <c r="O87" s="9"/>
    </row>
    <row r="88" spans="14:15">
      <c r="N88" s="16"/>
      <c r="O88" s="9"/>
    </row>
    <row r="89" spans="14:15">
      <c r="N89" s="9"/>
      <c r="O89" s="9"/>
    </row>
    <row r="90" spans="14:15">
      <c r="N90" s="16"/>
      <c r="O90" s="9"/>
    </row>
    <row r="91" spans="14:15">
      <c r="N91" s="9"/>
      <c r="O91" s="9"/>
    </row>
    <row r="92" spans="14:15">
      <c r="N92" s="16"/>
      <c r="O92" s="9"/>
    </row>
    <row r="93" spans="14:15">
      <c r="N93" s="9"/>
      <c r="O93" s="9"/>
    </row>
    <row r="94" spans="14:15">
      <c r="N94" s="16"/>
      <c r="O94" s="9"/>
    </row>
    <row r="95" spans="14:15">
      <c r="N95" s="9"/>
      <c r="O95" s="9"/>
    </row>
    <row r="96" spans="14:15">
      <c r="N96" s="16"/>
      <c r="O96" s="9"/>
    </row>
    <row r="97" spans="14:15">
      <c r="N97" s="9"/>
      <c r="O97" s="9"/>
    </row>
    <row r="98" spans="14:15">
      <c r="N98" s="16"/>
      <c r="O98" s="9"/>
    </row>
    <row r="99" spans="14:15">
      <c r="N99" s="9"/>
      <c r="O99" s="9"/>
    </row>
    <row r="100" spans="14:15">
      <c r="N100" s="16"/>
      <c r="O100" s="9"/>
    </row>
    <row r="101" spans="14:15">
      <c r="N101" s="9"/>
      <c r="O101" s="9"/>
    </row>
    <row r="102" spans="14:15">
      <c r="N102" s="16"/>
      <c r="O102" s="9"/>
    </row>
    <row r="103" spans="14:15">
      <c r="N103" s="9"/>
      <c r="O103" s="9"/>
    </row>
    <row r="104" spans="14:15">
      <c r="N104" s="16"/>
      <c r="O104" s="9"/>
    </row>
    <row r="105" spans="14:15">
      <c r="N105" s="9"/>
      <c r="O105" s="9"/>
    </row>
    <row r="106" spans="14:15">
      <c r="N106" s="16"/>
      <c r="O106" s="9"/>
    </row>
    <row r="107" spans="14:15">
      <c r="N107" s="9"/>
      <c r="O107" s="9"/>
    </row>
    <row r="108" spans="14:15">
      <c r="N108" s="16"/>
      <c r="O108" s="9"/>
    </row>
    <row r="109" spans="14:15">
      <c r="N109" s="9"/>
      <c r="O109" s="9"/>
    </row>
    <row r="110" spans="14:15">
      <c r="N110" s="16"/>
      <c r="O110" s="9"/>
    </row>
    <row r="111" spans="14:15">
      <c r="N111" s="9"/>
      <c r="O111" s="9"/>
    </row>
    <row r="112" spans="14:15">
      <c r="N112" s="16"/>
      <c r="O112" s="9"/>
    </row>
    <row r="113" spans="14:15">
      <c r="N113" s="9"/>
      <c r="O113" s="9"/>
    </row>
    <row r="114" spans="14:15">
      <c r="N114" s="16"/>
      <c r="O114" s="9"/>
    </row>
    <row r="115" spans="14:15">
      <c r="N115" s="9"/>
      <c r="O115" s="9"/>
    </row>
    <row r="116" spans="14:15">
      <c r="N116" s="16"/>
      <c r="O116" s="9"/>
    </row>
    <row r="117" spans="14:15">
      <c r="N117" s="9"/>
      <c r="O117" s="9"/>
    </row>
    <row r="118" spans="14:15">
      <c r="N118" s="16"/>
      <c r="O118" s="9"/>
    </row>
    <row r="119" spans="14:15">
      <c r="N119" s="9"/>
      <c r="O119" s="9"/>
    </row>
    <row r="120" spans="14:15">
      <c r="N120" s="16"/>
      <c r="O120" s="9"/>
    </row>
    <row r="121" spans="14:15">
      <c r="N121" s="9"/>
      <c r="O121" s="9"/>
    </row>
    <row r="122" spans="14:15">
      <c r="N122" s="16"/>
      <c r="O122" s="9"/>
    </row>
    <row r="123" spans="14:15">
      <c r="N123" s="9"/>
      <c r="O123" s="9"/>
    </row>
    <row r="124" spans="14:15">
      <c r="N124" s="16"/>
      <c r="O124" s="9"/>
    </row>
    <row r="125" spans="14:15">
      <c r="N125" s="9"/>
      <c r="O125" s="9"/>
    </row>
    <row r="126" spans="14:15">
      <c r="N126" s="16"/>
      <c r="O126" s="9"/>
    </row>
    <row r="127" spans="14:15">
      <c r="N127" s="9"/>
      <c r="O127" s="9"/>
    </row>
    <row r="128" spans="14:15">
      <c r="N128" s="16"/>
      <c r="O128" s="9"/>
    </row>
    <row r="129" spans="14:15">
      <c r="N129" s="9"/>
      <c r="O129" s="9"/>
    </row>
    <row r="130" spans="14:15">
      <c r="N130" s="16"/>
      <c r="O130" s="9"/>
    </row>
    <row r="131" spans="14:15">
      <c r="N131" s="9"/>
      <c r="O131" s="9"/>
    </row>
    <row r="132" spans="14:15">
      <c r="N132" s="16"/>
      <c r="O132" s="9"/>
    </row>
    <row r="133" spans="14:15">
      <c r="N133" s="9"/>
      <c r="O133" s="9"/>
    </row>
    <row r="134" spans="14:15">
      <c r="N134" s="16"/>
      <c r="O134" s="9"/>
    </row>
    <row r="135" spans="14:15">
      <c r="N135" s="9"/>
      <c r="O135" s="9"/>
    </row>
    <row r="136" spans="14:15">
      <c r="N136" s="16"/>
      <c r="O136" s="9"/>
    </row>
    <row r="137" spans="14:15">
      <c r="N137" s="9"/>
      <c r="O137" s="9"/>
    </row>
    <row r="138" spans="14:15">
      <c r="N138" s="16"/>
      <c r="O138" s="9"/>
    </row>
    <row r="139" spans="14:15">
      <c r="N139" s="9"/>
      <c r="O139" s="9"/>
    </row>
    <row r="140" spans="14:15">
      <c r="N140" s="16"/>
      <c r="O140" s="9"/>
    </row>
    <row r="141" spans="14:15">
      <c r="N141" s="9"/>
      <c r="O141" s="9"/>
    </row>
    <row r="142" spans="14:15">
      <c r="N142" s="16"/>
      <c r="O142" s="9"/>
    </row>
    <row r="143" spans="14:15">
      <c r="N143" s="9"/>
      <c r="O143" s="9"/>
    </row>
    <row r="144" spans="14:15">
      <c r="N144" s="16"/>
      <c r="O144" s="9"/>
    </row>
    <row r="145" spans="14:15">
      <c r="N145" s="9"/>
      <c r="O145" s="9"/>
    </row>
    <row r="146" spans="14:15">
      <c r="N146" s="16"/>
      <c r="O146" s="9"/>
    </row>
    <row r="147" spans="14:15">
      <c r="N147" s="9"/>
      <c r="O147" s="9"/>
    </row>
    <row r="148" spans="14:15">
      <c r="N148" s="16"/>
      <c r="O148" s="9"/>
    </row>
    <row r="149" spans="14:15">
      <c r="N149" s="9"/>
      <c r="O149" s="9"/>
    </row>
    <row r="150" spans="14:15">
      <c r="N150" s="16"/>
      <c r="O150" s="9"/>
    </row>
    <row r="151" spans="14:15">
      <c r="N151" s="9"/>
      <c r="O151" s="9"/>
    </row>
    <row r="152" spans="14:15">
      <c r="N152" s="16"/>
      <c r="O152" s="9"/>
    </row>
    <row r="153" spans="14:15">
      <c r="N153" s="9"/>
      <c r="O153" s="9"/>
    </row>
    <row r="154" spans="14:15">
      <c r="N154" s="16"/>
      <c r="O154" s="9"/>
    </row>
    <row r="155" spans="14:15">
      <c r="N155" s="9"/>
      <c r="O155" s="9"/>
    </row>
    <row r="156" spans="14:15">
      <c r="N156" s="16"/>
      <c r="O156" s="9"/>
    </row>
    <row r="157" spans="14:15">
      <c r="N157" s="9"/>
      <c r="O157" s="9"/>
    </row>
    <row r="158" spans="14:15">
      <c r="N158" s="16"/>
      <c r="O158" s="9"/>
    </row>
    <row r="159" spans="14:15">
      <c r="N159" s="9"/>
      <c r="O159" s="9"/>
    </row>
    <row r="160" spans="14:15">
      <c r="N160" s="16"/>
      <c r="O160" s="9"/>
    </row>
    <row r="161" spans="14:15">
      <c r="N161" s="9"/>
      <c r="O161" s="9"/>
    </row>
    <row r="162" spans="14:15">
      <c r="N162" s="16"/>
      <c r="O162" s="9"/>
    </row>
    <row r="163" spans="14:15">
      <c r="N163" s="9"/>
      <c r="O163" s="9"/>
    </row>
    <row r="164" spans="14:15">
      <c r="N164" s="16"/>
      <c r="O164" s="9"/>
    </row>
    <row r="165" spans="14:15">
      <c r="N165" s="9"/>
      <c r="O165" s="9"/>
    </row>
    <row r="166" spans="14:15">
      <c r="N166" s="16"/>
      <c r="O166" s="9"/>
    </row>
    <row r="167" spans="14:15">
      <c r="N167" s="9"/>
      <c r="O167" s="9"/>
    </row>
    <row r="168" spans="14:15">
      <c r="N168" s="16"/>
      <c r="O168" s="9"/>
    </row>
    <row r="169" spans="14:15">
      <c r="N169" s="9"/>
      <c r="O169" s="9"/>
    </row>
    <row r="170" spans="14:15">
      <c r="N170" s="16"/>
      <c r="O170" s="9"/>
    </row>
    <row r="171" spans="14:15">
      <c r="N171" s="9"/>
      <c r="O171" s="9"/>
    </row>
    <row r="172" spans="14:15">
      <c r="N172" s="16"/>
      <c r="O172" s="9"/>
    </row>
    <row r="173" spans="14:15">
      <c r="N173" s="9"/>
      <c r="O173" s="9"/>
    </row>
    <row r="174" spans="14:15">
      <c r="N174" s="16"/>
      <c r="O174" s="9"/>
    </row>
    <row r="175" spans="14:15">
      <c r="N175" s="9"/>
      <c r="O175" s="9"/>
    </row>
    <row r="176" spans="14:15">
      <c r="N176" s="16"/>
      <c r="O176" s="9"/>
    </row>
    <row r="177" spans="14:15">
      <c r="N177" s="9"/>
      <c r="O177" s="9"/>
    </row>
    <row r="178" spans="14:15">
      <c r="N178" s="16"/>
      <c r="O178" s="9"/>
    </row>
    <row r="179" spans="14:15">
      <c r="N179" s="9"/>
      <c r="O179" s="9"/>
    </row>
    <row r="180" spans="14:15">
      <c r="N180" s="16"/>
      <c r="O180" s="9"/>
    </row>
    <row r="181" spans="14:15">
      <c r="N181" s="9"/>
      <c r="O181" s="9"/>
    </row>
    <row r="182" spans="14:15">
      <c r="N182" s="16"/>
      <c r="O182" s="9"/>
    </row>
    <row r="183" spans="14:15">
      <c r="N183" s="9"/>
      <c r="O183" s="9"/>
    </row>
    <row r="184" spans="14:15">
      <c r="N184" s="16"/>
      <c r="O184" s="9"/>
    </row>
    <row r="185" spans="14:15">
      <c r="N185" s="9"/>
      <c r="O185" s="9"/>
    </row>
    <row r="186" spans="14:15">
      <c r="N186" s="16"/>
      <c r="O186" s="9"/>
    </row>
    <row r="187" spans="14:15">
      <c r="N187" s="9"/>
      <c r="O187" s="9"/>
    </row>
    <row r="188" spans="14:15">
      <c r="N188" s="16"/>
      <c r="O188" s="9"/>
    </row>
    <row r="189" spans="14:15">
      <c r="N189" s="9"/>
      <c r="O189" s="9"/>
    </row>
    <row r="190" spans="14:15">
      <c r="N190" s="16"/>
      <c r="O190" s="9"/>
    </row>
    <row r="191" spans="14:15">
      <c r="N191" s="9"/>
      <c r="O191" s="9"/>
    </row>
    <row r="192" spans="14:15">
      <c r="N192" s="16"/>
      <c r="O192" s="9"/>
    </row>
    <row r="193" spans="14:15">
      <c r="N193" s="9"/>
      <c r="O193" s="9"/>
    </row>
    <row r="194" spans="14:15">
      <c r="N194" s="16"/>
      <c r="O194" s="9"/>
    </row>
    <row r="195" spans="14:15">
      <c r="N195" s="9"/>
      <c r="O195" s="9"/>
    </row>
    <row r="196" spans="14:15">
      <c r="N196" s="20"/>
      <c r="O196" s="20"/>
    </row>
    <row r="197" spans="14:15">
      <c r="N197" s="20"/>
      <c r="O197" s="20"/>
    </row>
    <row r="198" spans="14:15">
      <c r="N198" s="20"/>
      <c r="O198" s="20"/>
    </row>
    <row r="199" spans="14:15">
      <c r="N199" s="20"/>
      <c r="O199" s="20"/>
    </row>
    <row r="200" spans="14:15">
      <c r="N200" s="20"/>
      <c r="O200" s="20"/>
    </row>
    <row r="201" spans="14:15">
      <c r="N201" s="20"/>
      <c r="O201" s="20"/>
    </row>
    <row r="202" spans="14:15">
      <c r="N202" s="20"/>
      <c r="O202" s="20"/>
    </row>
    <row r="203" spans="14:15">
      <c r="N203" s="20"/>
      <c r="O203" s="20"/>
    </row>
    <row r="204" spans="14:15">
      <c r="N204" s="20"/>
      <c r="O204" s="20"/>
    </row>
    <row r="205" spans="14:15">
      <c r="N205" s="20"/>
      <c r="O205" s="20"/>
    </row>
    <row r="206" spans="14:15">
      <c r="N206" s="20"/>
      <c r="O206" s="20"/>
    </row>
    <row r="207" spans="14:15">
      <c r="N207" s="20"/>
      <c r="O207" s="20"/>
    </row>
    <row r="208" spans="14:15">
      <c r="N208" s="20"/>
      <c r="O208" s="20"/>
    </row>
    <row r="209" spans="14:15">
      <c r="N209" s="20"/>
      <c r="O209" s="20"/>
    </row>
    <row r="210" spans="14:15">
      <c r="N210" s="20"/>
      <c r="O210" s="20"/>
    </row>
    <row r="211" spans="14:15">
      <c r="N211" s="20"/>
      <c r="O211" s="20"/>
    </row>
    <row r="212" spans="14:15">
      <c r="N212" s="20"/>
      <c r="O212" s="20"/>
    </row>
    <row r="213" spans="14:15">
      <c r="N213" s="20"/>
      <c r="O213" s="20"/>
    </row>
    <row r="214" spans="14:15">
      <c r="N214" s="20"/>
      <c r="O214" s="20"/>
    </row>
    <row r="215" spans="14:15">
      <c r="N215" s="20"/>
      <c r="O215" s="20"/>
    </row>
    <row r="216" spans="14:15">
      <c r="N216" s="20"/>
      <c r="O216" s="20"/>
    </row>
    <row r="217" spans="14:15">
      <c r="N217" s="20"/>
      <c r="O217" s="20"/>
    </row>
    <row r="218" spans="14:15">
      <c r="N218" s="20"/>
      <c r="O218" s="20"/>
    </row>
    <row r="219" spans="14:15">
      <c r="N219" s="20"/>
      <c r="O219" s="20"/>
    </row>
    <row r="220" spans="14:15">
      <c r="N220" s="20"/>
      <c r="O220" s="20"/>
    </row>
    <row r="221" spans="14:15">
      <c r="N221" s="20"/>
      <c r="O221" s="20"/>
    </row>
    <row r="222" spans="14:15">
      <c r="N222" s="20"/>
      <c r="O222" s="20"/>
    </row>
    <row r="223" spans="14:15">
      <c r="N223" s="20"/>
      <c r="O223" s="20"/>
    </row>
    <row r="224" spans="14:15">
      <c r="N224" s="20"/>
      <c r="O224" s="20"/>
    </row>
  </sheetData>
  <mergeCells count="4">
    <mergeCell ref="B2:M2"/>
    <mergeCell ref="B4:B5"/>
    <mergeCell ref="C4:M4"/>
    <mergeCell ref="B37:F37"/>
  </mergeCells>
  <hyperlinks>
    <hyperlink ref="O5" location="INDICE!A68" display="INICIO"/>
  </hyperlinks>
  <printOptions horizontalCentered="1"/>
  <pageMargins left="0.39370078740157483" right="0" top="1.1811023622047245" bottom="0" header="0.11811023622047245" footer="0"/>
  <pageSetup paperSize="9" scale="85" firstPageNumber="72" orientation="landscape" useFirstPageNumber="1" r:id="rId1"/>
  <headerFooter>
    <oddHeader>&amp;C&amp;G</oddHeader>
    <oddFooter>&amp;C&amp;14&amp;P</oddFooter>
  </headerFooter>
  <drawing r:id="rId2"/>
  <legacyDrawingHF r:id="rId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225"/>
  <sheetViews>
    <sheetView showGridLines="0" zoomScale="90" zoomScaleNormal="90" workbookViewId="0">
      <selection activeCell="J1" sqref="J1"/>
    </sheetView>
  </sheetViews>
  <sheetFormatPr baseColWidth="10" defaultRowHeight="15"/>
  <cols>
    <col min="1" max="1" width="3.7109375" style="31" customWidth="1"/>
    <col min="2" max="2" width="33" style="31" customWidth="1"/>
    <col min="3" max="5" width="15.85546875" style="31" customWidth="1"/>
    <col min="6" max="7" width="11.42578125" style="31"/>
    <col min="8" max="8" width="16" style="31" customWidth="1"/>
    <col min="9" max="9" width="11.42578125" style="31"/>
    <col min="10" max="10" width="14.140625" style="31" customWidth="1"/>
    <col min="11" max="11" width="14.42578125" style="31" customWidth="1"/>
    <col min="12" max="12" width="11.42578125" style="31"/>
    <col min="13" max="14" width="14" style="31" customWidth="1"/>
    <col min="15" max="15" width="13.5703125" style="31" customWidth="1"/>
    <col min="16" max="16" width="11.42578125" style="31"/>
    <col min="17" max="18" width="14.140625" style="25" customWidth="1"/>
    <col min="19" max="16384" width="11.42578125" style="31"/>
  </cols>
  <sheetData>
    <row r="1" spans="2:20" ht="69" customHeight="1"/>
    <row r="2" spans="2:20" ht="44.25" customHeight="1">
      <c r="B2" s="367" t="s">
        <v>898</v>
      </c>
      <c r="C2" s="367"/>
      <c r="D2" s="367"/>
      <c r="E2" s="367"/>
      <c r="F2" s="367"/>
      <c r="G2" s="367"/>
      <c r="H2" s="367"/>
      <c r="I2" s="367"/>
      <c r="J2" s="367"/>
      <c r="K2" s="367"/>
      <c r="L2" s="367"/>
      <c r="M2" s="367"/>
      <c r="N2" s="367"/>
      <c r="O2" s="367"/>
      <c r="P2" s="367"/>
      <c r="Q2" s="367"/>
      <c r="R2" s="367"/>
    </row>
    <row r="3" spans="2:20" ht="14.25" customHeight="1">
      <c r="B3" s="167"/>
      <c r="C3" s="167"/>
      <c r="D3" s="167"/>
      <c r="E3" s="167"/>
      <c r="F3" s="167"/>
      <c r="G3" s="167"/>
      <c r="H3" s="167"/>
      <c r="I3" s="167"/>
      <c r="J3" s="167"/>
      <c r="K3" s="167"/>
      <c r="L3" s="167"/>
      <c r="M3" s="167"/>
      <c r="N3" s="167"/>
      <c r="O3" s="167"/>
      <c r="P3" s="167"/>
      <c r="Q3" s="167"/>
      <c r="R3" s="167"/>
    </row>
    <row r="4" spans="2:20" ht="15" customHeight="1">
      <c r="B4" s="386" t="s">
        <v>760</v>
      </c>
      <c r="C4" s="393" t="s">
        <v>880</v>
      </c>
      <c r="D4" s="394"/>
      <c r="E4" s="394"/>
      <c r="F4" s="394"/>
      <c r="G4" s="394"/>
      <c r="H4" s="394"/>
      <c r="I4" s="395"/>
      <c r="J4" s="386" t="s">
        <v>881</v>
      </c>
      <c r="K4" s="386" t="s">
        <v>899</v>
      </c>
      <c r="L4" s="393" t="s">
        <v>882</v>
      </c>
      <c r="M4" s="394"/>
      <c r="N4" s="394"/>
      <c r="O4" s="395"/>
      <c r="P4" s="393" t="s">
        <v>883</v>
      </c>
      <c r="Q4" s="394"/>
      <c r="R4" s="395"/>
    </row>
    <row r="5" spans="2:20" ht="51" customHeight="1">
      <c r="B5" s="388"/>
      <c r="C5" s="158" t="s">
        <v>884</v>
      </c>
      <c r="D5" s="158" t="s">
        <v>885</v>
      </c>
      <c r="E5" s="158" t="s">
        <v>886</v>
      </c>
      <c r="F5" s="158" t="s">
        <v>887</v>
      </c>
      <c r="G5" s="158" t="s">
        <v>888</v>
      </c>
      <c r="H5" s="158" t="s">
        <v>889</v>
      </c>
      <c r="I5" s="158" t="s">
        <v>518</v>
      </c>
      <c r="J5" s="388"/>
      <c r="K5" s="388"/>
      <c r="L5" s="158" t="s">
        <v>890</v>
      </c>
      <c r="M5" s="158" t="s">
        <v>891</v>
      </c>
      <c r="N5" s="158" t="s">
        <v>892</v>
      </c>
      <c r="O5" s="158" t="s">
        <v>893</v>
      </c>
      <c r="P5" s="158" t="s">
        <v>894</v>
      </c>
      <c r="Q5" s="158" t="s">
        <v>895</v>
      </c>
      <c r="R5" s="158" t="s">
        <v>896</v>
      </c>
    </row>
    <row r="6" spans="2:20" s="233" customFormat="1" ht="18" customHeight="1">
      <c r="B6" s="110" t="s">
        <v>405</v>
      </c>
      <c r="C6" s="45">
        <v>3074046.9999999981</v>
      </c>
      <c r="D6" s="45">
        <v>1102652.9999999991</v>
      </c>
      <c r="E6" s="45">
        <v>5712459.9999999972</v>
      </c>
      <c r="F6" s="45">
        <v>203520.00000000003</v>
      </c>
      <c r="G6" s="45">
        <v>2106985.0000000014</v>
      </c>
      <c r="H6" s="45">
        <v>273082.99999999977</v>
      </c>
      <c r="I6" s="45">
        <v>493901.99999999965</v>
      </c>
      <c r="J6" s="45">
        <v>602569.99999999953</v>
      </c>
      <c r="K6" s="45">
        <v>140062.99999999956</v>
      </c>
      <c r="L6" s="45">
        <v>1325.9999999999998</v>
      </c>
      <c r="M6" s="45">
        <v>6989.9999999999991</v>
      </c>
      <c r="N6" s="45">
        <v>3359.9999999999995</v>
      </c>
      <c r="O6" s="45">
        <v>1788</v>
      </c>
      <c r="P6" s="45">
        <v>849964.00000000105</v>
      </c>
      <c r="Q6" s="45">
        <v>2005096.0000000005</v>
      </c>
      <c r="R6" s="45">
        <v>1410482</v>
      </c>
      <c r="T6" s="234" t="s">
        <v>30</v>
      </c>
    </row>
    <row r="7" spans="2:20" s="233" customFormat="1" ht="18" customHeight="1">
      <c r="B7" s="110" t="s">
        <v>406</v>
      </c>
      <c r="C7" s="45">
        <v>1623022</v>
      </c>
      <c r="D7" s="45">
        <v>461560.99999999994</v>
      </c>
      <c r="E7" s="45">
        <v>3020455.0000000014</v>
      </c>
      <c r="F7" s="45">
        <v>114049.00000000003</v>
      </c>
      <c r="G7" s="45">
        <v>1112919.0000000002</v>
      </c>
      <c r="H7" s="45">
        <v>203604.00000000015</v>
      </c>
      <c r="I7" s="45">
        <v>350165.00000000012</v>
      </c>
      <c r="J7" s="45">
        <v>137040.99999999977</v>
      </c>
      <c r="K7" s="45">
        <v>83282.00000000016</v>
      </c>
      <c r="L7" s="45">
        <v>459</v>
      </c>
      <c r="M7" s="45">
        <v>4050</v>
      </c>
      <c r="N7" s="45">
        <v>2994</v>
      </c>
      <c r="O7" s="45">
        <v>1506</v>
      </c>
      <c r="P7" s="45">
        <v>478086.99999999988</v>
      </c>
      <c r="Q7" s="45">
        <v>1230814.9999999993</v>
      </c>
      <c r="R7" s="45">
        <v>915283.00000000023</v>
      </c>
    </row>
    <row r="8" spans="2:20" s="25" customFormat="1" ht="18" customHeight="1">
      <c r="B8" s="115" t="s">
        <v>32</v>
      </c>
      <c r="C8" s="44">
        <v>61357.999999999993</v>
      </c>
      <c r="D8" s="44">
        <v>2755.0000000000005</v>
      </c>
      <c r="E8" s="44">
        <v>195794</v>
      </c>
      <c r="F8" s="44">
        <v>2528.0000000000005</v>
      </c>
      <c r="G8" s="44">
        <v>39268</v>
      </c>
      <c r="H8" s="44">
        <v>6700</v>
      </c>
      <c r="I8" s="44">
        <v>21489</v>
      </c>
      <c r="J8" s="44">
        <v>848.99999999999943</v>
      </c>
      <c r="K8" s="44">
        <v>13979.999999999995</v>
      </c>
      <c r="L8" s="44">
        <v>74</v>
      </c>
      <c r="M8" s="44">
        <v>443</v>
      </c>
      <c r="N8" s="44">
        <v>118</v>
      </c>
      <c r="O8" s="44">
        <v>0</v>
      </c>
      <c r="P8" s="44">
        <v>42662</v>
      </c>
      <c r="Q8" s="44">
        <v>32269.000000000004</v>
      </c>
      <c r="R8" s="44">
        <v>29714.999999999993</v>
      </c>
    </row>
    <row r="9" spans="2:20" s="25" customFormat="1" ht="18" customHeight="1">
      <c r="B9" s="115" t="s">
        <v>33</v>
      </c>
      <c r="C9" s="44">
        <v>50181</v>
      </c>
      <c r="D9" s="44">
        <v>29505.000000000004</v>
      </c>
      <c r="E9" s="44">
        <v>48976</v>
      </c>
      <c r="F9" s="44">
        <v>3941.0000000000009</v>
      </c>
      <c r="G9" s="44">
        <v>32937</v>
      </c>
      <c r="H9" s="44">
        <v>2477</v>
      </c>
      <c r="I9" s="44">
        <v>5484</v>
      </c>
      <c r="J9" s="44">
        <v>0</v>
      </c>
      <c r="K9" s="44">
        <v>0</v>
      </c>
      <c r="L9" s="44">
        <v>0</v>
      </c>
      <c r="M9" s="44">
        <v>0</v>
      </c>
      <c r="N9" s="44">
        <v>0</v>
      </c>
      <c r="O9" s="44">
        <v>0</v>
      </c>
      <c r="P9" s="44">
        <v>841</v>
      </c>
      <c r="Q9" s="44">
        <v>2575</v>
      </c>
      <c r="R9" s="44">
        <v>1482</v>
      </c>
    </row>
    <row r="10" spans="2:20" s="25" customFormat="1" ht="18" customHeight="1">
      <c r="B10" s="115" t="s">
        <v>34</v>
      </c>
      <c r="C10" s="44">
        <v>163393</v>
      </c>
      <c r="D10" s="44">
        <v>91622</v>
      </c>
      <c r="E10" s="44">
        <v>221631.00000000003</v>
      </c>
      <c r="F10" s="44">
        <v>5334.0000000000009</v>
      </c>
      <c r="G10" s="44">
        <v>95676</v>
      </c>
      <c r="H10" s="44">
        <v>160</v>
      </c>
      <c r="I10" s="44">
        <v>2944</v>
      </c>
      <c r="J10" s="44">
        <v>2675.0000000000005</v>
      </c>
      <c r="K10" s="44">
        <v>0</v>
      </c>
      <c r="L10" s="44">
        <v>0</v>
      </c>
      <c r="M10" s="44">
        <v>0</v>
      </c>
      <c r="N10" s="44">
        <v>0</v>
      </c>
      <c r="O10" s="44">
        <v>0</v>
      </c>
      <c r="P10" s="44">
        <v>1757</v>
      </c>
      <c r="Q10" s="44">
        <v>19</v>
      </c>
      <c r="R10" s="44">
        <v>55674</v>
      </c>
    </row>
    <row r="11" spans="2:20" s="25" customFormat="1" ht="18" customHeight="1">
      <c r="B11" s="115" t="s">
        <v>35</v>
      </c>
      <c r="C11" s="44">
        <v>19990</v>
      </c>
      <c r="D11" s="44">
        <v>291</v>
      </c>
      <c r="E11" s="44">
        <v>44694</v>
      </c>
      <c r="F11" s="44">
        <v>614.99999999999989</v>
      </c>
      <c r="G11" s="44">
        <v>15391.000000000004</v>
      </c>
      <c r="H11" s="44">
        <v>3736.9999999999995</v>
      </c>
      <c r="I11" s="44">
        <v>11445</v>
      </c>
      <c r="J11" s="44">
        <v>0</v>
      </c>
      <c r="K11" s="44">
        <v>0</v>
      </c>
      <c r="L11" s="44">
        <v>0</v>
      </c>
      <c r="M11" s="44">
        <v>0</v>
      </c>
      <c r="N11" s="44">
        <v>0</v>
      </c>
      <c r="O11" s="44">
        <v>0</v>
      </c>
      <c r="P11" s="44">
        <v>2979</v>
      </c>
      <c r="Q11" s="44">
        <v>5572</v>
      </c>
      <c r="R11" s="44">
        <v>17589</v>
      </c>
    </row>
    <row r="12" spans="2:20" s="25" customFormat="1" ht="18" customHeight="1">
      <c r="B12" s="115" t="s">
        <v>36</v>
      </c>
      <c r="C12" s="44">
        <v>49586.999999999993</v>
      </c>
      <c r="D12" s="44">
        <v>661</v>
      </c>
      <c r="E12" s="44">
        <v>99775</v>
      </c>
      <c r="F12" s="44">
        <v>14374</v>
      </c>
      <c r="G12" s="44">
        <v>54857</v>
      </c>
      <c r="H12" s="44">
        <v>12473.000000000002</v>
      </c>
      <c r="I12" s="44">
        <v>7957</v>
      </c>
      <c r="J12" s="44">
        <v>0</v>
      </c>
      <c r="K12" s="44">
        <v>0</v>
      </c>
      <c r="L12" s="44">
        <v>0</v>
      </c>
      <c r="M12" s="44">
        <v>0</v>
      </c>
      <c r="N12" s="44">
        <v>0</v>
      </c>
      <c r="O12" s="44">
        <v>0</v>
      </c>
      <c r="P12" s="44">
        <v>32081.000000000004</v>
      </c>
      <c r="Q12" s="44">
        <v>6056.9999999999991</v>
      </c>
      <c r="R12" s="44">
        <v>14326</v>
      </c>
    </row>
    <row r="13" spans="2:20" s="25" customFormat="1" ht="18" customHeight="1">
      <c r="B13" s="115" t="s">
        <v>37</v>
      </c>
      <c r="C13" s="44">
        <v>105308.99999999999</v>
      </c>
      <c r="D13" s="44">
        <v>20767</v>
      </c>
      <c r="E13" s="44">
        <v>226789.00000000003</v>
      </c>
      <c r="F13" s="44">
        <v>3654</v>
      </c>
      <c r="G13" s="44">
        <v>42703</v>
      </c>
      <c r="H13" s="44">
        <v>4165</v>
      </c>
      <c r="I13" s="44">
        <v>35993.000000000007</v>
      </c>
      <c r="J13" s="44">
        <v>0</v>
      </c>
      <c r="K13" s="44">
        <v>290.00000000000011</v>
      </c>
      <c r="L13" s="44">
        <v>0</v>
      </c>
      <c r="M13" s="44">
        <v>0</v>
      </c>
      <c r="N13" s="44">
        <v>0</v>
      </c>
      <c r="O13" s="44">
        <v>0</v>
      </c>
      <c r="P13" s="44">
        <v>34423.999999999993</v>
      </c>
      <c r="Q13" s="44">
        <v>47423.999999999993</v>
      </c>
      <c r="R13" s="44">
        <v>66413.999999999985</v>
      </c>
    </row>
    <row r="14" spans="2:20" s="25" customFormat="1" ht="18" customHeight="1">
      <c r="B14" s="115" t="s">
        <v>38</v>
      </c>
      <c r="C14" s="44">
        <v>84735</v>
      </c>
      <c r="D14" s="44">
        <v>77664.000000000015</v>
      </c>
      <c r="E14" s="44">
        <v>124974.99999999999</v>
      </c>
      <c r="F14" s="44">
        <v>7286</v>
      </c>
      <c r="G14" s="44">
        <v>98383</v>
      </c>
      <c r="H14" s="44">
        <v>829.99999999999989</v>
      </c>
      <c r="I14" s="44">
        <v>7709.9999999999982</v>
      </c>
      <c r="J14" s="44">
        <v>3950.0000000000005</v>
      </c>
      <c r="K14" s="44">
        <v>268.00000000000006</v>
      </c>
      <c r="L14" s="44">
        <v>0</v>
      </c>
      <c r="M14" s="44">
        <v>0</v>
      </c>
      <c r="N14" s="44">
        <v>0</v>
      </c>
      <c r="O14" s="44">
        <v>0</v>
      </c>
      <c r="P14" s="44">
        <v>4879</v>
      </c>
      <c r="Q14" s="44">
        <v>11512</v>
      </c>
      <c r="R14" s="44">
        <v>37807</v>
      </c>
    </row>
    <row r="15" spans="2:20">
      <c r="B15" s="115" t="s">
        <v>39</v>
      </c>
      <c r="C15" s="44">
        <v>24830.000000000004</v>
      </c>
      <c r="D15" s="44">
        <v>12426.000000000002</v>
      </c>
      <c r="E15" s="44">
        <v>32416.999999999996</v>
      </c>
      <c r="F15" s="44">
        <v>3636</v>
      </c>
      <c r="G15" s="44">
        <v>33505</v>
      </c>
      <c r="H15" s="44">
        <v>5</v>
      </c>
      <c r="I15" s="44">
        <v>35969</v>
      </c>
      <c r="J15" s="44">
        <v>9934.9999999999927</v>
      </c>
      <c r="K15" s="44">
        <v>0</v>
      </c>
      <c r="L15" s="44">
        <v>172</v>
      </c>
      <c r="M15" s="44">
        <v>566</v>
      </c>
      <c r="N15" s="44">
        <v>25</v>
      </c>
      <c r="O15" s="44">
        <v>212</v>
      </c>
      <c r="P15" s="44">
        <v>7506</v>
      </c>
      <c r="Q15" s="44">
        <v>2324</v>
      </c>
      <c r="R15" s="44">
        <v>23442</v>
      </c>
    </row>
    <row r="16" spans="2:20">
      <c r="B16" s="115" t="s">
        <v>40</v>
      </c>
      <c r="C16" s="44">
        <v>691887.00000000035</v>
      </c>
      <c r="D16" s="44">
        <v>91813.999999999985</v>
      </c>
      <c r="E16" s="44">
        <v>1350044.0000000007</v>
      </c>
      <c r="F16" s="44">
        <v>64352</v>
      </c>
      <c r="G16" s="44">
        <v>461930.99999999994</v>
      </c>
      <c r="H16" s="44">
        <v>87566.999999999971</v>
      </c>
      <c r="I16" s="44">
        <v>142415.00000000003</v>
      </c>
      <c r="J16" s="44">
        <v>69640.000000000029</v>
      </c>
      <c r="K16" s="44">
        <v>64122.000000000029</v>
      </c>
      <c r="L16" s="44">
        <v>213</v>
      </c>
      <c r="M16" s="44">
        <v>3041</v>
      </c>
      <c r="N16" s="44">
        <v>2851</v>
      </c>
      <c r="O16" s="44">
        <v>1294</v>
      </c>
      <c r="P16" s="44">
        <v>260100.00000000003</v>
      </c>
      <c r="Q16" s="44">
        <v>1095103</v>
      </c>
      <c r="R16" s="44">
        <v>530068</v>
      </c>
    </row>
    <row r="17" spans="2:18">
      <c r="B17" s="115" t="s">
        <v>41</v>
      </c>
      <c r="C17" s="44">
        <v>214671.00000000003</v>
      </c>
      <c r="D17" s="44">
        <v>59724.000000000007</v>
      </c>
      <c r="E17" s="44">
        <v>378189.99999999994</v>
      </c>
      <c r="F17" s="44">
        <v>7198.9999999999991</v>
      </c>
      <c r="G17" s="44">
        <v>172386.00000000003</v>
      </c>
      <c r="H17" s="44">
        <v>78963</v>
      </c>
      <c r="I17" s="44">
        <v>18181</v>
      </c>
      <c r="J17" s="44">
        <v>9664.0000000000036</v>
      </c>
      <c r="K17" s="44">
        <v>4452.0000000000009</v>
      </c>
      <c r="L17" s="44">
        <v>0</v>
      </c>
      <c r="M17" s="44">
        <v>0</v>
      </c>
      <c r="N17" s="44">
        <v>0</v>
      </c>
      <c r="O17" s="44">
        <v>0</v>
      </c>
      <c r="P17" s="44">
        <v>74721</v>
      </c>
      <c r="Q17" s="44">
        <v>17966</v>
      </c>
      <c r="R17" s="44">
        <v>124062.99999999997</v>
      </c>
    </row>
    <row r="18" spans="2:18">
      <c r="B18" s="115" t="s">
        <v>79</v>
      </c>
      <c r="C18" s="44">
        <v>157081.00000000003</v>
      </c>
      <c r="D18" s="44">
        <v>74332</v>
      </c>
      <c r="E18" s="44">
        <v>297170</v>
      </c>
      <c r="F18" s="44">
        <v>1130.0000000000002</v>
      </c>
      <c r="G18" s="44">
        <v>65882</v>
      </c>
      <c r="H18" s="44">
        <v>6526.9999999999982</v>
      </c>
      <c r="I18" s="44">
        <v>60577.999999999993</v>
      </c>
      <c r="J18" s="44">
        <v>40328</v>
      </c>
      <c r="K18" s="44">
        <v>170.00000000000003</v>
      </c>
      <c r="L18" s="44">
        <v>0</v>
      </c>
      <c r="M18" s="44">
        <v>0</v>
      </c>
      <c r="N18" s="44">
        <v>0</v>
      </c>
      <c r="O18" s="44">
        <v>0</v>
      </c>
      <c r="P18" s="44">
        <v>16137</v>
      </c>
      <c r="Q18" s="44">
        <v>9994</v>
      </c>
      <c r="R18" s="44">
        <v>14703</v>
      </c>
    </row>
    <row r="19" spans="2:18" s="1" customFormat="1">
      <c r="B19" s="110" t="s">
        <v>407</v>
      </c>
      <c r="C19" s="45">
        <v>1282221.9999999995</v>
      </c>
      <c r="D19" s="45">
        <v>594747.00000000047</v>
      </c>
      <c r="E19" s="45">
        <v>2406397.9999999981</v>
      </c>
      <c r="F19" s="45">
        <v>67361</v>
      </c>
      <c r="G19" s="45">
        <v>882325.00000000047</v>
      </c>
      <c r="H19" s="45">
        <v>60479.000000000029</v>
      </c>
      <c r="I19" s="45">
        <v>126133.99999999994</v>
      </c>
      <c r="J19" s="45">
        <v>458634.00000000041</v>
      </c>
      <c r="K19" s="45">
        <v>56781.000000000167</v>
      </c>
      <c r="L19" s="45">
        <v>867</v>
      </c>
      <c r="M19" s="45">
        <v>2940</v>
      </c>
      <c r="N19" s="45">
        <v>366</v>
      </c>
      <c r="O19" s="45">
        <v>282</v>
      </c>
      <c r="P19" s="45">
        <v>340803.00000000017</v>
      </c>
      <c r="Q19" s="45">
        <v>752890.00000000012</v>
      </c>
      <c r="R19" s="45">
        <v>437591.99999999994</v>
      </c>
    </row>
    <row r="20" spans="2:18">
      <c r="B20" s="115" t="s">
        <v>43</v>
      </c>
      <c r="C20" s="44">
        <v>194666.99999999997</v>
      </c>
      <c r="D20" s="44">
        <v>95878.000000000029</v>
      </c>
      <c r="E20" s="44">
        <v>401985.00000000006</v>
      </c>
      <c r="F20" s="44">
        <v>5544.9999999999991</v>
      </c>
      <c r="G20" s="44">
        <v>130129.99999999999</v>
      </c>
      <c r="H20" s="44">
        <v>3000</v>
      </c>
      <c r="I20" s="44">
        <v>12787</v>
      </c>
      <c r="J20" s="44">
        <v>18349.000000000004</v>
      </c>
      <c r="K20" s="44">
        <v>0</v>
      </c>
      <c r="L20" s="44">
        <v>0</v>
      </c>
      <c r="M20" s="44">
        <v>0</v>
      </c>
      <c r="N20" s="44">
        <v>0</v>
      </c>
      <c r="O20" s="44">
        <v>0</v>
      </c>
      <c r="P20" s="44">
        <v>92904.999999999985</v>
      </c>
      <c r="Q20" s="44">
        <v>199254.00000000003</v>
      </c>
      <c r="R20" s="44">
        <v>49827.000000000015</v>
      </c>
    </row>
    <row r="21" spans="2:18">
      <c r="B21" s="115" t="s">
        <v>44</v>
      </c>
      <c r="C21" s="44">
        <v>70803</v>
      </c>
      <c r="D21" s="44">
        <v>42229</v>
      </c>
      <c r="E21" s="44">
        <v>107807.99999999997</v>
      </c>
      <c r="F21" s="44">
        <v>4654</v>
      </c>
      <c r="G21" s="44">
        <v>52934.999999999993</v>
      </c>
      <c r="H21" s="44">
        <v>937</v>
      </c>
      <c r="I21" s="44">
        <v>1500</v>
      </c>
      <c r="J21" s="44">
        <v>1320</v>
      </c>
      <c r="K21" s="44">
        <v>0</v>
      </c>
      <c r="L21" s="44">
        <v>0</v>
      </c>
      <c r="M21" s="44">
        <v>0</v>
      </c>
      <c r="N21" s="44">
        <v>0</v>
      </c>
      <c r="O21" s="44">
        <v>0</v>
      </c>
      <c r="P21" s="44">
        <v>23603</v>
      </c>
      <c r="Q21" s="44">
        <v>3881</v>
      </c>
      <c r="R21" s="44">
        <v>2959</v>
      </c>
    </row>
    <row r="22" spans="2:18">
      <c r="B22" s="115" t="s">
        <v>45</v>
      </c>
      <c r="C22" s="44">
        <v>502523.99999999994</v>
      </c>
      <c r="D22" s="44">
        <v>215641</v>
      </c>
      <c r="E22" s="44">
        <v>919847.00000000012</v>
      </c>
      <c r="F22" s="44">
        <v>27088.999999999985</v>
      </c>
      <c r="G22" s="44">
        <v>352523.99999999988</v>
      </c>
      <c r="H22" s="44">
        <v>10439.999999999996</v>
      </c>
      <c r="I22" s="44">
        <v>62765.999999999985</v>
      </c>
      <c r="J22" s="44">
        <v>260535.99999999953</v>
      </c>
      <c r="K22" s="44">
        <v>56781.000000000044</v>
      </c>
      <c r="L22" s="44">
        <v>867</v>
      </c>
      <c r="M22" s="44">
        <v>2940</v>
      </c>
      <c r="N22" s="44">
        <v>366</v>
      </c>
      <c r="O22" s="44">
        <v>282</v>
      </c>
      <c r="P22" s="44">
        <v>103628.99999999997</v>
      </c>
      <c r="Q22" s="44">
        <v>416018.99999999977</v>
      </c>
      <c r="R22" s="44">
        <v>224261.99999999994</v>
      </c>
    </row>
    <row r="23" spans="2:18">
      <c r="B23" s="115" t="s">
        <v>46</v>
      </c>
      <c r="C23" s="44">
        <v>134015.00000000003</v>
      </c>
      <c r="D23" s="44">
        <v>57527.000000000007</v>
      </c>
      <c r="E23" s="44">
        <v>320876.99999999994</v>
      </c>
      <c r="F23" s="44">
        <v>5944</v>
      </c>
      <c r="G23" s="44">
        <v>103379.99999999999</v>
      </c>
      <c r="H23" s="44">
        <v>6508.0000000000018</v>
      </c>
      <c r="I23" s="44">
        <v>13008.999999999998</v>
      </c>
      <c r="J23" s="44">
        <v>96381.999999999971</v>
      </c>
      <c r="K23" s="44">
        <v>0</v>
      </c>
      <c r="L23" s="44">
        <v>0</v>
      </c>
      <c r="M23" s="44">
        <v>0</v>
      </c>
      <c r="N23" s="44">
        <v>0</v>
      </c>
      <c r="O23" s="44">
        <v>0</v>
      </c>
      <c r="P23" s="44">
        <v>19072.000000000004</v>
      </c>
      <c r="Q23" s="44">
        <v>47283.000000000007</v>
      </c>
      <c r="R23" s="44">
        <v>44710</v>
      </c>
    </row>
    <row r="24" spans="2:18">
      <c r="B24" s="115" t="s">
        <v>47</v>
      </c>
      <c r="C24" s="44">
        <v>315872.00000000012</v>
      </c>
      <c r="D24" s="44">
        <v>138706.00000000003</v>
      </c>
      <c r="E24" s="44">
        <v>582434.00000000023</v>
      </c>
      <c r="F24" s="44">
        <v>21189.999999999996</v>
      </c>
      <c r="G24" s="44">
        <v>189690.99999999997</v>
      </c>
      <c r="H24" s="44">
        <v>37578.000000000007</v>
      </c>
      <c r="I24" s="44">
        <v>36072</v>
      </c>
      <c r="J24" s="44">
        <v>81417</v>
      </c>
      <c r="K24" s="44">
        <v>0</v>
      </c>
      <c r="L24" s="44">
        <v>0</v>
      </c>
      <c r="M24" s="44">
        <v>0</v>
      </c>
      <c r="N24" s="44">
        <v>0</v>
      </c>
      <c r="O24" s="44">
        <v>0</v>
      </c>
      <c r="P24" s="44">
        <v>96657</v>
      </c>
      <c r="Q24" s="44">
        <v>74898.000000000015</v>
      </c>
      <c r="R24" s="44">
        <v>104338.00000000003</v>
      </c>
    </row>
    <row r="25" spans="2:18">
      <c r="B25" s="115" t="s">
        <v>48</v>
      </c>
      <c r="C25" s="44">
        <v>64341</v>
      </c>
      <c r="D25" s="44">
        <v>44766</v>
      </c>
      <c r="E25" s="44">
        <v>73447.000000000015</v>
      </c>
      <c r="F25" s="44">
        <v>2939</v>
      </c>
      <c r="G25" s="44">
        <v>53665</v>
      </c>
      <c r="H25" s="44">
        <v>2015.9999999999998</v>
      </c>
      <c r="I25" s="44">
        <v>0</v>
      </c>
      <c r="J25" s="44">
        <v>630.00000000000045</v>
      </c>
      <c r="K25" s="44">
        <v>0</v>
      </c>
      <c r="L25" s="44">
        <v>0</v>
      </c>
      <c r="M25" s="44">
        <v>0</v>
      </c>
      <c r="N25" s="44">
        <v>0</v>
      </c>
      <c r="O25" s="44">
        <v>0</v>
      </c>
      <c r="P25" s="44">
        <v>4936.9999999999991</v>
      </c>
      <c r="Q25" s="44">
        <v>11555.000000000002</v>
      </c>
      <c r="R25" s="44">
        <v>11495.999999999998</v>
      </c>
    </row>
    <row r="26" spans="2:18" s="1" customFormat="1">
      <c r="B26" s="110" t="s">
        <v>391</v>
      </c>
      <c r="C26" s="45">
        <v>156093.99999999997</v>
      </c>
      <c r="D26" s="45">
        <v>46345.000000000007</v>
      </c>
      <c r="E26" s="45">
        <v>275256.99999999994</v>
      </c>
      <c r="F26" s="45">
        <v>22109.999999999993</v>
      </c>
      <c r="G26" s="45">
        <v>104535</v>
      </c>
      <c r="H26" s="45">
        <v>9000</v>
      </c>
      <c r="I26" s="45">
        <v>17603</v>
      </c>
      <c r="J26" s="45">
        <v>6895.0000000000009</v>
      </c>
      <c r="K26" s="45">
        <v>0</v>
      </c>
      <c r="L26" s="45">
        <v>0</v>
      </c>
      <c r="M26" s="45">
        <v>0</v>
      </c>
      <c r="N26" s="45">
        <v>0</v>
      </c>
      <c r="O26" s="45">
        <v>0</v>
      </c>
      <c r="P26" s="45">
        <v>27026.000000000004</v>
      </c>
      <c r="Q26" s="45">
        <v>16645</v>
      </c>
      <c r="R26" s="45">
        <v>55300</v>
      </c>
    </row>
    <row r="27" spans="2:18">
      <c r="B27" s="115" t="s">
        <v>50</v>
      </c>
      <c r="C27" s="44">
        <v>24</v>
      </c>
      <c r="D27" s="44">
        <v>27</v>
      </c>
      <c r="E27" s="44">
        <v>1518</v>
      </c>
      <c r="F27" s="44">
        <v>5</v>
      </c>
      <c r="G27" s="44">
        <v>1830</v>
      </c>
      <c r="H27" s="44">
        <v>12</v>
      </c>
      <c r="I27" s="44">
        <v>0</v>
      </c>
      <c r="J27" s="44">
        <v>0</v>
      </c>
      <c r="K27" s="44">
        <v>0</v>
      </c>
      <c r="L27" s="44">
        <v>0</v>
      </c>
      <c r="M27" s="44">
        <v>0</v>
      </c>
      <c r="N27" s="44">
        <v>0</v>
      </c>
      <c r="O27" s="44">
        <v>0</v>
      </c>
      <c r="P27" s="44">
        <v>0</v>
      </c>
      <c r="Q27" s="44">
        <v>100</v>
      </c>
      <c r="R27" s="44">
        <v>20</v>
      </c>
    </row>
    <row r="28" spans="2:18">
      <c r="B28" s="115" t="s">
        <v>51</v>
      </c>
      <c r="C28" s="44">
        <v>15810</v>
      </c>
      <c r="D28" s="44">
        <v>1031</v>
      </c>
      <c r="E28" s="44">
        <v>12661.000000000002</v>
      </c>
      <c r="F28" s="44">
        <v>15409.999999999998</v>
      </c>
      <c r="G28" s="44">
        <v>8184</v>
      </c>
      <c r="H28" s="44">
        <v>1</v>
      </c>
      <c r="I28" s="44">
        <v>1508</v>
      </c>
      <c r="J28" s="44">
        <v>0</v>
      </c>
      <c r="K28" s="44">
        <v>0</v>
      </c>
      <c r="L28" s="44">
        <v>0</v>
      </c>
      <c r="M28" s="44">
        <v>0</v>
      </c>
      <c r="N28" s="44">
        <v>0</v>
      </c>
      <c r="O28" s="44">
        <v>0</v>
      </c>
      <c r="P28" s="44">
        <v>5473</v>
      </c>
      <c r="Q28" s="44">
        <v>7070.9999999999991</v>
      </c>
      <c r="R28" s="44">
        <v>13258.999999999998</v>
      </c>
    </row>
    <row r="29" spans="2:18">
      <c r="B29" s="115" t="s">
        <v>52</v>
      </c>
      <c r="C29" s="44">
        <v>39946</v>
      </c>
      <c r="D29" s="44">
        <v>13473</v>
      </c>
      <c r="E29" s="44">
        <v>139668.00000000003</v>
      </c>
      <c r="F29" s="44">
        <v>3747.0000000000005</v>
      </c>
      <c r="G29" s="44">
        <v>37618</v>
      </c>
      <c r="H29" s="44">
        <v>2073</v>
      </c>
      <c r="I29" s="44">
        <v>16095</v>
      </c>
      <c r="J29" s="44">
        <v>6895</v>
      </c>
      <c r="K29" s="44">
        <v>0</v>
      </c>
      <c r="L29" s="44">
        <v>0</v>
      </c>
      <c r="M29" s="44">
        <v>0</v>
      </c>
      <c r="N29" s="44">
        <v>0</v>
      </c>
      <c r="O29" s="44">
        <v>0</v>
      </c>
      <c r="P29" s="44">
        <v>39</v>
      </c>
      <c r="Q29" s="44">
        <v>2172</v>
      </c>
      <c r="R29" s="44">
        <v>37950</v>
      </c>
    </row>
    <row r="30" spans="2:18">
      <c r="B30" s="115" t="s">
        <v>53</v>
      </c>
      <c r="C30" s="44">
        <v>29034.999999999996</v>
      </c>
      <c r="D30" s="44">
        <v>17570</v>
      </c>
      <c r="E30" s="44">
        <v>72821</v>
      </c>
      <c r="F30" s="44">
        <v>2149</v>
      </c>
      <c r="G30" s="44">
        <v>20336</v>
      </c>
      <c r="H30" s="44">
        <v>6303.9999999999991</v>
      </c>
      <c r="I30" s="44">
        <v>0</v>
      </c>
      <c r="J30" s="44">
        <v>0</v>
      </c>
      <c r="K30" s="44">
        <v>0</v>
      </c>
      <c r="L30" s="44">
        <v>0</v>
      </c>
      <c r="M30" s="44">
        <v>0</v>
      </c>
      <c r="N30" s="44">
        <v>0</v>
      </c>
      <c r="O30" s="44">
        <v>0</v>
      </c>
      <c r="P30" s="44">
        <v>8551</v>
      </c>
      <c r="Q30" s="44">
        <v>7190.0000000000009</v>
      </c>
      <c r="R30" s="44">
        <v>2396</v>
      </c>
    </row>
    <row r="31" spans="2:18">
      <c r="B31" s="115" t="s">
        <v>54</v>
      </c>
      <c r="C31" s="44">
        <v>52954.000000000007</v>
      </c>
      <c r="D31" s="44">
        <v>14244</v>
      </c>
      <c r="E31" s="44">
        <v>26937.999999999996</v>
      </c>
      <c r="F31" s="44">
        <v>269</v>
      </c>
      <c r="G31" s="44">
        <v>16224</v>
      </c>
      <c r="H31" s="44">
        <v>610</v>
      </c>
      <c r="I31" s="44">
        <v>0</v>
      </c>
      <c r="J31" s="44">
        <v>0</v>
      </c>
      <c r="K31" s="44">
        <v>0</v>
      </c>
      <c r="L31" s="44">
        <v>0</v>
      </c>
      <c r="M31" s="44">
        <v>0</v>
      </c>
      <c r="N31" s="44">
        <v>0</v>
      </c>
      <c r="O31" s="44">
        <v>0</v>
      </c>
      <c r="P31" s="44">
        <v>10040</v>
      </c>
      <c r="Q31" s="44">
        <v>112</v>
      </c>
      <c r="R31" s="44">
        <v>1614</v>
      </c>
    </row>
    <row r="32" spans="2:18">
      <c r="B32" s="115" t="s">
        <v>55</v>
      </c>
      <c r="C32" s="44">
        <v>18325</v>
      </c>
      <c r="D32" s="44">
        <v>0</v>
      </c>
      <c r="E32" s="44">
        <v>21651</v>
      </c>
      <c r="F32" s="44">
        <v>530</v>
      </c>
      <c r="G32" s="44">
        <v>20343</v>
      </c>
      <c r="H32" s="44">
        <v>0</v>
      </c>
      <c r="I32" s="44">
        <v>0</v>
      </c>
      <c r="J32" s="44">
        <v>0</v>
      </c>
      <c r="K32" s="44">
        <v>0</v>
      </c>
      <c r="L32" s="44">
        <v>0</v>
      </c>
      <c r="M32" s="44">
        <v>0</v>
      </c>
      <c r="N32" s="44">
        <v>0</v>
      </c>
      <c r="O32" s="44">
        <v>0</v>
      </c>
      <c r="P32" s="44">
        <v>2923</v>
      </c>
      <c r="Q32" s="44">
        <v>0</v>
      </c>
      <c r="R32" s="44">
        <v>61</v>
      </c>
    </row>
    <row r="33" spans="2:18" s="1" customFormat="1">
      <c r="B33" s="110" t="s">
        <v>392</v>
      </c>
      <c r="C33" s="45">
        <v>12709.000000000002</v>
      </c>
      <c r="D33" s="45">
        <v>0</v>
      </c>
      <c r="E33" s="45">
        <v>10350</v>
      </c>
      <c r="F33" s="45">
        <v>0</v>
      </c>
      <c r="G33" s="45">
        <v>7206</v>
      </c>
      <c r="H33" s="45">
        <v>0</v>
      </c>
      <c r="I33" s="45">
        <v>0</v>
      </c>
      <c r="J33" s="45">
        <v>0</v>
      </c>
      <c r="K33" s="45">
        <v>0</v>
      </c>
      <c r="L33" s="45">
        <v>0</v>
      </c>
      <c r="M33" s="45">
        <v>0</v>
      </c>
      <c r="N33" s="45">
        <v>0</v>
      </c>
      <c r="O33" s="45">
        <v>0</v>
      </c>
      <c r="P33" s="45">
        <v>4048</v>
      </c>
      <c r="Q33" s="45">
        <v>4746</v>
      </c>
      <c r="R33" s="45">
        <v>2307</v>
      </c>
    </row>
    <row r="34" spans="2:18">
      <c r="B34" s="115" t="s">
        <v>57</v>
      </c>
      <c r="C34" s="44">
        <v>12709.000000000002</v>
      </c>
      <c r="D34" s="44">
        <v>0</v>
      </c>
      <c r="E34" s="44">
        <v>10350</v>
      </c>
      <c r="F34" s="44">
        <v>0</v>
      </c>
      <c r="G34" s="44">
        <v>7206</v>
      </c>
      <c r="H34" s="44">
        <v>0</v>
      </c>
      <c r="I34" s="44">
        <v>0</v>
      </c>
      <c r="J34" s="44">
        <v>0</v>
      </c>
      <c r="K34" s="44">
        <v>0</v>
      </c>
      <c r="L34" s="44">
        <v>0</v>
      </c>
      <c r="M34" s="44">
        <v>0</v>
      </c>
      <c r="N34" s="44">
        <v>0</v>
      </c>
      <c r="O34" s="44">
        <v>0</v>
      </c>
      <c r="P34" s="44">
        <v>4048</v>
      </c>
      <c r="Q34" s="44">
        <v>4746</v>
      </c>
      <c r="R34" s="44">
        <v>2307</v>
      </c>
    </row>
    <row r="35" spans="2:18" s="1" customFormat="1">
      <c r="B35" s="110" t="s">
        <v>301</v>
      </c>
      <c r="C35" s="45">
        <v>0</v>
      </c>
      <c r="D35" s="45">
        <v>0</v>
      </c>
      <c r="E35" s="45">
        <v>0</v>
      </c>
      <c r="F35" s="45">
        <v>0</v>
      </c>
      <c r="G35" s="45">
        <v>0</v>
      </c>
      <c r="H35" s="45">
        <v>0</v>
      </c>
      <c r="I35" s="45">
        <v>0</v>
      </c>
      <c r="J35" s="45">
        <v>0</v>
      </c>
      <c r="K35" s="45">
        <v>0</v>
      </c>
      <c r="L35" s="45">
        <v>0</v>
      </c>
      <c r="M35" s="45">
        <v>0</v>
      </c>
      <c r="N35" s="45">
        <v>0</v>
      </c>
      <c r="O35" s="45">
        <v>0</v>
      </c>
      <c r="P35" s="45">
        <v>0</v>
      </c>
      <c r="Q35" s="45">
        <v>0</v>
      </c>
      <c r="R35" s="45">
        <v>0</v>
      </c>
    </row>
    <row r="36" spans="2:18">
      <c r="B36" s="195"/>
      <c r="C36" s="195"/>
      <c r="D36" s="195"/>
      <c r="E36" s="195"/>
      <c r="F36" s="195"/>
      <c r="G36" s="195"/>
      <c r="H36" s="195"/>
      <c r="I36" s="195"/>
      <c r="J36" s="195"/>
      <c r="K36" s="195"/>
      <c r="L36" s="195"/>
      <c r="M36" s="195"/>
      <c r="N36" s="195"/>
      <c r="O36" s="195"/>
      <c r="P36" s="195"/>
      <c r="Q36" s="195"/>
      <c r="R36" s="195"/>
    </row>
    <row r="37" spans="2:18" ht="33" customHeight="1">
      <c r="B37" s="401" t="s">
        <v>897</v>
      </c>
      <c r="C37" s="401"/>
      <c r="D37" s="401"/>
      <c r="E37" s="401"/>
      <c r="F37" s="401"/>
      <c r="G37" s="401"/>
      <c r="H37" s="401"/>
      <c r="I37" s="401"/>
      <c r="J37" s="401"/>
      <c r="K37" s="401"/>
      <c r="L37" s="401"/>
      <c r="M37" s="401"/>
      <c r="N37" s="269"/>
      <c r="O37" s="269"/>
      <c r="P37" s="269"/>
      <c r="Q37" s="269"/>
      <c r="R37" s="269"/>
    </row>
    <row r="38" spans="2:18">
      <c r="B38" s="409" t="s">
        <v>924</v>
      </c>
      <c r="C38" s="409"/>
      <c r="D38" s="409"/>
      <c r="E38" s="409"/>
      <c r="F38" s="409"/>
      <c r="G38" s="409"/>
      <c r="H38" s="271"/>
      <c r="I38" s="271"/>
      <c r="J38" s="271"/>
      <c r="K38" s="271"/>
      <c r="L38" s="271"/>
      <c r="M38" s="271"/>
      <c r="N38" s="269"/>
      <c r="O38" s="269"/>
      <c r="P38" s="269"/>
      <c r="Q38" s="269"/>
      <c r="R38" s="269"/>
    </row>
    <row r="39" spans="2:18">
      <c r="Q39" s="16"/>
      <c r="R39" s="9"/>
    </row>
    <row r="40" spans="2:18">
      <c r="Q40" s="9"/>
      <c r="R40" s="9"/>
    </row>
    <row r="41" spans="2:18">
      <c r="Q41" s="16"/>
      <c r="R41" s="9"/>
    </row>
    <row r="42" spans="2:18">
      <c r="Q42" s="9"/>
      <c r="R42" s="9"/>
    </row>
    <row r="43" spans="2:18">
      <c r="Q43" s="16"/>
      <c r="R43" s="9"/>
    </row>
    <row r="44" spans="2:18">
      <c r="Q44" s="9"/>
      <c r="R44" s="9"/>
    </row>
    <row r="45" spans="2:18">
      <c r="Q45" s="16"/>
      <c r="R45" s="9"/>
    </row>
    <row r="46" spans="2:18">
      <c r="Q46" s="9"/>
      <c r="R46" s="9"/>
    </row>
    <row r="47" spans="2:18">
      <c r="Q47" s="16"/>
      <c r="R47" s="9"/>
    </row>
    <row r="48" spans="2:18">
      <c r="Q48" s="9"/>
      <c r="R48" s="9"/>
    </row>
    <row r="49" spans="17:18">
      <c r="Q49" s="16"/>
      <c r="R49" s="9"/>
    </row>
    <row r="50" spans="17:18">
      <c r="Q50" s="9"/>
      <c r="R50" s="9"/>
    </row>
    <row r="51" spans="17:18">
      <c r="Q51" s="16"/>
      <c r="R51" s="9"/>
    </row>
    <row r="52" spans="17:18">
      <c r="Q52" s="9"/>
      <c r="R52" s="9"/>
    </row>
    <row r="53" spans="17:18">
      <c r="Q53" s="16"/>
      <c r="R53" s="9"/>
    </row>
    <row r="54" spans="17:18">
      <c r="Q54" s="9"/>
      <c r="R54" s="9"/>
    </row>
    <row r="55" spans="17:18">
      <c r="Q55" s="16"/>
      <c r="R55" s="9"/>
    </row>
    <row r="56" spans="17:18">
      <c r="Q56" s="9"/>
      <c r="R56" s="9"/>
    </row>
    <row r="57" spans="17:18">
      <c r="Q57" s="16"/>
      <c r="R57" s="9"/>
    </row>
    <row r="58" spans="17:18">
      <c r="Q58" s="9"/>
      <c r="R58" s="9"/>
    </row>
    <row r="59" spans="17:18">
      <c r="Q59" s="16"/>
      <c r="R59" s="9"/>
    </row>
    <row r="60" spans="17:18">
      <c r="Q60" s="9"/>
      <c r="R60" s="9"/>
    </row>
    <row r="61" spans="17:18">
      <c r="Q61" s="16"/>
      <c r="R61" s="9"/>
    </row>
    <row r="62" spans="17:18">
      <c r="Q62" s="9"/>
      <c r="R62" s="9"/>
    </row>
    <row r="63" spans="17:18">
      <c r="Q63" s="16"/>
      <c r="R63" s="9"/>
    </row>
    <row r="64" spans="17:18">
      <c r="Q64" s="9"/>
      <c r="R64" s="9"/>
    </row>
    <row r="65" spans="17:18">
      <c r="Q65" s="16"/>
      <c r="R65" s="9"/>
    </row>
    <row r="66" spans="17:18">
      <c r="Q66" s="9"/>
      <c r="R66" s="9"/>
    </row>
    <row r="67" spans="17:18">
      <c r="Q67" s="16"/>
      <c r="R67" s="9"/>
    </row>
    <row r="68" spans="17:18">
      <c r="Q68" s="9"/>
      <c r="R68" s="9"/>
    </row>
    <row r="69" spans="17:18">
      <c r="Q69" s="16"/>
      <c r="R69" s="9"/>
    </row>
    <row r="70" spans="17:18">
      <c r="Q70" s="9"/>
      <c r="R70" s="9"/>
    </row>
    <row r="71" spans="17:18">
      <c r="Q71" s="16"/>
      <c r="R71" s="9"/>
    </row>
    <row r="72" spans="17:18">
      <c r="Q72" s="9"/>
      <c r="R72" s="9"/>
    </row>
    <row r="73" spans="17:18">
      <c r="Q73" s="16"/>
      <c r="R73" s="9"/>
    </row>
    <row r="74" spans="17:18">
      <c r="Q74" s="9"/>
      <c r="R74" s="9"/>
    </row>
    <row r="75" spans="17:18" ht="21" customHeight="1">
      <c r="Q75" s="16"/>
      <c r="R75" s="9"/>
    </row>
    <row r="76" spans="17:18">
      <c r="Q76" s="9"/>
      <c r="R76" s="9"/>
    </row>
    <row r="77" spans="17:18">
      <c r="Q77" s="16"/>
      <c r="R77" s="9"/>
    </row>
    <row r="78" spans="17:18">
      <c r="Q78" s="9"/>
      <c r="R78" s="9"/>
    </row>
    <row r="79" spans="17:18">
      <c r="Q79" s="16"/>
      <c r="R79" s="9"/>
    </row>
    <row r="80" spans="17:18">
      <c r="Q80" s="9"/>
      <c r="R80" s="9"/>
    </row>
    <row r="81" spans="17:18">
      <c r="Q81" s="16"/>
      <c r="R81" s="9"/>
    </row>
    <row r="82" spans="17:18">
      <c r="Q82" s="9"/>
      <c r="R82" s="9"/>
    </row>
    <row r="83" spans="17:18">
      <c r="Q83" s="16"/>
      <c r="R83" s="9"/>
    </row>
    <row r="84" spans="17:18">
      <c r="Q84" s="9"/>
      <c r="R84" s="9"/>
    </row>
    <row r="85" spans="17:18">
      <c r="Q85" s="16"/>
      <c r="R85" s="9"/>
    </row>
    <row r="86" spans="17:18">
      <c r="Q86" s="9"/>
      <c r="R86" s="9"/>
    </row>
    <row r="87" spans="17:18">
      <c r="Q87" s="16"/>
      <c r="R87" s="9"/>
    </row>
    <row r="88" spans="17:18">
      <c r="Q88" s="9"/>
      <c r="R88" s="9"/>
    </row>
    <row r="89" spans="17:18">
      <c r="Q89" s="16"/>
      <c r="R89" s="9"/>
    </row>
    <row r="90" spans="17:18">
      <c r="Q90" s="9"/>
      <c r="R90" s="9"/>
    </row>
    <row r="91" spans="17:18">
      <c r="Q91" s="16"/>
      <c r="R91" s="9"/>
    </row>
    <row r="92" spans="17:18">
      <c r="Q92" s="9"/>
      <c r="R92" s="9"/>
    </row>
    <row r="93" spans="17:18">
      <c r="Q93" s="16"/>
      <c r="R93" s="9"/>
    </row>
    <row r="94" spans="17:18">
      <c r="Q94" s="9"/>
      <c r="R94" s="9"/>
    </row>
    <row r="95" spans="17:18">
      <c r="Q95" s="16"/>
      <c r="R95" s="9"/>
    </row>
    <row r="96" spans="17:18">
      <c r="Q96" s="9"/>
      <c r="R96" s="9"/>
    </row>
    <row r="97" spans="17:18">
      <c r="Q97" s="16"/>
      <c r="R97" s="9"/>
    </row>
    <row r="98" spans="17:18">
      <c r="Q98" s="9"/>
      <c r="R98" s="9"/>
    </row>
    <row r="99" spans="17:18">
      <c r="Q99" s="16"/>
      <c r="R99" s="9"/>
    </row>
    <row r="100" spans="17:18">
      <c r="Q100" s="9"/>
      <c r="R100" s="9"/>
    </row>
    <row r="101" spans="17:18">
      <c r="Q101" s="16"/>
      <c r="R101" s="9"/>
    </row>
    <row r="102" spans="17:18">
      <c r="Q102" s="9"/>
      <c r="R102" s="9"/>
    </row>
    <row r="103" spans="17:18">
      <c r="Q103" s="16"/>
      <c r="R103" s="9"/>
    </row>
    <row r="104" spans="17:18">
      <c r="Q104" s="9"/>
      <c r="R104" s="9"/>
    </row>
    <row r="105" spans="17:18">
      <c r="Q105" s="16"/>
      <c r="R105" s="9"/>
    </row>
    <row r="106" spans="17:18">
      <c r="Q106" s="9"/>
      <c r="R106" s="9"/>
    </row>
    <row r="107" spans="17:18">
      <c r="Q107" s="16"/>
      <c r="R107" s="9"/>
    </row>
    <row r="108" spans="17:18">
      <c r="Q108" s="9"/>
      <c r="R108" s="9"/>
    </row>
    <row r="109" spans="17:18">
      <c r="Q109" s="16"/>
      <c r="R109" s="9"/>
    </row>
    <row r="110" spans="17:18">
      <c r="Q110" s="9"/>
      <c r="R110" s="9"/>
    </row>
    <row r="111" spans="17:18">
      <c r="Q111" s="16"/>
      <c r="R111" s="9"/>
    </row>
    <row r="112" spans="17:18">
      <c r="Q112" s="9"/>
      <c r="R112" s="9"/>
    </row>
    <row r="113" spans="17:18">
      <c r="Q113" s="16"/>
      <c r="R113" s="9"/>
    </row>
    <row r="114" spans="17:18">
      <c r="Q114" s="9"/>
      <c r="R114" s="9"/>
    </row>
    <row r="115" spans="17:18">
      <c r="Q115" s="16"/>
      <c r="R115" s="9"/>
    </row>
    <row r="116" spans="17:18">
      <c r="Q116" s="9"/>
      <c r="R116" s="9"/>
    </row>
    <row r="117" spans="17:18">
      <c r="Q117" s="16"/>
      <c r="R117" s="9"/>
    </row>
    <row r="118" spans="17:18">
      <c r="Q118" s="9"/>
      <c r="R118" s="9"/>
    </row>
    <row r="119" spans="17:18">
      <c r="Q119" s="16"/>
      <c r="R119" s="9"/>
    </row>
    <row r="120" spans="17:18">
      <c r="Q120" s="9"/>
      <c r="R120" s="9"/>
    </row>
    <row r="121" spans="17:18">
      <c r="Q121" s="16"/>
      <c r="R121" s="9"/>
    </row>
    <row r="122" spans="17:18">
      <c r="Q122" s="9"/>
      <c r="R122" s="9"/>
    </row>
    <row r="123" spans="17:18">
      <c r="Q123" s="16"/>
      <c r="R123" s="9"/>
    </row>
    <row r="124" spans="17:18">
      <c r="Q124" s="9"/>
      <c r="R124" s="9"/>
    </row>
    <row r="125" spans="17:18">
      <c r="Q125" s="16"/>
      <c r="R125" s="9"/>
    </row>
    <row r="126" spans="17:18">
      <c r="Q126" s="9"/>
      <c r="R126" s="9"/>
    </row>
    <row r="127" spans="17:18">
      <c r="Q127" s="16"/>
      <c r="R127" s="9"/>
    </row>
    <row r="128" spans="17:18">
      <c r="Q128" s="9"/>
      <c r="R128" s="9"/>
    </row>
    <row r="129" spans="17:18">
      <c r="Q129" s="16"/>
      <c r="R129" s="9"/>
    </row>
    <row r="130" spans="17:18">
      <c r="Q130" s="9"/>
      <c r="R130" s="9"/>
    </row>
    <row r="131" spans="17:18">
      <c r="Q131" s="16"/>
      <c r="R131" s="9"/>
    </row>
    <row r="132" spans="17:18">
      <c r="Q132" s="9"/>
      <c r="R132" s="9"/>
    </row>
    <row r="133" spans="17:18">
      <c r="Q133" s="16"/>
      <c r="R133" s="9"/>
    </row>
    <row r="134" spans="17:18">
      <c r="Q134" s="9"/>
      <c r="R134" s="9"/>
    </row>
    <row r="135" spans="17:18">
      <c r="Q135" s="16"/>
      <c r="R135" s="9"/>
    </row>
    <row r="136" spans="17:18">
      <c r="Q136" s="9"/>
      <c r="R136" s="9"/>
    </row>
    <row r="137" spans="17:18">
      <c r="Q137" s="16"/>
      <c r="R137" s="9"/>
    </row>
    <row r="138" spans="17:18">
      <c r="Q138" s="9"/>
      <c r="R138" s="9"/>
    </row>
    <row r="139" spans="17:18">
      <c r="Q139" s="16"/>
      <c r="R139" s="9"/>
    </row>
    <row r="140" spans="17:18">
      <c r="Q140" s="9"/>
      <c r="R140" s="9"/>
    </row>
    <row r="141" spans="17:18">
      <c r="Q141" s="16"/>
      <c r="R141" s="9"/>
    </row>
    <row r="142" spans="17:18">
      <c r="Q142" s="9"/>
      <c r="R142" s="9"/>
    </row>
    <row r="143" spans="17:18">
      <c r="Q143" s="16"/>
      <c r="R143" s="9"/>
    </row>
    <row r="144" spans="17:18">
      <c r="Q144" s="9"/>
      <c r="R144" s="9"/>
    </row>
    <row r="145" spans="17:18">
      <c r="Q145" s="16"/>
      <c r="R145" s="9"/>
    </row>
    <row r="146" spans="17:18">
      <c r="Q146" s="9"/>
      <c r="R146" s="9"/>
    </row>
    <row r="147" spans="17:18">
      <c r="Q147" s="16"/>
      <c r="R147" s="9"/>
    </row>
    <row r="148" spans="17:18">
      <c r="Q148" s="9"/>
      <c r="R148" s="9"/>
    </row>
    <row r="149" spans="17:18">
      <c r="Q149" s="16"/>
      <c r="R149" s="9"/>
    </row>
    <row r="150" spans="17:18">
      <c r="Q150" s="9"/>
      <c r="R150" s="9"/>
    </row>
    <row r="151" spans="17:18">
      <c r="Q151" s="16"/>
      <c r="R151" s="9"/>
    </row>
    <row r="152" spans="17:18">
      <c r="Q152" s="9"/>
      <c r="R152" s="9"/>
    </row>
    <row r="153" spans="17:18">
      <c r="Q153" s="16"/>
      <c r="R153" s="9"/>
    </row>
    <row r="154" spans="17:18">
      <c r="Q154" s="9"/>
      <c r="R154" s="9"/>
    </row>
    <row r="155" spans="17:18">
      <c r="Q155" s="16"/>
      <c r="R155" s="9"/>
    </row>
    <row r="156" spans="17:18">
      <c r="Q156" s="9"/>
      <c r="R156" s="9"/>
    </row>
    <row r="157" spans="17:18">
      <c r="Q157" s="16"/>
      <c r="R157" s="9"/>
    </row>
    <row r="158" spans="17:18">
      <c r="Q158" s="9"/>
      <c r="R158" s="9"/>
    </row>
    <row r="159" spans="17:18">
      <c r="Q159" s="16"/>
      <c r="R159" s="9"/>
    </row>
    <row r="160" spans="17:18">
      <c r="Q160" s="9"/>
      <c r="R160" s="9"/>
    </row>
    <row r="161" spans="17:18">
      <c r="Q161" s="16"/>
      <c r="R161" s="9"/>
    </row>
    <row r="162" spans="17:18">
      <c r="Q162" s="9"/>
      <c r="R162" s="9"/>
    </row>
    <row r="163" spans="17:18">
      <c r="Q163" s="16"/>
      <c r="R163" s="9"/>
    </row>
    <row r="164" spans="17:18">
      <c r="Q164" s="9"/>
      <c r="R164" s="9"/>
    </row>
    <row r="165" spans="17:18">
      <c r="Q165" s="16"/>
      <c r="R165" s="9"/>
    </row>
    <row r="166" spans="17:18">
      <c r="Q166" s="9"/>
      <c r="R166" s="9"/>
    </row>
    <row r="167" spans="17:18">
      <c r="Q167" s="16"/>
      <c r="R167" s="9"/>
    </row>
    <row r="168" spans="17:18">
      <c r="Q168" s="9"/>
      <c r="R168" s="9"/>
    </row>
    <row r="169" spans="17:18">
      <c r="Q169" s="16"/>
      <c r="R169" s="9"/>
    </row>
    <row r="170" spans="17:18">
      <c r="Q170" s="9"/>
      <c r="R170" s="9"/>
    </row>
    <row r="171" spans="17:18">
      <c r="Q171" s="16"/>
      <c r="R171" s="9"/>
    </row>
    <row r="172" spans="17:18">
      <c r="Q172" s="9"/>
      <c r="R172" s="9"/>
    </row>
    <row r="173" spans="17:18">
      <c r="Q173" s="16"/>
      <c r="R173" s="9"/>
    </row>
    <row r="174" spans="17:18">
      <c r="Q174" s="9"/>
      <c r="R174" s="9"/>
    </row>
    <row r="175" spans="17:18">
      <c r="Q175" s="16"/>
      <c r="R175" s="9"/>
    </row>
    <row r="176" spans="17:18">
      <c r="Q176" s="9"/>
      <c r="R176" s="9"/>
    </row>
    <row r="177" spans="17:18">
      <c r="Q177" s="16"/>
      <c r="R177" s="9"/>
    </row>
    <row r="178" spans="17:18">
      <c r="Q178" s="9"/>
      <c r="R178" s="9"/>
    </row>
    <row r="179" spans="17:18">
      <c r="Q179" s="16"/>
      <c r="R179" s="9"/>
    </row>
    <row r="180" spans="17:18">
      <c r="Q180" s="9"/>
      <c r="R180" s="9"/>
    </row>
    <row r="181" spans="17:18">
      <c r="Q181" s="16"/>
      <c r="R181" s="9"/>
    </row>
    <row r="182" spans="17:18">
      <c r="Q182" s="9"/>
      <c r="R182" s="9"/>
    </row>
    <row r="183" spans="17:18">
      <c r="Q183" s="16"/>
      <c r="R183" s="9"/>
    </row>
    <row r="184" spans="17:18">
      <c r="Q184" s="9"/>
      <c r="R184" s="9"/>
    </row>
    <row r="185" spans="17:18">
      <c r="Q185" s="16"/>
      <c r="R185" s="9"/>
    </row>
    <row r="186" spans="17:18">
      <c r="Q186" s="9"/>
      <c r="R186" s="9"/>
    </row>
    <row r="187" spans="17:18">
      <c r="Q187" s="16"/>
      <c r="R187" s="9"/>
    </row>
    <row r="188" spans="17:18">
      <c r="Q188" s="9"/>
      <c r="R188" s="9"/>
    </row>
    <row r="189" spans="17:18">
      <c r="Q189" s="16"/>
      <c r="R189" s="9"/>
    </row>
    <row r="190" spans="17:18">
      <c r="Q190" s="9"/>
      <c r="R190" s="9"/>
    </row>
    <row r="191" spans="17:18">
      <c r="Q191" s="16"/>
      <c r="R191" s="9"/>
    </row>
    <row r="192" spans="17:18">
      <c r="Q192" s="9"/>
      <c r="R192" s="9"/>
    </row>
    <row r="193" spans="17:18">
      <c r="Q193" s="16"/>
      <c r="R193" s="9"/>
    </row>
    <row r="194" spans="17:18">
      <c r="Q194" s="9"/>
      <c r="R194" s="9"/>
    </row>
    <row r="195" spans="17:18">
      <c r="Q195" s="16"/>
      <c r="R195" s="9"/>
    </row>
    <row r="196" spans="17:18">
      <c r="Q196" s="9"/>
      <c r="R196" s="9"/>
    </row>
    <row r="197" spans="17:18">
      <c r="Q197" s="20"/>
      <c r="R197" s="20"/>
    </row>
    <row r="198" spans="17:18">
      <c r="Q198" s="20"/>
      <c r="R198" s="20"/>
    </row>
    <row r="199" spans="17:18">
      <c r="Q199" s="20"/>
      <c r="R199" s="20"/>
    </row>
    <row r="200" spans="17:18">
      <c r="Q200" s="20"/>
      <c r="R200" s="20"/>
    </row>
    <row r="201" spans="17:18">
      <c r="Q201" s="20"/>
      <c r="R201" s="20"/>
    </row>
    <row r="202" spans="17:18">
      <c r="Q202" s="20"/>
      <c r="R202" s="20"/>
    </row>
    <row r="203" spans="17:18">
      <c r="Q203" s="20"/>
      <c r="R203" s="20"/>
    </row>
    <row r="204" spans="17:18">
      <c r="Q204" s="20"/>
      <c r="R204" s="20"/>
    </row>
    <row r="205" spans="17:18">
      <c r="Q205" s="20"/>
      <c r="R205" s="20"/>
    </row>
    <row r="206" spans="17:18">
      <c r="Q206" s="20"/>
      <c r="R206" s="20"/>
    </row>
    <row r="207" spans="17:18">
      <c r="Q207" s="20"/>
      <c r="R207" s="20"/>
    </row>
    <row r="208" spans="17:18">
      <c r="Q208" s="20"/>
      <c r="R208" s="20"/>
    </row>
    <row r="209" spans="17:18">
      <c r="Q209" s="20"/>
      <c r="R209" s="20"/>
    </row>
    <row r="210" spans="17:18">
      <c r="Q210" s="20"/>
      <c r="R210" s="20"/>
    </row>
    <row r="211" spans="17:18">
      <c r="Q211" s="20"/>
      <c r="R211" s="20"/>
    </row>
    <row r="212" spans="17:18">
      <c r="Q212" s="20"/>
      <c r="R212" s="20"/>
    </row>
    <row r="213" spans="17:18">
      <c r="Q213" s="20"/>
      <c r="R213" s="20"/>
    </row>
    <row r="214" spans="17:18">
      <c r="Q214" s="20"/>
      <c r="R214" s="20"/>
    </row>
    <row r="215" spans="17:18">
      <c r="Q215" s="20"/>
      <c r="R215" s="20"/>
    </row>
    <row r="216" spans="17:18">
      <c r="Q216" s="20"/>
      <c r="R216" s="20"/>
    </row>
    <row r="217" spans="17:18">
      <c r="Q217" s="20"/>
      <c r="R217" s="20"/>
    </row>
    <row r="218" spans="17:18">
      <c r="Q218" s="20"/>
      <c r="R218" s="20"/>
    </row>
    <row r="219" spans="17:18">
      <c r="Q219" s="20"/>
      <c r="R219" s="20"/>
    </row>
    <row r="220" spans="17:18">
      <c r="Q220" s="20"/>
      <c r="R220" s="20"/>
    </row>
    <row r="221" spans="17:18">
      <c r="Q221" s="20"/>
      <c r="R221" s="20"/>
    </row>
    <row r="222" spans="17:18">
      <c r="Q222" s="20"/>
      <c r="R222" s="20"/>
    </row>
    <row r="223" spans="17:18">
      <c r="Q223" s="20"/>
      <c r="R223" s="20"/>
    </row>
    <row r="224" spans="17:18">
      <c r="Q224" s="20"/>
      <c r="R224" s="20"/>
    </row>
    <row r="225" spans="17:18">
      <c r="Q225" s="20"/>
      <c r="R225" s="20"/>
    </row>
  </sheetData>
  <mergeCells count="9">
    <mergeCell ref="B37:M37"/>
    <mergeCell ref="B38:G38"/>
    <mergeCell ref="K4:K5"/>
    <mergeCell ref="B2:R2"/>
    <mergeCell ref="B4:B5"/>
    <mergeCell ref="C4:I4"/>
    <mergeCell ref="J4:J5"/>
    <mergeCell ref="L4:O4"/>
    <mergeCell ref="P4:R4"/>
  </mergeCells>
  <hyperlinks>
    <hyperlink ref="T6" location="INDICE!A69" display="INICIO"/>
  </hyperlinks>
  <printOptions horizontalCentered="1"/>
  <pageMargins left="0.39370078740157483" right="0" top="1.1811023622047245" bottom="0" header="0.11811023622047245" footer="0"/>
  <pageSetup paperSize="9" scale="85" firstPageNumber="72" orientation="landscape" useFirstPageNumber="1" r:id="rId1"/>
  <headerFooter>
    <oddHeader>&amp;C&amp;G</oddHeader>
    <oddFooter>&amp;C&amp;14&amp;P</oddFooter>
  </headerFooter>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B1:Q33"/>
  <sheetViews>
    <sheetView showGridLines="0" topLeftCell="A7" zoomScale="85" zoomScaleNormal="85" workbookViewId="0">
      <selection activeCell="A14" sqref="A14:XFD15"/>
    </sheetView>
  </sheetViews>
  <sheetFormatPr baseColWidth="10" defaultRowHeight="15"/>
  <cols>
    <col min="1" max="1" width="3.7109375" style="13" customWidth="1"/>
    <col min="2" max="2" width="11.42578125" style="13"/>
    <col min="3" max="15" width="15" style="13" customWidth="1"/>
    <col min="16" max="16384" width="11.42578125" style="13"/>
  </cols>
  <sheetData>
    <row r="1" spans="2:17" ht="68.25" customHeight="1"/>
    <row r="2" spans="2:17" s="22" customFormat="1" ht="36.75" customHeight="1"/>
    <row r="3" spans="2:17" s="1" customFormat="1" ht="18" customHeight="1">
      <c r="B3" s="366" t="s">
        <v>268</v>
      </c>
      <c r="C3" s="366"/>
      <c r="D3" s="366"/>
      <c r="E3" s="366"/>
      <c r="F3" s="366"/>
      <c r="G3" s="366"/>
      <c r="H3" s="366"/>
      <c r="I3" s="366"/>
      <c r="J3" s="366"/>
      <c r="K3" s="366"/>
      <c r="L3" s="366"/>
      <c r="M3" s="366"/>
      <c r="N3" s="366"/>
      <c r="O3" s="366"/>
    </row>
    <row r="4" spans="2:17" ht="30.75" customHeight="1">
      <c r="B4" s="367" t="s">
        <v>282</v>
      </c>
      <c r="C4" s="367"/>
      <c r="D4" s="367"/>
      <c r="E4" s="367"/>
      <c r="F4" s="367"/>
      <c r="G4" s="367"/>
      <c r="H4" s="367"/>
      <c r="I4" s="367"/>
      <c r="J4" s="367"/>
      <c r="K4" s="367"/>
      <c r="L4" s="367"/>
      <c r="M4" s="367"/>
      <c r="N4" s="367"/>
      <c r="O4" s="367"/>
      <c r="Q4" s="6" t="s">
        <v>30</v>
      </c>
    </row>
    <row r="5" spans="2:17" ht="11.25" customHeight="1">
      <c r="B5" s="96"/>
      <c r="C5" s="96"/>
      <c r="D5" s="96"/>
      <c r="E5" s="96"/>
      <c r="F5" s="96"/>
      <c r="G5" s="96"/>
      <c r="H5" s="96"/>
      <c r="I5" s="96"/>
      <c r="J5" s="96"/>
      <c r="K5" s="96"/>
      <c r="L5" s="96"/>
      <c r="M5" s="96"/>
      <c r="N5" s="96"/>
      <c r="O5" s="96"/>
      <c r="Q5" s="6"/>
    </row>
    <row r="6" spans="2:17" ht="21.75" customHeight="1">
      <c r="B6" s="359" t="s">
        <v>29</v>
      </c>
      <c r="C6" s="359" t="s">
        <v>269</v>
      </c>
      <c r="D6" s="361" t="s">
        <v>270</v>
      </c>
      <c r="E6" s="362"/>
      <c r="F6" s="362"/>
      <c r="G6" s="362"/>
      <c r="H6" s="362"/>
      <c r="I6" s="363"/>
      <c r="J6" s="361" t="s">
        <v>271</v>
      </c>
      <c r="K6" s="362"/>
      <c r="L6" s="362"/>
      <c r="M6" s="362"/>
      <c r="N6" s="362"/>
      <c r="O6" s="363"/>
    </row>
    <row r="7" spans="2:17" ht="26.25" customHeight="1">
      <c r="B7" s="360"/>
      <c r="C7" s="360"/>
      <c r="D7" s="87" t="s">
        <v>272</v>
      </c>
      <c r="E7" s="87" t="s">
        <v>273</v>
      </c>
      <c r="F7" s="87" t="s">
        <v>274</v>
      </c>
      <c r="G7" s="87" t="s">
        <v>275</v>
      </c>
      <c r="H7" s="87" t="s">
        <v>276</v>
      </c>
      <c r="I7" s="87" t="s">
        <v>277</v>
      </c>
      <c r="J7" s="87" t="s">
        <v>272</v>
      </c>
      <c r="K7" s="87" t="s">
        <v>273</v>
      </c>
      <c r="L7" s="87" t="s">
        <v>274</v>
      </c>
      <c r="M7" s="87" t="s">
        <v>275</v>
      </c>
      <c r="N7" s="87" t="s">
        <v>276</v>
      </c>
      <c r="O7" s="87" t="s">
        <v>277</v>
      </c>
    </row>
    <row r="8" spans="2:17" ht="21.75" customHeight="1">
      <c r="B8" s="43">
        <v>2000</v>
      </c>
      <c r="C8" s="44">
        <v>12531210</v>
      </c>
      <c r="D8" s="44">
        <v>10304.250000000004</v>
      </c>
      <c r="E8" s="44">
        <v>1513.0400000000025</v>
      </c>
      <c r="F8" s="44">
        <v>186.5199999999999</v>
      </c>
      <c r="G8" s="44">
        <v>4999.3700000000254</v>
      </c>
      <c r="H8" s="44">
        <v>745.03000000000191</v>
      </c>
      <c r="I8" s="44">
        <v>11971.230000000003</v>
      </c>
      <c r="J8" s="97">
        <f>(D8/C8)*10000</f>
        <v>8.2228691403304257</v>
      </c>
      <c r="K8" s="97">
        <f>(E8/C8)*10000</f>
        <v>1.2074173204343415</v>
      </c>
      <c r="L8" s="97">
        <f>(F8/C8)*10000</f>
        <v>0.14884436538849793</v>
      </c>
      <c r="M8" s="97">
        <f>(G8/C8)*10000</f>
        <v>3.9895349291888214</v>
      </c>
      <c r="N8" s="97">
        <f>(H8/C8)*10000</f>
        <v>0.59453955364246702</v>
      </c>
      <c r="O8" s="97">
        <f>(I8/C8)*10000</f>
        <v>9.5531317406698975</v>
      </c>
    </row>
    <row r="9" spans="2:17" ht="21.75" customHeight="1">
      <c r="B9" s="43">
        <v>2001</v>
      </c>
      <c r="C9" s="44">
        <v>12814503</v>
      </c>
      <c r="D9" s="44">
        <v>10988.97</v>
      </c>
      <c r="E9" s="44">
        <v>1546.0999999999958</v>
      </c>
      <c r="F9" s="44">
        <v>199.04999999999967</v>
      </c>
      <c r="G9" s="44">
        <v>5041.1900000000023</v>
      </c>
      <c r="H9" s="44">
        <v>727.91999999999894</v>
      </c>
      <c r="I9" s="44">
        <v>11706.709999999992</v>
      </c>
      <c r="J9" s="97">
        <f t="shared" ref="J9:J21" si="0">(D9/C9)*10000</f>
        <v>8.57541646367401</v>
      </c>
      <c r="K9" s="97">
        <f t="shared" ref="K9:K22" si="1">(E9/C9)*10000</f>
        <v>1.2065235772312011</v>
      </c>
      <c r="L9" s="97">
        <f t="shared" ref="L9:L13" si="2">(F9/C9)*10000</f>
        <v>0.15533181427324938</v>
      </c>
      <c r="M9" s="97">
        <f t="shared" ref="M9:M21" si="3">(G9/C9)*10000</f>
        <v>3.9339723124650265</v>
      </c>
      <c r="N9" s="97">
        <f t="shared" ref="N9:N21" si="4">(H9/C9)*10000</f>
        <v>0.56804387965729064</v>
      </c>
      <c r="O9" s="97">
        <f t="shared" ref="O9:O21" si="5">(I9/C9)*10000</f>
        <v>9.135516219396095</v>
      </c>
    </row>
    <row r="10" spans="2:17" ht="21.75" customHeight="1">
      <c r="B10" s="43">
        <v>2002</v>
      </c>
      <c r="C10" s="44">
        <v>13093527</v>
      </c>
      <c r="D10" s="44">
        <v>11148.910000000005</v>
      </c>
      <c r="E10" s="44">
        <v>1636.8099999999993</v>
      </c>
      <c r="F10" s="44">
        <v>177.68000000000009</v>
      </c>
      <c r="G10" s="44">
        <v>5523.5600000000095</v>
      </c>
      <c r="H10" s="44">
        <v>737.59999999999809</v>
      </c>
      <c r="I10" s="44">
        <v>11868.789999999981</v>
      </c>
      <c r="J10" s="97">
        <f t="shared" si="0"/>
        <v>8.5148256844775325</v>
      </c>
      <c r="K10" s="97">
        <f t="shared" si="1"/>
        <v>1.2500909800697697</v>
      </c>
      <c r="L10" s="97">
        <f t="shared" si="2"/>
        <v>0.13570064047677916</v>
      </c>
      <c r="M10" s="97">
        <f t="shared" si="3"/>
        <v>4.2185424904993205</v>
      </c>
      <c r="N10" s="97">
        <f t="shared" si="4"/>
        <v>0.56333178982255749</v>
      </c>
      <c r="O10" s="97">
        <f t="shared" si="5"/>
        <v>9.0646240695879587</v>
      </c>
    </row>
    <row r="11" spans="2:17" ht="21.75" customHeight="1">
      <c r="B11" s="43">
        <v>2003</v>
      </c>
      <c r="C11" s="44">
        <v>13319575</v>
      </c>
      <c r="D11" s="44">
        <v>10807.73</v>
      </c>
      <c r="E11" s="44">
        <v>1654.4799999999984</v>
      </c>
      <c r="F11" s="44">
        <v>172.14000000000001</v>
      </c>
      <c r="G11" s="44">
        <v>5425.030000000007</v>
      </c>
      <c r="H11" s="44">
        <v>687.17999999999984</v>
      </c>
      <c r="I11" s="44">
        <v>11233.149999999978</v>
      </c>
      <c r="J11" s="97">
        <f t="shared" si="0"/>
        <v>8.1141703094881024</v>
      </c>
      <c r="K11" s="97">
        <f t="shared" si="1"/>
        <v>1.2421417350028048</v>
      </c>
      <c r="L11" s="97">
        <f t="shared" si="2"/>
        <v>0.12923835783048634</v>
      </c>
      <c r="M11" s="97">
        <f t="shared" si="3"/>
        <v>4.0729753013891266</v>
      </c>
      <c r="N11" s="97">
        <f t="shared" si="4"/>
        <v>0.5159173622281491</v>
      </c>
      <c r="O11" s="97">
        <f t="shared" si="5"/>
        <v>8.4335648847654507</v>
      </c>
    </row>
    <row r="12" spans="2:17" ht="21.75" customHeight="1">
      <c r="B12" s="43">
        <v>2004</v>
      </c>
      <c r="C12" s="44">
        <v>13551875</v>
      </c>
      <c r="D12" s="44">
        <v>12026.559999999994</v>
      </c>
      <c r="E12" s="44">
        <v>1678.4100000000012</v>
      </c>
      <c r="F12" s="44">
        <v>217.44000000000079</v>
      </c>
      <c r="G12" s="44">
        <v>5660.2300000000132</v>
      </c>
      <c r="H12" s="44">
        <v>665.82999999999947</v>
      </c>
      <c r="I12" s="44">
        <v>12316.26</v>
      </c>
      <c r="J12" s="97">
        <f t="shared" si="0"/>
        <v>8.8744620209380578</v>
      </c>
      <c r="K12" s="97">
        <f t="shared" si="1"/>
        <v>1.2385075865885726</v>
      </c>
      <c r="L12" s="97">
        <f t="shared" si="2"/>
        <v>0.16045012221556118</v>
      </c>
      <c r="M12" s="97">
        <f t="shared" si="3"/>
        <v>4.1767135543974643</v>
      </c>
      <c r="N12" s="97">
        <f t="shared" si="4"/>
        <v>0.49131946686344102</v>
      </c>
      <c r="O12" s="97">
        <f t="shared" si="5"/>
        <v>9.0882331780657672</v>
      </c>
    </row>
    <row r="13" spans="2:17" ht="21.75" customHeight="1">
      <c r="B13" s="43">
        <v>2005</v>
      </c>
      <c r="C13" s="44">
        <v>13721297</v>
      </c>
      <c r="D13" s="44">
        <v>12492.299999999979</v>
      </c>
      <c r="E13" s="44">
        <v>1728.9699999999982</v>
      </c>
      <c r="F13" s="44">
        <v>233.57999999999976</v>
      </c>
      <c r="G13" s="44">
        <v>6141.5599999999922</v>
      </c>
      <c r="H13" s="44">
        <v>764.12000000000137</v>
      </c>
      <c r="I13" s="44">
        <v>13366.039999999994</v>
      </c>
      <c r="J13" s="97">
        <f t="shared" si="0"/>
        <v>9.1043142641690356</v>
      </c>
      <c r="K13" s="97">
        <f t="shared" si="1"/>
        <v>1.2600630975337086</v>
      </c>
      <c r="L13" s="97">
        <f t="shared" si="2"/>
        <v>0.17023172080598484</v>
      </c>
      <c r="M13" s="97">
        <f t="shared" si="3"/>
        <v>4.4759325594366128</v>
      </c>
      <c r="N13" s="97">
        <f t="shared" si="4"/>
        <v>0.55688613109970686</v>
      </c>
      <c r="O13" s="97">
        <f t="shared" si="5"/>
        <v>9.7410908021304365</v>
      </c>
    </row>
    <row r="14" spans="2:17" ht="21.75" customHeight="1">
      <c r="B14" s="43">
        <v>2006</v>
      </c>
      <c r="C14" s="44">
        <v>13964606</v>
      </c>
      <c r="D14" s="44">
        <v>12606.049999999965</v>
      </c>
      <c r="E14" s="44">
        <v>1956.13</v>
      </c>
      <c r="F14" s="44">
        <v>221.21000000000052</v>
      </c>
      <c r="G14" s="44">
        <v>5816.2500000000036</v>
      </c>
      <c r="H14" s="44">
        <v>1017.1200000000021</v>
      </c>
      <c r="I14" s="44">
        <v>12393.19000000001</v>
      </c>
      <c r="J14" s="97">
        <f t="shared" si="0"/>
        <v>9.0271433365180265</v>
      </c>
      <c r="K14" s="97">
        <f t="shared" si="1"/>
        <v>1.4007770788520635</v>
      </c>
      <c r="L14" s="97">
        <f t="shared" ref="L14:L21" si="6">(F14/C14)*10000</f>
        <v>0.15840761995003691</v>
      </c>
      <c r="M14" s="97">
        <f t="shared" si="3"/>
        <v>4.1649939855087954</v>
      </c>
      <c r="N14" s="97">
        <f t="shared" si="4"/>
        <v>0.72835567290620451</v>
      </c>
      <c r="O14" s="97">
        <f t="shared" si="5"/>
        <v>8.874715119066023</v>
      </c>
    </row>
    <row r="15" spans="2:17" ht="21.75" customHeight="1">
      <c r="B15" s="43">
        <v>2007</v>
      </c>
      <c r="C15" s="44">
        <v>14214982</v>
      </c>
      <c r="D15" s="44">
        <v>14007.169999999987</v>
      </c>
      <c r="E15" s="44">
        <v>2270.7800000000007</v>
      </c>
      <c r="F15" s="44">
        <v>230.75999999999985</v>
      </c>
      <c r="G15" s="44">
        <v>6836.7300000000014</v>
      </c>
      <c r="H15" s="44">
        <v>979.93999999999858</v>
      </c>
      <c r="I15" s="44">
        <v>12448.980000000005</v>
      </c>
      <c r="J15" s="97">
        <f t="shared" si="0"/>
        <v>9.8538077642307158</v>
      </c>
      <c r="K15" s="97">
        <f t="shared" si="1"/>
        <v>1.5974554171085131</v>
      </c>
      <c r="L15" s="97">
        <f t="shared" si="6"/>
        <v>0.16233576658767479</v>
      </c>
      <c r="M15" s="97">
        <f t="shared" si="3"/>
        <v>4.8095242048143305</v>
      </c>
      <c r="N15" s="97">
        <f t="shared" si="4"/>
        <v>0.68937125632659868</v>
      </c>
      <c r="O15" s="97">
        <f t="shared" si="5"/>
        <v>8.7576473892123143</v>
      </c>
    </row>
    <row r="16" spans="2:17" ht="21.75" customHeight="1">
      <c r="B16" s="43">
        <v>2008</v>
      </c>
      <c r="C16" s="44">
        <v>14472881</v>
      </c>
      <c r="D16" s="44">
        <v>15968.249999999969</v>
      </c>
      <c r="E16" s="44">
        <v>2319.5999999999917</v>
      </c>
      <c r="F16" s="44">
        <v>299.84999999999962</v>
      </c>
      <c r="G16" s="44">
        <v>7414.2500000000018</v>
      </c>
      <c r="H16" s="44">
        <v>1181.2999999999965</v>
      </c>
      <c r="I16" s="44">
        <v>13454.850000000006</v>
      </c>
      <c r="J16" s="97">
        <f t="shared" si="0"/>
        <v>11.033221374514147</v>
      </c>
      <c r="K16" s="97">
        <f t="shared" si="1"/>
        <v>1.6027216695832651</v>
      </c>
      <c r="L16" s="97">
        <f t="shared" si="6"/>
        <v>0.20718058830166544</v>
      </c>
      <c r="M16" s="97">
        <f t="shared" si="3"/>
        <v>5.1228570178943649</v>
      </c>
      <c r="N16" s="97">
        <f t="shared" si="4"/>
        <v>0.81621620463817568</v>
      </c>
      <c r="O16" s="97">
        <f t="shared" si="5"/>
        <v>9.2965940920816017</v>
      </c>
    </row>
    <row r="17" spans="2:15" ht="21.75" customHeight="1">
      <c r="B17" s="43">
        <v>2009</v>
      </c>
      <c r="C17" s="44">
        <v>14738472</v>
      </c>
      <c r="D17" s="44">
        <v>18024.350000000039</v>
      </c>
      <c r="E17" s="44">
        <v>2520.900000000001</v>
      </c>
      <c r="F17" s="44">
        <v>327.04999999999973</v>
      </c>
      <c r="G17" s="44">
        <v>9045.5999999999749</v>
      </c>
      <c r="H17" s="44">
        <v>1183.0000000000016</v>
      </c>
      <c r="I17" s="44">
        <v>13998.099999999969</v>
      </c>
      <c r="J17" s="97">
        <f t="shared" si="0"/>
        <v>12.229456350699069</v>
      </c>
      <c r="K17" s="97">
        <f t="shared" si="1"/>
        <v>1.7104215416632071</v>
      </c>
      <c r="L17" s="97">
        <f t="shared" si="6"/>
        <v>0.22190224332617364</v>
      </c>
      <c r="M17" s="97">
        <f t="shared" si="3"/>
        <v>6.1374069170806678</v>
      </c>
      <c r="N17" s="97">
        <f t="shared" si="4"/>
        <v>0.80266122566844211</v>
      </c>
      <c r="O17" s="97">
        <f t="shared" si="5"/>
        <v>9.497660273059493</v>
      </c>
    </row>
    <row r="18" spans="2:15" ht="21.75" customHeight="1">
      <c r="B18" s="43">
        <v>2010</v>
      </c>
      <c r="C18" s="44">
        <v>15012228</v>
      </c>
      <c r="D18" s="44">
        <v>19343.749999999945</v>
      </c>
      <c r="E18" s="44">
        <v>2729.2999999999947</v>
      </c>
      <c r="F18" s="44">
        <v>340.2999999999999</v>
      </c>
      <c r="G18" s="44">
        <v>9994.0500000000211</v>
      </c>
      <c r="H18" s="44">
        <v>1459.4500000000007</v>
      </c>
      <c r="I18" s="44">
        <v>14615.199999999948</v>
      </c>
      <c r="J18" s="97">
        <f t="shared" si="0"/>
        <v>12.885329212958892</v>
      </c>
      <c r="K18" s="97">
        <f t="shared" si="1"/>
        <v>1.8180512579478507</v>
      </c>
      <c r="L18" s="97">
        <f t="shared" si="6"/>
        <v>0.2266818756016761</v>
      </c>
      <c r="M18" s="97">
        <f t="shared" si="3"/>
        <v>6.6572729910577042</v>
      </c>
      <c r="N18" s="97">
        <f t="shared" si="4"/>
        <v>0.97217415029934318</v>
      </c>
      <c r="O18" s="97">
        <f t="shared" si="5"/>
        <v>9.7355302623967255</v>
      </c>
    </row>
    <row r="19" spans="2:15" ht="21.75" customHeight="1">
      <c r="B19" s="43">
        <v>2011</v>
      </c>
      <c r="C19" s="44">
        <v>15266431</v>
      </c>
      <c r="D19" s="44">
        <v>21174.050000000036</v>
      </c>
      <c r="E19" s="44">
        <v>3396.6000000000031</v>
      </c>
      <c r="F19" s="44">
        <v>376.49999999999983</v>
      </c>
      <c r="G19" s="44">
        <v>11599.50000000002</v>
      </c>
      <c r="H19" s="44">
        <v>1769.4000000000142</v>
      </c>
      <c r="I19" s="44">
        <v>15481.150000000041</v>
      </c>
      <c r="J19" s="97">
        <f t="shared" si="0"/>
        <v>13.869679167318175</v>
      </c>
      <c r="K19" s="97">
        <f t="shared" si="1"/>
        <v>2.2248815063586265</v>
      </c>
      <c r="L19" s="97">
        <f t="shared" si="6"/>
        <v>0.24661952751104685</v>
      </c>
      <c r="M19" s="97">
        <f t="shared" si="3"/>
        <v>7.5980430527606746</v>
      </c>
      <c r="N19" s="97">
        <f t="shared" si="4"/>
        <v>1.1590135245100928</v>
      </c>
      <c r="O19" s="97">
        <f t="shared" si="5"/>
        <v>10.14064780432312</v>
      </c>
    </row>
    <row r="20" spans="2:15" ht="21.75" customHeight="1">
      <c r="B20" s="43">
        <v>2012</v>
      </c>
      <c r="C20" s="44">
        <v>15520973</v>
      </c>
      <c r="D20" s="44">
        <v>24301.950000000008</v>
      </c>
      <c r="E20" s="44">
        <v>3459.1500000000269</v>
      </c>
      <c r="F20" s="44">
        <v>580.45000000000016</v>
      </c>
      <c r="G20" s="44">
        <v>13553.700000000004</v>
      </c>
      <c r="H20" s="44">
        <v>2029.2500000000011</v>
      </c>
      <c r="I20" s="44">
        <v>16797.650000000038</v>
      </c>
      <c r="J20" s="97">
        <f t="shared" si="0"/>
        <v>15.657491318360009</v>
      </c>
      <c r="K20" s="97">
        <f t="shared" si="1"/>
        <v>2.2286940387049361</v>
      </c>
      <c r="L20" s="97">
        <f t="shared" si="6"/>
        <v>0.37397784275509027</v>
      </c>
      <c r="M20" s="97">
        <f t="shared" si="3"/>
        <v>8.7325066540609306</v>
      </c>
      <c r="N20" s="97">
        <f t="shared" si="4"/>
        <v>1.3074244765453824</v>
      </c>
      <c r="O20" s="97">
        <f t="shared" si="5"/>
        <v>10.822549591446384</v>
      </c>
    </row>
    <row r="21" spans="2:15" ht="21.75" customHeight="1">
      <c r="B21" s="43">
        <v>2013</v>
      </c>
      <c r="C21" s="44">
        <v>15774749</v>
      </c>
      <c r="D21" s="44">
        <v>25999.800000000007</v>
      </c>
      <c r="E21" s="44">
        <v>3752.4999999999941</v>
      </c>
      <c r="F21" s="44">
        <v>750.50000000000023</v>
      </c>
      <c r="G21" s="44">
        <v>15232.199999999926</v>
      </c>
      <c r="H21" s="44">
        <v>1899.7500000000045</v>
      </c>
      <c r="I21" s="44">
        <v>17630.250000000004</v>
      </c>
      <c r="J21" s="97">
        <f t="shared" si="0"/>
        <v>16.481910425325946</v>
      </c>
      <c r="K21" s="97">
        <f t="shared" si="1"/>
        <v>2.378801716591493</v>
      </c>
      <c r="L21" s="97">
        <f t="shared" si="6"/>
        <v>0.47576034331829953</v>
      </c>
      <c r="M21" s="97">
        <f t="shared" si="3"/>
        <v>9.6560648920625773</v>
      </c>
      <c r="N21" s="97">
        <f t="shared" si="4"/>
        <v>1.2042980842357647</v>
      </c>
      <c r="O21" s="97">
        <f t="shared" si="5"/>
        <v>11.176247558677481</v>
      </c>
    </row>
    <row r="22" spans="2:15" ht="21.75" customHeight="1">
      <c r="B22" s="43">
        <v>2014</v>
      </c>
      <c r="C22" s="44">
        <v>16027466</v>
      </c>
      <c r="D22" s="44">
        <v>27006.85</v>
      </c>
      <c r="E22" s="44">
        <v>4169.849999999994</v>
      </c>
      <c r="F22" s="44">
        <v>917.70000000000107</v>
      </c>
      <c r="G22" s="44">
        <v>15714.900000000011</v>
      </c>
      <c r="H22" s="44">
        <v>2038.4500000000075</v>
      </c>
      <c r="I22" s="44">
        <v>17205.400000000034</v>
      </c>
      <c r="J22" s="97">
        <f>(D22/C22)*10000</f>
        <v>16.850355508475264</v>
      </c>
      <c r="K22" s="97">
        <f t="shared" si="1"/>
        <v>2.6016901236914145</v>
      </c>
      <c r="L22" s="97">
        <f>(F22/C22)*10000</f>
        <v>0.57257959555178661</v>
      </c>
      <c r="M22" s="97">
        <f>(G22/C22)*10000</f>
        <v>9.804981024448912</v>
      </c>
      <c r="N22" s="97">
        <f>(H22/C22)*10000</f>
        <v>1.2718479639888225</v>
      </c>
      <c r="O22" s="97">
        <f>(I22/C22)*10000</f>
        <v>10.734947121397752</v>
      </c>
    </row>
    <row r="23" spans="2:15" ht="21.75" customHeight="1">
      <c r="B23" s="43">
        <v>2015</v>
      </c>
      <c r="C23" s="44">
        <v>16278844</v>
      </c>
      <c r="D23" s="44">
        <v>29373.749999999989</v>
      </c>
      <c r="E23" s="44">
        <v>4335.4000000000042</v>
      </c>
      <c r="F23" s="44">
        <v>1062.7499999999957</v>
      </c>
      <c r="G23" s="44">
        <v>16354.650000000005</v>
      </c>
      <c r="H23" s="44">
        <v>2018.5500000000029</v>
      </c>
      <c r="I23" s="44">
        <v>17674.750000000004</v>
      </c>
      <c r="J23" s="97">
        <f>(D23/C23)*10000</f>
        <v>18.044125246239837</v>
      </c>
      <c r="K23" s="97">
        <f>(E23/C23)*10000</f>
        <v>2.6632112206493312</v>
      </c>
      <c r="L23" s="97">
        <f>(F23/C23)*10000</f>
        <v>0.65284119683191</v>
      </c>
      <c r="M23" s="97">
        <f>(G23/C23)*10000</f>
        <v>10.046567188677528</v>
      </c>
      <c r="N23" s="97">
        <f>(H23/C23)*10000</f>
        <v>1.2399836253729091</v>
      </c>
      <c r="O23" s="97">
        <f>(I23/C23)*10000</f>
        <v>10.857497006544202</v>
      </c>
    </row>
    <row r="24" spans="2:15" ht="21.75" customHeight="1">
      <c r="B24" s="43">
        <v>2016</v>
      </c>
      <c r="C24" s="44">
        <v>16528730</v>
      </c>
      <c r="D24" s="44">
        <v>33924.799999999937</v>
      </c>
      <c r="E24" s="44">
        <v>4901.55</v>
      </c>
      <c r="F24" s="44">
        <v>1284.7500000000018</v>
      </c>
      <c r="G24" s="44">
        <v>19076.250000000058</v>
      </c>
      <c r="H24" s="44">
        <v>2071.0000000000009</v>
      </c>
      <c r="I24" s="44">
        <v>17872.000000000011</v>
      </c>
      <c r="J24" s="97">
        <f>(D24/C24)*10000</f>
        <v>20.524746910379644</v>
      </c>
      <c r="K24" s="97">
        <f>(E24/C24)*10000</f>
        <v>2.9654728463711373</v>
      </c>
      <c r="L24" s="97">
        <f>(F24/C24)*10000</f>
        <v>0.7772829491437041</v>
      </c>
      <c r="M24" s="97">
        <f>(G24/C24)*10000</f>
        <v>11.541267840904931</v>
      </c>
      <c r="N24" s="97">
        <f>(H24/C24)*10000</f>
        <v>1.2529698288979256</v>
      </c>
      <c r="O24" s="97">
        <f>(I24/C24)*10000</f>
        <v>10.812687968162109</v>
      </c>
    </row>
    <row r="25" spans="2:15" ht="21.75" customHeight="1">
      <c r="B25" s="43">
        <v>2017</v>
      </c>
      <c r="C25" s="44">
        <v>16776977</v>
      </c>
      <c r="D25" s="44">
        <v>37293.400000000103</v>
      </c>
      <c r="E25" s="44">
        <v>5026.95</v>
      </c>
      <c r="F25" s="44">
        <v>1451.7499999999991</v>
      </c>
      <c r="G25" s="44">
        <v>21633.100000000006</v>
      </c>
      <c r="H25" s="44">
        <v>2137.7500000000091</v>
      </c>
      <c r="I25" s="44">
        <v>17427.200000000019</v>
      </c>
      <c r="J25" s="97">
        <f>(D25/C25)*10000</f>
        <v>22.228915256902422</v>
      </c>
      <c r="K25" s="97">
        <f>(E25/C25)*10000</f>
        <v>2.9963383749050858</v>
      </c>
      <c r="L25" s="97">
        <f>(F25/C25)*10000</f>
        <v>0.86532275749081555</v>
      </c>
      <c r="M25" s="97">
        <f>(G25/C25)*10000</f>
        <v>12.894516097864356</v>
      </c>
      <c r="N25" s="97">
        <f>(H25/C25)*10000</f>
        <v>1.2742164455491647</v>
      </c>
      <c r="O25" s="97">
        <f>(I25/C25)*10000</f>
        <v>10.38756863051074</v>
      </c>
    </row>
    <row r="26" spans="2:15" ht="21.75" customHeight="1">
      <c r="B26" s="94"/>
      <c r="C26" s="95" t="s">
        <v>279</v>
      </c>
      <c r="D26" s="95"/>
      <c r="E26" s="95"/>
      <c r="F26" s="95"/>
      <c r="G26" s="95"/>
      <c r="H26" s="95"/>
      <c r="I26" s="95"/>
      <c r="J26" s="94"/>
      <c r="K26" s="94"/>
      <c r="L26" s="94"/>
      <c r="M26" s="94"/>
      <c r="N26" s="94"/>
      <c r="O26" s="94"/>
    </row>
    <row r="27" spans="2:15">
      <c r="B27" s="368"/>
      <c r="C27" s="368"/>
      <c r="D27" s="368"/>
      <c r="E27" s="368"/>
      <c r="F27" s="368"/>
      <c r="G27" s="368"/>
      <c r="H27" s="368"/>
      <c r="I27" s="368"/>
      <c r="J27" s="368"/>
      <c r="K27" s="368"/>
      <c r="L27" s="368"/>
      <c r="M27" s="297"/>
      <c r="N27" s="297"/>
      <c r="O27" s="297"/>
    </row>
    <row r="28" spans="2:15" ht="17.25" customHeight="1">
      <c r="B28" s="368" t="s">
        <v>918</v>
      </c>
      <c r="C28" s="368"/>
      <c r="D28" s="368"/>
      <c r="E28" s="368"/>
      <c r="F28" s="368"/>
      <c r="G28" s="368"/>
      <c r="H28" s="368"/>
      <c r="I28" s="368"/>
      <c r="J28" s="368"/>
      <c r="K28" s="368"/>
      <c r="L28" s="368"/>
      <c r="M28" s="368"/>
      <c r="N28" s="368"/>
      <c r="O28" s="368"/>
    </row>
    <row r="29" spans="2:15" ht="17.25" customHeight="1">
      <c r="B29" s="357" t="s">
        <v>280</v>
      </c>
      <c r="C29" s="357"/>
      <c r="D29" s="357"/>
      <c r="E29" s="357"/>
      <c r="F29" s="357"/>
      <c r="G29" s="357"/>
      <c r="H29" s="357"/>
      <c r="I29" s="357"/>
      <c r="J29" s="357"/>
      <c r="K29" s="357"/>
      <c r="L29" s="357"/>
      <c r="M29" s="357"/>
      <c r="N29" s="357"/>
      <c r="O29" s="357"/>
    </row>
    <row r="30" spans="2:15" ht="17.25" customHeight="1">
      <c r="B30" s="369" t="s">
        <v>281</v>
      </c>
      <c r="C30" s="369"/>
      <c r="D30" s="369"/>
      <c r="E30" s="369"/>
      <c r="F30" s="369"/>
      <c r="G30" s="369"/>
      <c r="H30" s="369"/>
      <c r="I30" s="369"/>
      <c r="J30" s="369"/>
      <c r="K30" s="369"/>
      <c r="L30" s="369"/>
      <c r="M30" s="369"/>
      <c r="N30" s="369"/>
      <c r="O30" s="369"/>
    </row>
    <row r="31" spans="2:15" s="1" customFormat="1" ht="17.25" customHeight="1">
      <c r="B31" s="369" t="s">
        <v>931</v>
      </c>
      <c r="C31" s="369"/>
      <c r="D31" s="369"/>
      <c r="E31" s="369"/>
      <c r="F31" s="369"/>
      <c r="G31" s="369"/>
      <c r="H31" s="369"/>
      <c r="I31" s="369"/>
      <c r="J31" s="369"/>
      <c r="K31" s="369"/>
      <c r="L31" s="369"/>
      <c r="M31" s="369"/>
      <c r="N31" s="369"/>
      <c r="O31" s="369"/>
    </row>
    <row r="32" spans="2:15" ht="17.25" customHeight="1">
      <c r="B32" s="52" t="s">
        <v>919</v>
      </c>
      <c r="C32" s="298"/>
      <c r="D32" s="298"/>
      <c r="E32" s="298"/>
      <c r="F32" s="298"/>
      <c r="G32" s="298"/>
      <c r="H32" s="298"/>
      <c r="I32" s="298"/>
      <c r="J32" s="298"/>
      <c r="K32" s="298"/>
      <c r="L32" s="298"/>
      <c r="M32" s="298"/>
      <c r="N32" s="298"/>
      <c r="O32" s="298"/>
    </row>
    <row r="33" s="35" customFormat="1" ht="12.75"/>
  </sheetData>
  <mergeCells count="11">
    <mergeCell ref="B27:L27"/>
    <mergeCell ref="B28:O28"/>
    <mergeCell ref="B29:O29"/>
    <mergeCell ref="B30:O30"/>
    <mergeCell ref="B31:O31"/>
    <mergeCell ref="B3:O3"/>
    <mergeCell ref="B4:O4"/>
    <mergeCell ref="B6:B7"/>
    <mergeCell ref="C6:C7"/>
    <mergeCell ref="D6:I6"/>
    <mergeCell ref="J6:O6"/>
  </mergeCells>
  <hyperlinks>
    <hyperlink ref="Q4" location="INDICE!A9" display="INICIO"/>
  </hyperlinks>
  <printOptions horizontalCentered="1"/>
  <pageMargins left="0.39370078740157483" right="0" top="1.1811023622047245" bottom="0" header="0.11811023622047245" footer="0"/>
  <pageSetup paperSize="9" scale="85" firstPageNumber="25" orientation="landscape" useFirstPageNumber="1" r:id="rId1"/>
  <headerFooter>
    <oddHeader>&amp;C&amp;G</oddHeader>
    <oddFooter>&amp;C&amp;14&amp;P</oddFooter>
  </headerFooter>
  <drawing r:id="rId2"/>
  <legacyDrawingHF r:id="rId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61"/>
  <sheetViews>
    <sheetView showGridLines="0" zoomScale="90" zoomScaleNormal="90" workbookViewId="0">
      <selection activeCell="B1" sqref="B1"/>
    </sheetView>
  </sheetViews>
  <sheetFormatPr baseColWidth="10" defaultRowHeight="15"/>
  <cols>
    <col min="1" max="1" width="3.7109375" style="31" customWidth="1"/>
    <col min="2" max="2" width="28.140625" style="31" customWidth="1"/>
    <col min="3" max="3" width="11.42578125" style="31"/>
    <col min="4" max="4" width="13.140625" style="31" customWidth="1"/>
    <col min="5" max="5" width="13.42578125" style="31" customWidth="1"/>
    <col min="6" max="8" width="16.7109375" style="31" customWidth="1"/>
    <col min="9" max="16384" width="11.42578125" style="31"/>
  </cols>
  <sheetData>
    <row r="1" spans="2:10" ht="69.75" customHeight="1"/>
    <row r="2" spans="2:10" ht="48" customHeight="1">
      <c r="B2" s="418" t="s">
        <v>907</v>
      </c>
      <c r="C2" s="418"/>
      <c r="D2" s="418"/>
      <c r="E2" s="418"/>
      <c r="F2" s="418"/>
      <c r="G2" s="418"/>
      <c r="H2" s="418"/>
      <c r="I2" s="38"/>
    </row>
    <row r="3" spans="2:10" ht="15" customHeight="1">
      <c r="B3" s="293"/>
      <c r="C3" s="293"/>
      <c r="D3" s="293"/>
      <c r="E3" s="293"/>
      <c r="F3" s="293"/>
      <c r="G3" s="293"/>
      <c r="H3" s="294"/>
      <c r="I3" s="39"/>
    </row>
    <row r="4" spans="2:10" ht="30" customHeight="1">
      <c r="B4" s="386" t="s">
        <v>760</v>
      </c>
      <c r="C4" s="386" t="s">
        <v>900</v>
      </c>
      <c r="D4" s="389" t="s">
        <v>901</v>
      </c>
      <c r="E4" s="390"/>
      <c r="F4" s="386" t="s">
        <v>902</v>
      </c>
      <c r="G4" s="386" t="s">
        <v>903</v>
      </c>
      <c r="H4" s="386" t="s">
        <v>904</v>
      </c>
      <c r="I4" s="39"/>
      <c r="J4" s="25"/>
    </row>
    <row r="5" spans="2:10" ht="10.5" customHeight="1">
      <c r="B5" s="387"/>
      <c r="C5" s="387"/>
      <c r="D5" s="391"/>
      <c r="E5" s="392"/>
      <c r="F5" s="387"/>
      <c r="G5" s="387"/>
      <c r="H5" s="387"/>
      <c r="I5" s="39"/>
      <c r="J5" s="76" t="s">
        <v>30</v>
      </c>
    </row>
    <row r="6" spans="2:10">
      <c r="B6" s="388"/>
      <c r="C6" s="388"/>
      <c r="D6" s="158" t="s">
        <v>905</v>
      </c>
      <c r="E6" s="158" t="s">
        <v>906</v>
      </c>
      <c r="F6" s="388"/>
      <c r="G6" s="388"/>
      <c r="H6" s="388"/>
      <c r="I6" s="39"/>
    </row>
    <row r="7" spans="2:10" s="1" customFormat="1">
      <c r="B7" s="110" t="s">
        <v>405</v>
      </c>
      <c r="C7" s="45">
        <v>1644736.0000000007</v>
      </c>
      <c r="D7" s="45">
        <v>74558.000000000044</v>
      </c>
      <c r="E7" s="45">
        <v>8244</v>
      </c>
      <c r="F7" s="45">
        <v>1287949.0000000023</v>
      </c>
      <c r="G7" s="45">
        <v>303801.00000000035</v>
      </c>
      <c r="H7" s="45">
        <v>150205.99999999942</v>
      </c>
      <c r="I7" s="40"/>
    </row>
    <row r="8" spans="2:10" s="1" customFormat="1">
      <c r="B8" s="110" t="s">
        <v>406</v>
      </c>
      <c r="C8" s="45">
        <v>970105.99999999744</v>
      </c>
      <c r="D8" s="45">
        <v>37012.000000000015</v>
      </c>
      <c r="E8" s="45">
        <v>3028</v>
      </c>
      <c r="F8" s="45">
        <v>896139</v>
      </c>
      <c r="G8" s="45">
        <v>211165.00000000032</v>
      </c>
      <c r="H8" s="45">
        <v>82411.000000000087</v>
      </c>
      <c r="I8" s="40"/>
    </row>
    <row r="9" spans="2:10">
      <c r="B9" s="115" t="s">
        <v>32</v>
      </c>
      <c r="C9" s="44">
        <v>183698.00000000009</v>
      </c>
      <c r="D9" s="44">
        <v>2591.9999999999995</v>
      </c>
      <c r="E9" s="44">
        <v>433.99999999999994</v>
      </c>
      <c r="F9" s="44">
        <v>91056.999999999985</v>
      </c>
      <c r="G9" s="44">
        <v>18614.000000000004</v>
      </c>
      <c r="H9" s="44">
        <v>4403.9999999999964</v>
      </c>
      <c r="I9" s="39"/>
    </row>
    <row r="10" spans="2:10">
      <c r="B10" s="115" t="s">
        <v>33</v>
      </c>
      <c r="C10" s="44">
        <v>3269.0000000000005</v>
      </c>
      <c r="D10" s="44">
        <v>5659</v>
      </c>
      <c r="E10" s="44">
        <v>196.99999999999997</v>
      </c>
      <c r="F10" s="44">
        <v>1995</v>
      </c>
      <c r="G10" s="44">
        <v>1461</v>
      </c>
      <c r="H10" s="44">
        <v>960</v>
      </c>
      <c r="I10" s="39"/>
    </row>
    <row r="11" spans="2:10">
      <c r="B11" s="115" t="s">
        <v>34</v>
      </c>
      <c r="C11" s="44">
        <v>42261.999999999993</v>
      </c>
      <c r="D11" s="44">
        <v>631</v>
      </c>
      <c r="E11" s="44">
        <v>107</v>
      </c>
      <c r="F11" s="44">
        <v>97007.000000000015</v>
      </c>
      <c r="G11" s="44">
        <v>24277</v>
      </c>
      <c r="H11" s="44">
        <v>86.000000000000043</v>
      </c>
      <c r="I11" s="39"/>
    </row>
    <row r="12" spans="2:10">
      <c r="B12" s="115" t="s">
        <v>35</v>
      </c>
      <c r="C12" s="44">
        <v>14600.999999999996</v>
      </c>
      <c r="D12" s="44">
        <v>612</v>
      </c>
      <c r="E12" s="44">
        <v>75</v>
      </c>
      <c r="F12" s="44">
        <v>35275.999999999985</v>
      </c>
      <c r="G12" s="44">
        <v>219.99999999999997</v>
      </c>
      <c r="H12" s="44">
        <v>73</v>
      </c>
      <c r="I12" s="39"/>
    </row>
    <row r="13" spans="2:10">
      <c r="B13" s="115" t="s">
        <v>36</v>
      </c>
      <c r="C13" s="44">
        <v>10553.999999999996</v>
      </c>
      <c r="D13" s="44">
        <v>1162</v>
      </c>
      <c r="E13" s="44">
        <v>58.000000000000007</v>
      </c>
      <c r="F13" s="44">
        <v>8990.9999999999927</v>
      </c>
      <c r="G13" s="44">
        <v>2068.9999999999991</v>
      </c>
      <c r="H13" s="44">
        <v>888.00000000000011</v>
      </c>
      <c r="I13" s="39"/>
    </row>
    <row r="14" spans="2:10">
      <c r="B14" s="115" t="s">
        <v>37</v>
      </c>
      <c r="C14" s="44">
        <v>31764</v>
      </c>
      <c r="D14" s="44">
        <v>2056.9999999999995</v>
      </c>
      <c r="E14" s="44">
        <v>59</v>
      </c>
      <c r="F14" s="44">
        <v>13205.999999999993</v>
      </c>
      <c r="G14" s="44">
        <v>4620</v>
      </c>
      <c r="H14" s="44">
        <v>163.00000000000006</v>
      </c>
      <c r="I14" s="39"/>
    </row>
    <row r="15" spans="2:10">
      <c r="B15" s="115" t="s">
        <v>38</v>
      </c>
      <c r="C15" s="44">
        <v>35309</v>
      </c>
      <c r="D15" s="44">
        <v>2022.9999999999998</v>
      </c>
      <c r="E15" s="44">
        <v>80.999999999999986</v>
      </c>
      <c r="F15" s="44">
        <v>9671</v>
      </c>
      <c r="G15" s="44">
        <v>3514.0000000000014</v>
      </c>
      <c r="H15" s="44">
        <v>3664.9999999999991</v>
      </c>
      <c r="I15" s="39"/>
    </row>
    <row r="16" spans="2:10">
      <c r="B16" s="115" t="s">
        <v>39</v>
      </c>
      <c r="C16" s="44">
        <v>80561.000000000029</v>
      </c>
      <c r="D16" s="44">
        <v>5615</v>
      </c>
      <c r="E16" s="44">
        <v>277</v>
      </c>
      <c r="F16" s="44">
        <v>46328.999999999993</v>
      </c>
      <c r="G16" s="44">
        <v>14700.000000000011</v>
      </c>
      <c r="H16" s="44">
        <v>24995.000000000018</v>
      </c>
      <c r="I16" s="39"/>
    </row>
    <row r="17" spans="2:9">
      <c r="B17" s="115" t="s">
        <v>40</v>
      </c>
      <c r="C17" s="44">
        <v>512650.99999999977</v>
      </c>
      <c r="D17" s="44">
        <v>14155</v>
      </c>
      <c r="E17" s="44">
        <v>1407.0000000000007</v>
      </c>
      <c r="F17" s="44">
        <v>565658.00000000012</v>
      </c>
      <c r="G17" s="44">
        <v>121717</v>
      </c>
      <c r="H17" s="44">
        <v>44306.000000000051</v>
      </c>
      <c r="I17" s="39"/>
    </row>
    <row r="18" spans="2:9">
      <c r="B18" s="115" t="s">
        <v>41</v>
      </c>
      <c r="C18" s="44">
        <v>45215.999999999978</v>
      </c>
      <c r="D18" s="44">
        <v>503.00000000000006</v>
      </c>
      <c r="E18" s="44">
        <v>20</v>
      </c>
      <c r="F18" s="44">
        <v>21976.000000000004</v>
      </c>
      <c r="G18" s="44">
        <v>18023.999999999996</v>
      </c>
      <c r="H18" s="44">
        <v>1914.9999999999986</v>
      </c>
      <c r="I18" s="39"/>
    </row>
    <row r="19" spans="2:9">
      <c r="B19" s="115" t="s">
        <v>79</v>
      </c>
      <c r="C19" s="44">
        <v>10220.999999999998</v>
      </c>
      <c r="D19" s="44">
        <v>2003</v>
      </c>
      <c r="E19" s="44">
        <v>313</v>
      </c>
      <c r="F19" s="44">
        <v>4972.9999999999982</v>
      </c>
      <c r="G19" s="44">
        <v>1949</v>
      </c>
      <c r="H19" s="44">
        <v>955.99999999999966</v>
      </c>
      <c r="I19" s="39"/>
    </row>
    <row r="20" spans="2:9" s="1" customFormat="1">
      <c r="B20" s="110" t="s">
        <v>407</v>
      </c>
      <c r="C20" s="45">
        <v>634656.00000000093</v>
      </c>
      <c r="D20" s="45">
        <v>35333.999999999985</v>
      </c>
      <c r="E20" s="45">
        <v>4985.9999999999973</v>
      </c>
      <c r="F20" s="45">
        <v>370427.00000000035</v>
      </c>
      <c r="G20" s="45">
        <v>72580.000000000073</v>
      </c>
      <c r="H20" s="45">
        <v>47685.999999999964</v>
      </c>
      <c r="I20" s="40"/>
    </row>
    <row r="21" spans="2:9">
      <c r="B21" s="115" t="s">
        <v>43</v>
      </c>
      <c r="C21" s="44">
        <v>69213.999999999985</v>
      </c>
      <c r="D21" s="44">
        <v>2274</v>
      </c>
      <c r="E21" s="44">
        <v>235.99999999999994</v>
      </c>
      <c r="F21" s="44">
        <v>36878</v>
      </c>
      <c r="G21" s="44">
        <v>10129.000000000004</v>
      </c>
      <c r="H21" s="44">
        <v>6959.9999999999991</v>
      </c>
      <c r="I21" s="39"/>
    </row>
    <row r="22" spans="2:9">
      <c r="B22" s="115" t="s">
        <v>44</v>
      </c>
      <c r="C22" s="44">
        <v>52990.999999999985</v>
      </c>
      <c r="D22" s="44">
        <v>4953.0000000000009</v>
      </c>
      <c r="E22" s="44">
        <v>558</v>
      </c>
      <c r="F22" s="44">
        <v>31423.999999999993</v>
      </c>
      <c r="G22" s="44">
        <v>12406.999999999995</v>
      </c>
      <c r="H22" s="44">
        <v>2451</v>
      </c>
      <c r="I22" s="39"/>
    </row>
    <row r="23" spans="2:9">
      <c r="B23" s="115" t="s">
        <v>45</v>
      </c>
      <c r="C23" s="44">
        <v>386393.99999999948</v>
      </c>
      <c r="D23" s="44">
        <v>15362</v>
      </c>
      <c r="E23" s="44">
        <v>2158.0000000000009</v>
      </c>
      <c r="F23" s="44">
        <v>198935.9999999998</v>
      </c>
      <c r="G23" s="44">
        <v>22311.999999999996</v>
      </c>
      <c r="H23" s="44">
        <v>23507.999999999964</v>
      </c>
      <c r="I23" s="39"/>
    </row>
    <row r="24" spans="2:9">
      <c r="B24" s="115" t="s">
        <v>46</v>
      </c>
      <c r="C24" s="44">
        <v>12245.000000000002</v>
      </c>
      <c r="D24" s="44">
        <v>2144</v>
      </c>
      <c r="E24" s="44">
        <v>364.00000000000006</v>
      </c>
      <c r="F24" s="44">
        <v>11086.000000000007</v>
      </c>
      <c r="G24" s="44">
        <v>5119</v>
      </c>
      <c r="H24" s="44">
        <v>2231.9999999999995</v>
      </c>
      <c r="I24" s="39"/>
    </row>
    <row r="25" spans="2:9">
      <c r="B25" s="115" t="s">
        <v>47</v>
      </c>
      <c r="C25" s="44">
        <v>105008.99999999993</v>
      </c>
      <c r="D25" s="44">
        <v>10118.000000000002</v>
      </c>
      <c r="E25" s="44">
        <v>1593</v>
      </c>
      <c r="F25" s="44">
        <v>80260.999999999956</v>
      </c>
      <c r="G25" s="44">
        <v>20681.000000000015</v>
      </c>
      <c r="H25" s="44">
        <v>12508.000000000005</v>
      </c>
      <c r="I25" s="39"/>
    </row>
    <row r="26" spans="2:9">
      <c r="B26" s="115" t="s">
        <v>48</v>
      </c>
      <c r="C26" s="44">
        <v>8803</v>
      </c>
      <c r="D26" s="44">
        <v>483</v>
      </c>
      <c r="E26" s="44">
        <v>77</v>
      </c>
      <c r="F26" s="44">
        <v>11842.000000000004</v>
      </c>
      <c r="G26" s="44">
        <v>1932</v>
      </c>
      <c r="H26" s="44">
        <v>27</v>
      </c>
      <c r="I26" s="39"/>
    </row>
    <row r="27" spans="2:9" s="1" customFormat="1">
      <c r="B27" s="110" t="s">
        <v>391</v>
      </c>
      <c r="C27" s="45">
        <v>39974.000000000015</v>
      </c>
      <c r="D27" s="45">
        <v>2164.9999999999995</v>
      </c>
      <c r="E27" s="45">
        <v>230</v>
      </c>
      <c r="F27" s="45">
        <v>21383.000000000007</v>
      </c>
      <c r="G27" s="45">
        <v>20056.000000000022</v>
      </c>
      <c r="H27" s="45">
        <v>20108.999999999989</v>
      </c>
      <c r="I27" s="40"/>
    </row>
    <row r="28" spans="2:9">
      <c r="B28" s="115" t="s">
        <v>50</v>
      </c>
      <c r="C28" s="44">
        <v>9355.9999999999964</v>
      </c>
      <c r="D28" s="44">
        <v>557</v>
      </c>
      <c r="E28" s="44">
        <v>50.999999999999993</v>
      </c>
      <c r="F28" s="44">
        <v>6396.9999999999973</v>
      </c>
      <c r="G28" s="44">
        <v>5272.0000000000009</v>
      </c>
      <c r="H28" s="44">
        <v>3065.9999999999991</v>
      </c>
      <c r="I28" s="39"/>
    </row>
    <row r="29" spans="2:9">
      <c r="B29" s="115" t="s">
        <v>51</v>
      </c>
      <c r="C29" s="44">
        <v>3653</v>
      </c>
      <c r="D29" s="44">
        <v>108</v>
      </c>
      <c r="E29" s="44">
        <v>22</v>
      </c>
      <c r="F29" s="44">
        <v>1700.0000000000002</v>
      </c>
      <c r="G29" s="44">
        <v>2440.0000000000005</v>
      </c>
      <c r="H29" s="44">
        <v>19.000000000000004</v>
      </c>
      <c r="I29" s="39"/>
    </row>
    <row r="30" spans="2:9">
      <c r="B30" s="115" t="s">
        <v>52</v>
      </c>
      <c r="C30" s="44">
        <v>4520.0000000000009</v>
      </c>
      <c r="D30" s="44">
        <v>760</v>
      </c>
      <c r="E30" s="44">
        <v>49</v>
      </c>
      <c r="F30" s="44">
        <v>1269.9999999999995</v>
      </c>
      <c r="G30" s="44">
        <v>1000.0000000000002</v>
      </c>
      <c r="H30" s="44">
        <v>1160.0000000000002</v>
      </c>
      <c r="I30" s="39"/>
    </row>
    <row r="31" spans="2:9">
      <c r="B31" s="115" t="s">
        <v>53</v>
      </c>
      <c r="C31" s="44">
        <v>10021.000000000005</v>
      </c>
      <c r="D31" s="44">
        <v>576</v>
      </c>
      <c r="E31" s="44">
        <v>74</v>
      </c>
      <c r="F31" s="44">
        <v>4868.9999999999991</v>
      </c>
      <c r="G31" s="44">
        <v>5204.9999999999991</v>
      </c>
      <c r="H31" s="44">
        <v>9583.9999999999982</v>
      </c>
      <c r="I31" s="40"/>
    </row>
    <row r="32" spans="2:9">
      <c r="B32" s="115" t="s">
        <v>54</v>
      </c>
      <c r="C32" s="44">
        <v>6778.9999999999991</v>
      </c>
      <c r="D32" s="44">
        <v>91</v>
      </c>
      <c r="E32" s="44">
        <v>22</v>
      </c>
      <c r="F32" s="44">
        <v>1780.0000000000002</v>
      </c>
      <c r="G32" s="44">
        <v>1301.0000000000005</v>
      </c>
      <c r="H32" s="44">
        <v>263</v>
      </c>
    </row>
    <row r="33" spans="2:8">
      <c r="B33" s="115" t="s">
        <v>55</v>
      </c>
      <c r="C33" s="44">
        <v>5645</v>
      </c>
      <c r="D33" s="44">
        <v>73</v>
      </c>
      <c r="E33" s="44">
        <v>12</v>
      </c>
      <c r="F33" s="44">
        <v>5367.0000000000018</v>
      </c>
      <c r="G33" s="44">
        <v>4838.0000000000018</v>
      </c>
      <c r="H33" s="44">
        <v>6017.0000000000018</v>
      </c>
    </row>
    <row r="34" spans="2:8" s="1" customFormat="1">
      <c r="B34" s="110" t="s">
        <v>392</v>
      </c>
      <c r="C34" s="45">
        <v>0</v>
      </c>
      <c r="D34" s="45">
        <v>47</v>
      </c>
      <c r="E34" s="45">
        <v>0</v>
      </c>
      <c r="F34" s="45">
        <v>0</v>
      </c>
      <c r="G34" s="45">
        <v>0</v>
      </c>
      <c r="H34" s="45">
        <v>0</v>
      </c>
    </row>
    <row r="35" spans="2:8">
      <c r="B35" s="115" t="s">
        <v>57</v>
      </c>
      <c r="C35" s="44">
        <v>0</v>
      </c>
      <c r="D35" s="44">
        <v>47</v>
      </c>
      <c r="E35" s="44">
        <v>0</v>
      </c>
      <c r="F35" s="44">
        <v>0</v>
      </c>
      <c r="G35" s="44">
        <v>0</v>
      </c>
      <c r="H35" s="44">
        <v>0</v>
      </c>
    </row>
    <row r="36" spans="2:8" s="1" customFormat="1">
      <c r="B36" s="110" t="s">
        <v>301</v>
      </c>
      <c r="C36" s="45">
        <v>0</v>
      </c>
      <c r="D36" s="45">
        <v>0</v>
      </c>
      <c r="E36" s="45">
        <v>0</v>
      </c>
      <c r="F36" s="45">
        <v>0</v>
      </c>
      <c r="G36" s="45">
        <v>0</v>
      </c>
      <c r="H36" s="45">
        <v>0</v>
      </c>
    </row>
    <row r="37" spans="2:8">
      <c r="B37" s="295"/>
      <c r="C37" s="295"/>
      <c r="D37" s="295"/>
      <c r="E37" s="295"/>
      <c r="F37" s="295"/>
      <c r="G37" s="295"/>
      <c r="H37" s="295"/>
    </row>
    <row r="38" spans="2:8">
      <c r="B38" s="409" t="s">
        <v>924</v>
      </c>
      <c r="C38" s="409"/>
      <c r="D38" s="409"/>
      <c r="E38" s="409"/>
      <c r="F38" s="295"/>
      <c r="G38" s="295"/>
      <c r="H38" s="295"/>
    </row>
    <row r="61" ht="21" customHeight="1"/>
  </sheetData>
  <mergeCells count="8">
    <mergeCell ref="B38:E38"/>
    <mergeCell ref="B2:H2"/>
    <mergeCell ref="B4:B6"/>
    <mergeCell ref="C4:C6"/>
    <mergeCell ref="D4:E5"/>
    <mergeCell ref="F4:F6"/>
    <mergeCell ref="G4:G6"/>
    <mergeCell ref="H4:H6"/>
  </mergeCells>
  <hyperlinks>
    <hyperlink ref="J5" location="INDICE!A70" display="INICIO"/>
  </hyperlinks>
  <printOptions horizontalCentered="1"/>
  <pageMargins left="0.39370078740157483" right="0" top="1.1811023622047245" bottom="0" header="0.11811023622047245" footer="0"/>
  <pageSetup paperSize="9" scale="85" firstPageNumber="73" orientation="landscape" useFirstPageNumber="1" r:id="rId1"/>
  <headerFooter>
    <oddHeader>&amp;C&amp;G</oddHeader>
    <oddFooter>&amp;C&amp;14&amp;P</oddFooter>
  </headerFooter>
  <drawing r:id="rId2"/>
  <legacyDrawingHF r:id="rId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25"/>
  <sheetViews>
    <sheetView showGridLines="0" topLeftCell="A16" zoomScale="90" zoomScaleNormal="90" workbookViewId="0">
      <selection activeCell="B36" sqref="B36:D36"/>
    </sheetView>
  </sheetViews>
  <sheetFormatPr baseColWidth="10" defaultRowHeight="15"/>
  <cols>
    <col min="1" max="1" width="3.7109375" style="31" customWidth="1"/>
    <col min="2" max="2" width="29.7109375" style="31" customWidth="1"/>
    <col min="3" max="3" width="11.42578125" style="31"/>
    <col min="4" max="5" width="19.85546875" style="31" customWidth="1"/>
    <col min="6" max="6" width="19.85546875" style="25" customWidth="1"/>
    <col min="7" max="7" width="11.28515625" style="25" customWidth="1"/>
    <col min="8" max="16384" width="11.42578125" style="31"/>
  </cols>
  <sheetData>
    <row r="1" spans="2:9" ht="69" customHeight="1"/>
    <row r="2" spans="2:9" ht="53.25" customHeight="1">
      <c r="B2" s="367" t="s">
        <v>928</v>
      </c>
      <c r="C2" s="367"/>
      <c r="D2" s="367"/>
      <c r="E2" s="367"/>
      <c r="F2" s="367"/>
      <c r="G2" s="367"/>
    </row>
    <row r="3" spans="2:9" ht="17.25" customHeight="1">
      <c r="B3" s="167"/>
      <c r="C3" s="167"/>
      <c r="D3" s="167"/>
      <c r="E3" s="167"/>
      <c r="F3" s="167"/>
      <c r="G3" s="167"/>
    </row>
    <row r="4" spans="2:9" ht="38.25">
      <c r="B4" s="158" t="s">
        <v>908</v>
      </c>
      <c r="C4" s="158" t="s">
        <v>909</v>
      </c>
      <c r="D4" s="158" t="s">
        <v>910</v>
      </c>
      <c r="E4" s="158" t="s">
        <v>911</v>
      </c>
      <c r="F4" s="158" t="s">
        <v>912</v>
      </c>
      <c r="G4" s="158" t="s">
        <v>913</v>
      </c>
    </row>
    <row r="5" spans="2:9" s="1" customFormat="1" ht="18.75" customHeight="1">
      <c r="B5" s="110" t="s">
        <v>405</v>
      </c>
      <c r="C5" s="45">
        <v>440516.00000000116</v>
      </c>
      <c r="D5" s="45">
        <v>13958</v>
      </c>
      <c r="E5" s="45">
        <v>16508.99999999996</v>
      </c>
      <c r="F5" s="45">
        <v>7532.0000000000045</v>
      </c>
      <c r="G5" s="45">
        <v>19756.999999999985</v>
      </c>
    </row>
    <row r="6" spans="2:9" s="233" customFormat="1" ht="18" customHeight="1">
      <c r="B6" s="110" t="s">
        <v>406</v>
      </c>
      <c r="C6" s="45">
        <v>94103.000000000116</v>
      </c>
      <c r="D6" s="45">
        <v>1055.9999999999995</v>
      </c>
      <c r="E6" s="45">
        <v>263.00000000000057</v>
      </c>
      <c r="F6" s="45">
        <v>3018.0000000000018</v>
      </c>
      <c r="G6" s="45">
        <v>7719.0000000000036</v>
      </c>
      <c r="I6" s="234" t="s">
        <v>30</v>
      </c>
    </row>
    <row r="7" spans="2:9" s="25" customFormat="1" ht="18" customHeight="1">
      <c r="B7" s="115" t="s">
        <v>32</v>
      </c>
      <c r="C7" s="44">
        <v>404.99999999999977</v>
      </c>
      <c r="D7" s="44">
        <v>81.000000000000043</v>
      </c>
      <c r="E7" s="44">
        <v>35.999999999999986</v>
      </c>
      <c r="F7" s="44">
        <v>103.00000000000001</v>
      </c>
      <c r="G7" s="44">
        <v>3.0000000000000018</v>
      </c>
    </row>
    <row r="8" spans="2:9" s="25" customFormat="1" ht="18" customHeight="1">
      <c r="B8" s="115" t="s">
        <v>33</v>
      </c>
      <c r="C8" s="44">
        <v>4936</v>
      </c>
      <c r="D8" s="44">
        <v>23.999999999999996</v>
      </c>
      <c r="E8" s="44">
        <v>9.9999999999999964</v>
      </c>
      <c r="F8" s="44">
        <v>7</v>
      </c>
      <c r="G8" s="44">
        <v>0</v>
      </c>
    </row>
    <row r="9" spans="2:9" s="25" customFormat="1" ht="18" customHeight="1">
      <c r="B9" s="115" t="s">
        <v>34</v>
      </c>
      <c r="C9" s="44">
        <v>13927.999999999998</v>
      </c>
      <c r="D9" s="44">
        <v>15.000000000000007</v>
      </c>
      <c r="E9" s="44">
        <v>6.0000000000000018</v>
      </c>
      <c r="F9" s="44">
        <v>48</v>
      </c>
      <c r="G9" s="44">
        <v>0</v>
      </c>
    </row>
    <row r="10" spans="2:9" s="25" customFormat="1" ht="18" customHeight="1">
      <c r="B10" s="115" t="s">
        <v>35</v>
      </c>
      <c r="C10" s="44">
        <v>413.99999999999989</v>
      </c>
      <c r="D10" s="44">
        <v>12.999999999999998</v>
      </c>
      <c r="E10" s="44">
        <v>9</v>
      </c>
      <c r="F10" s="44">
        <v>1.0000000000000002</v>
      </c>
      <c r="G10" s="44">
        <v>0</v>
      </c>
    </row>
    <row r="11" spans="2:9" s="25" customFormat="1" ht="18" customHeight="1">
      <c r="B11" s="115" t="s">
        <v>36</v>
      </c>
      <c r="C11" s="44">
        <v>9084.0000000000036</v>
      </c>
      <c r="D11" s="44">
        <v>331.00000000000011</v>
      </c>
      <c r="E11" s="44">
        <v>87.000000000000043</v>
      </c>
      <c r="F11" s="44">
        <v>2332.9999999999991</v>
      </c>
      <c r="G11" s="44">
        <v>3.0000000000000004</v>
      </c>
    </row>
    <row r="12" spans="2:9" s="25" customFormat="1" ht="18" customHeight="1">
      <c r="B12" s="115" t="s">
        <v>37</v>
      </c>
      <c r="C12" s="44">
        <v>10853</v>
      </c>
      <c r="D12" s="44">
        <v>93.000000000000014</v>
      </c>
      <c r="E12" s="44">
        <v>25.000000000000004</v>
      </c>
      <c r="F12" s="44">
        <v>26.000000000000007</v>
      </c>
      <c r="G12" s="44">
        <v>1387.9999999999989</v>
      </c>
    </row>
    <row r="13" spans="2:9" s="25" customFormat="1" ht="18" customHeight="1">
      <c r="B13" s="115" t="s">
        <v>38</v>
      </c>
      <c r="C13" s="44">
        <v>764</v>
      </c>
      <c r="D13" s="44">
        <v>28.000000000000007</v>
      </c>
      <c r="E13" s="44">
        <v>8.0000000000000018</v>
      </c>
      <c r="F13" s="44">
        <v>59.00000000000005</v>
      </c>
      <c r="G13" s="44">
        <v>0</v>
      </c>
    </row>
    <row r="14" spans="2:9" s="25" customFormat="1" ht="18" customHeight="1">
      <c r="B14" s="115" t="s">
        <v>39</v>
      </c>
      <c r="C14" s="44">
        <v>719.99999999999989</v>
      </c>
      <c r="D14" s="44">
        <v>64.999999999999972</v>
      </c>
      <c r="E14" s="44">
        <v>4.9999999999999938</v>
      </c>
      <c r="F14" s="44">
        <v>141.99999999999991</v>
      </c>
      <c r="G14" s="44">
        <v>0</v>
      </c>
    </row>
    <row r="15" spans="2:9">
      <c r="B15" s="115" t="s">
        <v>40</v>
      </c>
      <c r="C15" s="44">
        <v>3621.9999999999973</v>
      </c>
      <c r="D15" s="44">
        <v>243.99999999999997</v>
      </c>
      <c r="E15" s="44">
        <v>61.000000000000064</v>
      </c>
      <c r="F15" s="44">
        <v>241.00000000000011</v>
      </c>
      <c r="G15" s="44">
        <v>16.000000000000018</v>
      </c>
    </row>
    <row r="16" spans="2:9">
      <c r="B16" s="115" t="s">
        <v>41</v>
      </c>
      <c r="C16" s="44">
        <v>2468.0000000000014</v>
      </c>
      <c r="D16" s="44">
        <v>14.000000000000005</v>
      </c>
      <c r="E16" s="44">
        <v>7</v>
      </c>
      <c r="F16" s="44">
        <v>12.000000000000002</v>
      </c>
      <c r="G16" s="44">
        <v>0</v>
      </c>
    </row>
    <row r="17" spans="2:7">
      <c r="B17" s="115" t="s">
        <v>79</v>
      </c>
      <c r="C17" s="44">
        <v>46909.000000000022</v>
      </c>
      <c r="D17" s="44">
        <v>147.99999999999994</v>
      </c>
      <c r="E17" s="44">
        <v>9.0000000000000053</v>
      </c>
      <c r="F17" s="44">
        <v>45.999999999999993</v>
      </c>
      <c r="G17" s="44">
        <v>6309.0000000000018</v>
      </c>
    </row>
    <row r="18" spans="2:7" s="1" customFormat="1">
      <c r="B18" s="110" t="s">
        <v>407</v>
      </c>
      <c r="C18" s="45">
        <v>315097.99999999994</v>
      </c>
      <c r="D18" s="45">
        <v>12553</v>
      </c>
      <c r="E18" s="45">
        <v>15956.000000000055</v>
      </c>
      <c r="F18" s="45">
        <v>4001.0000000000164</v>
      </c>
      <c r="G18" s="45">
        <v>11818.000000000035</v>
      </c>
    </row>
    <row r="19" spans="2:7">
      <c r="B19" s="115" t="s">
        <v>43</v>
      </c>
      <c r="C19" s="44">
        <v>38894.000000000007</v>
      </c>
      <c r="D19" s="44">
        <v>305</v>
      </c>
      <c r="E19" s="44">
        <v>367.99999999999977</v>
      </c>
      <c r="F19" s="44">
        <v>816.00000000000034</v>
      </c>
      <c r="G19" s="44">
        <v>71.999999999999986</v>
      </c>
    </row>
    <row r="20" spans="2:7">
      <c r="B20" s="115" t="s">
        <v>44</v>
      </c>
      <c r="C20" s="44">
        <v>16476.000000000011</v>
      </c>
      <c r="D20" s="44">
        <v>1368.9999999999998</v>
      </c>
      <c r="E20" s="44">
        <v>1743.0000000000002</v>
      </c>
      <c r="F20" s="44">
        <v>510.99999999999972</v>
      </c>
      <c r="G20" s="44">
        <v>922.99999999999966</v>
      </c>
    </row>
    <row r="21" spans="2:7">
      <c r="B21" s="115" t="s">
        <v>45</v>
      </c>
      <c r="C21" s="44">
        <v>133564.00000000032</v>
      </c>
      <c r="D21" s="44">
        <v>4762</v>
      </c>
      <c r="E21" s="44">
        <v>422.00000000000051</v>
      </c>
      <c r="F21" s="44">
        <v>1320.9999999999977</v>
      </c>
      <c r="G21" s="44">
        <v>8975.9999999999964</v>
      </c>
    </row>
    <row r="22" spans="2:7">
      <c r="B22" s="115" t="s">
        <v>46</v>
      </c>
      <c r="C22" s="44">
        <v>1991</v>
      </c>
      <c r="D22" s="44">
        <v>1520.9999999999995</v>
      </c>
      <c r="E22" s="44">
        <v>4847.9999999999991</v>
      </c>
      <c r="F22" s="44">
        <v>164.99999999999991</v>
      </c>
      <c r="G22" s="44">
        <v>0</v>
      </c>
    </row>
    <row r="23" spans="2:7">
      <c r="B23" s="115" t="s">
        <v>47</v>
      </c>
      <c r="C23" s="44">
        <v>121006.99999999993</v>
      </c>
      <c r="D23" s="44">
        <v>4525.0000000000027</v>
      </c>
      <c r="E23" s="44">
        <v>8568.9999999999927</v>
      </c>
      <c r="F23" s="44">
        <v>1035.0000000000002</v>
      </c>
      <c r="G23" s="44">
        <v>1841.0000000000007</v>
      </c>
    </row>
    <row r="24" spans="2:7">
      <c r="B24" s="115" t="s">
        <v>48</v>
      </c>
      <c r="C24" s="44">
        <v>3166.0000000000009</v>
      </c>
      <c r="D24" s="44">
        <v>71</v>
      </c>
      <c r="E24" s="44">
        <v>6.0000000000000018</v>
      </c>
      <c r="F24" s="44">
        <v>153.00000000000006</v>
      </c>
      <c r="G24" s="44">
        <v>5.9999999999999982</v>
      </c>
    </row>
    <row r="25" spans="2:7" s="1" customFormat="1">
      <c r="B25" s="110" t="s">
        <v>391</v>
      </c>
      <c r="C25" s="45">
        <v>31113.999999999978</v>
      </c>
      <c r="D25" s="45">
        <v>319.00000000000023</v>
      </c>
      <c r="E25" s="45">
        <v>267.99999999999977</v>
      </c>
      <c r="F25" s="45">
        <v>477.00000000000006</v>
      </c>
      <c r="G25" s="45">
        <v>220.00000000000006</v>
      </c>
    </row>
    <row r="26" spans="2:7">
      <c r="B26" s="115" t="s">
        <v>50</v>
      </c>
      <c r="C26" s="44">
        <v>11690.000000000002</v>
      </c>
      <c r="D26" s="44">
        <v>215.00000000000006</v>
      </c>
      <c r="E26" s="44">
        <v>225.00000000000011</v>
      </c>
      <c r="F26" s="44">
        <v>314</v>
      </c>
      <c r="G26" s="44">
        <v>16</v>
      </c>
    </row>
    <row r="27" spans="2:7">
      <c r="B27" s="115" t="s">
        <v>51</v>
      </c>
      <c r="C27" s="44">
        <v>3557</v>
      </c>
      <c r="D27" s="44">
        <v>46.999999999999986</v>
      </c>
      <c r="E27" s="44">
        <v>41</v>
      </c>
      <c r="F27" s="44">
        <v>56.000000000000007</v>
      </c>
      <c r="G27" s="44">
        <v>0</v>
      </c>
    </row>
    <row r="28" spans="2:7">
      <c r="B28" s="115" t="s">
        <v>52</v>
      </c>
      <c r="C28" s="44">
        <v>1726.0000000000009</v>
      </c>
      <c r="D28" s="44">
        <v>12</v>
      </c>
      <c r="E28" s="44">
        <v>0</v>
      </c>
      <c r="F28" s="44">
        <v>13.000000000000002</v>
      </c>
      <c r="G28" s="44">
        <v>0</v>
      </c>
    </row>
    <row r="29" spans="2:7">
      <c r="B29" s="115" t="s">
        <v>53</v>
      </c>
      <c r="C29" s="44">
        <v>11149</v>
      </c>
      <c r="D29" s="44">
        <v>30</v>
      </c>
      <c r="E29" s="44">
        <v>2</v>
      </c>
      <c r="F29" s="44">
        <v>6</v>
      </c>
      <c r="G29" s="44">
        <v>0</v>
      </c>
    </row>
    <row r="30" spans="2:7">
      <c r="B30" s="115" t="s">
        <v>54</v>
      </c>
      <c r="C30" s="44">
        <v>92.000000000000085</v>
      </c>
      <c r="D30" s="44">
        <v>9.0000000000000053</v>
      </c>
      <c r="E30" s="44">
        <v>0</v>
      </c>
      <c r="F30" s="44">
        <v>43.000000000000021</v>
      </c>
      <c r="G30" s="44">
        <v>180</v>
      </c>
    </row>
    <row r="31" spans="2:7">
      <c r="B31" s="115" t="s">
        <v>55</v>
      </c>
      <c r="C31" s="44">
        <v>2900.0000000000005</v>
      </c>
      <c r="D31" s="44">
        <v>5.9999999999999991</v>
      </c>
      <c r="E31" s="44">
        <v>0</v>
      </c>
      <c r="F31" s="44">
        <v>44.999999999999993</v>
      </c>
      <c r="G31" s="44">
        <v>24.000000000000007</v>
      </c>
    </row>
    <row r="32" spans="2:7" s="1" customFormat="1">
      <c r="B32" s="110" t="s">
        <v>392</v>
      </c>
      <c r="C32" s="45">
        <v>161</v>
      </c>
      <c r="D32" s="45">
        <v>3.9999999999999996</v>
      </c>
      <c r="E32" s="45">
        <v>22</v>
      </c>
      <c r="F32" s="45">
        <v>28.000000000000004</v>
      </c>
      <c r="G32" s="45">
        <v>0</v>
      </c>
    </row>
    <row r="33" spans="2:7">
      <c r="B33" s="115" t="s">
        <v>57</v>
      </c>
      <c r="C33" s="44">
        <v>161</v>
      </c>
      <c r="D33" s="44">
        <v>3.9999999999999996</v>
      </c>
      <c r="E33" s="44">
        <v>22</v>
      </c>
      <c r="F33" s="44">
        <v>28.000000000000004</v>
      </c>
      <c r="G33" s="44">
        <v>0</v>
      </c>
    </row>
    <row r="34" spans="2:7" s="1" customFormat="1">
      <c r="B34" s="110" t="s">
        <v>301</v>
      </c>
      <c r="C34" s="45">
        <v>40</v>
      </c>
      <c r="D34" s="45">
        <v>26.000000000000004</v>
      </c>
      <c r="E34" s="45">
        <v>0</v>
      </c>
      <c r="F34" s="45">
        <v>8</v>
      </c>
      <c r="G34" s="45">
        <v>0</v>
      </c>
    </row>
    <row r="35" spans="2:7">
      <c r="B35" s="269"/>
      <c r="C35" s="269"/>
      <c r="D35" s="269"/>
      <c r="E35" s="269"/>
      <c r="F35" s="269"/>
      <c r="G35" s="269"/>
    </row>
    <row r="36" spans="2:7">
      <c r="B36" s="409" t="s">
        <v>924</v>
      </c>
      <c r="C36" s="409"/>
      <c r="D36" s="409"/>
      <c r="E36" s="269"/>
      <c r="F36" s="269"/>
      <c r="G36" s="269"/>
    </row>
    <row r="37" spans="2:7">
      <c r="F37" s="16"/>
      <c r="G37" s="9"/>
    </row>
    <row r="38" spans="2:7">
      <c r="F38" s="9"/>
      <c r="G38" s="9"/>
    </row>
    <row r="39" spans="2:7">
      <c r="F39" s="16"/>
      <c r="G39" s="9"/>
    </row>
    <row r="40" spans="2:7">
      <c r="F40" s="9"/>
      <c r="G40" s="9"/>
    </row>
    <row r="41" spans="2:7">
      <c r="F41" s="16"/>
      <c r="G41" s="9"/>
    </row>
    <row r="42" spans="2:7">
      <c r="F42" s="9"/>
      <c r="G42" s="9"/>
    </row>
    <row r="43" spans="2:7">
      <c r="F43" s="16"/>
      <c r="G43" s="9"/>
    </row>
    <row r="44" spans="2:7">
      <c r="F44" s="9"/>
      <c r="G44" s="9"/>
    </row>
    <row r="45" spans="2:7">
      <c r="F45" s="16"/>
      <c r="G45" s="9"/>
    </row>
    <row r="46" spans="2:7">
      <c r="F46" s="9"/>
      <c r="G46" s="9"/>
    </row>
    <row r="47" spans="2:7">
      <c r="F47" s="16"/>
      <c r="G47" s="9"/>
    </row>
    <row r="48" spans="2:7">
      <c r="F48" s="9"/>
      <c r="G48" s="9"/>
    </row>
    <row r="49" spans="6:7">
      <c r="F49" s="16"/>
      <c r="G49" s="9"/>
    </row>
    <row r="50" spans="6:7">
      <c r="F50" s="9"/>
      <c r="G50" s="9"/>
    </row>
    <row r="51" spans="6:7">
      <c r="F51" s="16"/>
      <c r="G51" s="9"/>
    </row>
    <row r="52" spans="6:7">
      <c r="F52" s="9"/>
      <c r="G52" s="9"/>
    </row>
    <row r="53" spans="6:7">
      <c r="F53" s="16"/>
      <c r="G53" s="9"/>
    </row>
    <row r="54" spans="6:7">
      <c r="F54" s="9"/>
      <c r="G54" s="9"/>
    </row>
    <row r="55" spans="6:7">
      <c r="F55" s="16"/>
      <c r="G55" s="9"/>
    </row>
    <row r="56" spans="6:7">
      <c r="F56" s="9"/>
      <c r="G56" s="9"/>
    </row>
    <row r="57" spans="6:7">
      <c r="F57" s="16"/>
      <c r="G57" s="9"/>
    </row>
    <row r="58" spans="6:7">
      <c r="F58" s="9"/>
      <c r="G58" s="9"/>
    </row>
    <row r="59" spans="6:7">
      <c r="F59" s="16"/>
      <c r="G59" s="9"/>
    </row>
    <row r="60" spans="6:7">
      <c r="F60" s="9"/>
      <c r="G60" s="9"/>
    </row>
    <row r="61" spans="6:7">
      <c r="F61" s="16"/>
      <c r="G61" s="9"/>
    </row>
    <row r="62" spans="6:7">
      <c r="F62" s="9"/>
      <c r="G62" s="9"/>
    </row>
    <row r="63" spans="6:7">
      <c r="F63" s="16"/>
      <c r="G63" s="9"/>
    </row>
    <row r="64" spans="6:7">
      <c r="F64" s="9"/>
      <c r="G64" s="9"/>
    </row>
    <row r="65" spans="6:7">
      <c r="F65" s="16"/>
      <c r="G65" s="9"/>
    </row>
    <row r="66" spans="6:7">
      <c r="F66" s="9"/>
      <c r="G66" s="9"/>
    </row>
    <row r="67" spans="6:7">
      <c r="F67" s="16"/>
      <c r="G67" s="9"/>
    </row>
    <row r="68" spans="6:7">
      <c r="F68" s="9"/>
      <c r="G68" s="9"/>
    </row>
    <row r="69" spans="6:7">
      <c r="F69" s="16"/>
      <c r="G69" s="9"/>
    </row>
    <row r="70" spans="6:7">
      <c r="F70" s="9"/>
      <c r="G70" s="9"/>
    </row>
    <row r="71" spans="6:7">
      <c r="F71" s="16"/>
      <c r="G71" s="9"/>
    </row>
    <row r="72" spans="6:7">
      <c r="F72" s="9"/>
      <c r="G72" s="9"/>
    </row>
    <row r="73" spans="6:7">
      <c r="F73" s="16"/>
      <c r="G73" s="9"/>
    </row>
    <row r="74" spans="6:7">
      <c r="F74" s="9"/>
      <c r="G74" s="9"/>
    </row>
    <row r="75" spans="6:7" ht="21" customHeight="1">
      <c r="F75" s="16"/>
      <c r="G75" s="9"/>
    </row>
    <row r="76" spans="6:7">
      <c r="F76" s="9"/>
      <c r="G76" s="9"/>
    </row>
    <row r="77" spans="6:7">
      <c r="F77" s="16"/>
      <c r="G77" s="9"/>
    </row>
    <row r="78" spans="6:7">
      <c r="F78" s="9"/>
      <c r="G78" s="9"/>
    </row>
    <row r="79" spans="6:7">
      <c r="F79" s="16"/>
      <c r="G79" s="9"/>
    </row>
    <row r="80" spans="6:7">
      <c r="F80" s="9"/>
      <c r="G80" s="9"/>
    </row>
    <row r="81" spans="6:7">
      <c r="F81" s="16"/>
      <c r="G81" s="9"/>
    </row>
    <row r="82" spans="6:7">
      <c r="F82" s="9"/>
      <c r="G82" s="9"/>
    </row>
    <row r="83" spans="6:7">
      <c r="F83" s="16"/>
      <c r="G83" s="9"/>
    </row>
    <row r="84" spans="6:7">
      <c r="F84" s="9"/>
      <c r="G84" s="9"/>
    </row>
    <row r="85" spans="6:7">
      <c r="F85" s="16"/>
      <c r="G85" s="9"/>
    </row>
    <row r="86" spans="6:7">
      <c r="F86" s="9"/>
      <c r="G86" s="9"/>
    </row>
    <row r="87" spans="6:7">
      <c r="F87" s="16"/>
      <c r="G87" s="9"/>
    </row>
    <row r="88" spans="6:7">
      <c r="F88" s="9"/>
      <c r="G88" s="9"/>
    </row>
    <row r="89" spans="6:7">
      <c r="F89" s="16"/>
      <c r="G89" s="9"/>
    </row>
    <row r="90" spans="6:7">
      <c r="F90" s="9"/>
      <c r="G90" s="9"/>
    </row>
    <row r="91" spans="6:7">
      <c r="F91" s="16"/>
      <c r="G91" s="9"/>
    </row>
    <row r="92" spans="6:7">
      <c r="F92" s="9"/>
      <c r="G92" s="9"/>
    </row>
    <row r="93" spans="6:7">
      <c r="F93" s="16"/>
      <c r="G93" s="9"/>
    </row>
    <row r="94" spans="6:7">
      <c r="F94" s="9"/>
      <c r="G94" s="9"/>
    </row>
    <row r="95" spans="6:7">
      <c r="F95" s="16"/>
      <c r="G95" s="9"/>
    </row>
    <row r="96" spans="6:7">
      <c r="F96" s="9"/>
      <c r="G96" s="9"/>
    </row>
    <row r="97" spans="6:7">
      <c r="F97" s="16"/>
      <c r="G97" s="9"/>
    </row>
    <row r="98" spans="6:7">
      <c r="F98" s="9"/>
      <c r="G98" s="9"/>
    </row>
    <row r="99" spans="6:7">
      <c r="F99" s="16"/>
      <c r="G99" s="9"/>
    </row>
    <row r="100" spans="6:7">
      <c r="F100" s="9"/>
      <c r="G100" s="9"/>
    </row>
    <row r="101" spans="6:7">
      <c r="F101" s="16"/>
      <c r="G101" s="9"/>
    </row>
    <row r="102" spans="6:7">
      <c r="F102" s="9"/>
      <c r="G102" s="9"/>
    </row>
    <row r="103" spans="6:7">
      <c r="F103" s="16"/>
      <c r="G103" s="9"/>
    </row>
    <row r="104" spans="6:7">
      <c r="F104" s="9"/>
      <c r="G104" s="9"/>
    </row>
    <row r="105" spans="6:7">
      <c r="F105" s="16"/>
      <c r="G105" s="9"/>
    </row>
    <row r="106" spans="6:7">
      <c r="F106" s="9"/>
      <c r="G106" s="9"/>
    </row>
    <row r="107" spans="6:7">
      <c r="F107" s="16"/>
      <c r="G107" s="9"/>
    </row>
    <row r="108" spans="6:7">
      <c r="F108" s="9"/>
      <c r="G108" s="9"/>
    </row>
    <row r="109" spans="6:7">
      <c r="F109" s="16"/>
      <c r="G109" s="9"/>
    </row>
    <row r="110" spans="6:7">
      <c r="F110" s="9"/>
      <c r="G110" s="9"/>
    </row>
    <row r="111" spans="6:7">
      <c r="F111" s="16"/>
      <c r="G111" s="9"/>
    </row>
    <row r="112" spans="6:7">
      <c r="F112" s="9"/>
      <c r="G112" s="9"/>
    </row>
    <row r="113" spans="6:7">
      <c r="F113" s="16"/>
      <c r="G113" s="9"/>
    </row>
    <row r="114" spans="6:7">
      <c r="F114" s="9"/>
      <c r="G114" s="9"/>
    </row>
    <row r="115" spans="6:7">
      <c r="F115" s="16"/>
      <c r="G115" s="9"/>
    </row>
    <row r="116" spans="6:7">
      <c r="F116" s="9"/>
      <c r="G116" s="9"/>
    </row>
    <row r="117" spans="6:7">
      <c r="F117" s="16"/>
      <c r="G117" s="9"/>
    </row>
    <row r="118" spans="6:7">
      <c r="F118" s="9"/>
      <c r="G118" s="9"/>
    </row>
    <row r="119" spans="6:7">
      <c r="F119" s="16"/>
      <c r="G119" s="9"/>
    </row>
    <row r="120" spans="6:7">
      <c r="F120" s="9"/>
      <c r="G120" s="9"/>
    </row>
    <row r="121" spans="6:7">
      <c r="F121" s="16"/>
      <c r="G121" s="9"/>
    </row>
    <row r="122" spans="6:7">
      <c r="F122" s="9"/>
      <c r="G122" s="9"/>
    </row>
    <row r="123" spans="6:7">
      <c r="F123" s="16"/>
      <c r="G123" s="9"/>
    </row>
    <row r="124" spans="6:7">
      <c r="F124" s="9"/>
      <c r="G124" s="9"/>
    </row>
    <row r="125" spans="6:7">
      <c r="F125" s="16"/>
      <c r="G125" s="9"/>
    </row>
    <row r="126" spans="6:7">
      <c r="F126" s="9"/>
      <c r="G126" s="9"/>
    </row>
    <row r="127" spans="6:7">
      <c r="F127" s="16"/>
      <c r="G127" s="9"/>
    </row>
    <row r="128" spans="6:7">
      <c r="F128" s="9"/>
      <c r="G128" s="9"/>
    </row>
    <row r="129" spans="6:7">
      <c r="F129" s="16"/>
      <c r="G129" s="9"/>
    </row>
    <row r="130" spans="6:7">
      <c r="F130" s="9"/>
      <c r="G130" s="9"/>
    </row>
    <row r="131" spans="6:7">
      <c r="F131" s="16"/>
      <c r="G131" s="9"/>
    </row>
    <row r="132" spans="6:7">
      <c r="F132" s="9"/>
      <c r="G132" s="9"/>
    </row>
    <row r="133" spans="6:7">
      <c r="F133" s="16"/>
      <c r="G133" s="9"/>
    </row>
    <row r="134" spans="6:7">
      <c r="F134" s="9"/>
      <c r="G134" s="9"/>
    </row>
    <row r="135" spans="6:7">
      <c r="F135" s="16"/>
      <c r="G135" s="9"/>
    </row>
    <row r="136" spans="6:7">
      <c r="F136" s="9"/>
      <c r="G136" s="9"/>
    </row>
    <row r="137" spans="6:7">
      <c r="F137" s="16"/>
      <c r="G137" s="9"/>
    </row>
    <row r="138" spans="6:7">
      <c r="F138" s="9"/>
      <c r="G138" s="9"/>
    </row>
    <row r="139" spans="6:7">
      <c r="F139" s="16"/>
      <c r="G139" s="9"/>
    </row>
    <row r="140" spans="6:7">
      <c r="F140" s="9"/>
      <c r="G140" s="9"/>
    </row>
    <row r="141" spans="6:7">
      <c r="F141" s="16"/>
      <c r="G141" s="9"/>
    </row>
    <row r="142" spans="6:7">
      <c r="F142" s="9"/>
      <c r="G142" s="9"/>
    </row>
    <row r="143" spans="6:7">
      <c r="F143" s="16"/>
      <c r="G143" s="9"/>
    </row>
    <row r="144" spans="6:7">
      <c r="F144" s="9"/>
      <c r="G144" s="9"/>
    </row>
    <row r="145" spans="6:7">
      <c r="F145" s="16"/>
      <c r="G145" s="9"/>
    </row>
    <row r="146" spans="6:7">
      <c r="F146" s="9"/>
      <c r="G146" s="9"/>
    </row>
    <row r="147" spans="6:7">
      <c r="F147" s="16"/>
      <c r="G147" s="9"/>
    </row>
    <row r="148" spans="6:7">
      <c r="F148" s="9"/>
      <c r="G148" s="9"/>
    </row>
    <row r="149" spans="6:7">
      <c r="F149" s="16"/>
      <c r="G149" s="9"/>
    </row>
    <row r="150" spans="6:7">
      <c r="F150" s="9"/>
      <c r="G150" s="9"/>
    </row>
    <row r="151" spans="6:7">
      <c r="F151" s="16"/>
      <c r="G151" s="9"/>
    </row>
    <row r="152" spans="6:7">
      <c r="F152" s="9"/>
      <c r="G152" s="9"/>
    </row>
    <row r="153" spans="6:7">
      <c r="F153" s="16"/>
      <c r="G153" s="9"/>
    </row>
    <row r="154" spans="6:7">
      <c r="F154" s="9"/>
      <c r="G154" s="9"/>
    </row>
    <row r="155" spans="6:7">
      <c r="F155" s="16"/>
      <c r="G155" s="9"/>
    </row>
    <row r="156" spans="6:7">
      <c r="F156" s="9"/>
      <c r="G156" s="9"/>
    </row>
    <row r="157" spans="6:7">
      <c r="F157" s="16"/>
      <c r="G157" s="9"/>
    </row>
    <row r="158" spans="6:7">
      <c r="F158" s="9"/>
      <c r="G158" s="9"/>
    </row>
    <row r="159" spans="6:7">
      <c r="F159" s="16"/>
      <c r="G159" s="9"/>
    </row>
    <row r="160" spans="6:7">
      <c r="F160" s="9"/>
      <c r="G160" s="9"/>
    </row>
    <row r="161" spans="6:7">
      <c r="F161" s="16"/>
      <c r="G161" s="9"/>
    </row>
    <row r="162" spans="6:7">
      <c r="F162" s="9"/>
      <c r="G162" s="9"/>
    </row>
    <row r="163" spans="6:7">
      <c r="F163" s="16"/>
      <c r="G163" s="9"/>
    </row>
    <row r="164" spans="6:7">
      <c r="F164" s="9"/>
      <c r="G164" s="9"/>
    </row>
    <row r="165" spans="6:7">
      <c r="F165" s="16"/>
      <c r="G165" s="9"/>
    </row>
    <row r="166" spans="6:7">
      <c r="F166" s="9"/>
      <c r="G166" s="9"/>
    </row>
    <row r="167" spans="6:7">
      <c r="F167" s="16"/>
      <c r="G167" s="9"/>
    </row>
    <row r="168" spans="6:7">
      <c r="F168" s="9"/>
      <c r="G168" s="9"/>
    </row>
    <row r="169" spans="6:7">
      <c r="F169" s="16"/>
      <c r="G169" s="9"/>
    </row>
    <row r="170" spans="6:7">
      <c r="F170" s="9"/>
      <c r="G170" s="9"/>
    </row>
    <row r="171" spans="6:7">
      <c r="F171" s="16"/>
      <c r="G171" s="9"/>
    </row>
    <row r="172" spans="6:7">
      <c r="F172" s="9"/>
      <c r="G172" s="9"/>
    </row>
    <row r="173" spans="6:7">
      <c r="F173" s="16"/>
      <c r="G173" s="9"/>
    </row>
    <row r="174" spans="6:7">
      <c r="F174" s="9"/>
      <c r="G174" s="9"/>
    </row>
    <row r="175" spans="6:7">
      <c r="F175" s="16"/>
      <c r="G175" s="9"/>
    </row>
    <row r="176" spans="6:7">
      <c r="F176" s="9"/>
      <c r="G176" s="9"/>
    </row>
    <row r="177" spans="6:7">
      <c r="F177" s="16"/>
      <c r="G177" s="9"/>
    </row>
    <row r="178" spans="6:7">
      <c r="F178" s="9"/>
      <c r="G178" s="9"/>
    </row>
    <row r="179" spans="6:7">
      <c r="F179" s="16"/>
      <c r="G179" s="9"/>
    </row>
    <row r="180" spans="6:7">
      <c r="F180" s="9"/>
      <c r="G180" s="9"/>
    </row>
    <row r="181" spans="6:7">
      <c r="F181" s="16"/>
      <c r="G181" s="9"/>
    </row>
    <row r="182" spans="6:7">
      <c r="F182" s="9"/>
      <c r="G182" s="9"/>
    </row>
    <row r="183" spans="6:7">
      <c r="F183" s="16"/>
      <c r="G183" s="9"/>
    </row>
    <row r="184" spans="6:7">
      <c r="F184" s="9"/>
      <c r="G184" s="9"/>
    </row>
    <row r="185" spans="6:7">
      <c r="F185" s="16"/>
      <c r="G185" s="9"/>
    </row>
    <row r="186" spans="6:7">
      <c r="F186" s="9"/>
      <c r="G186" s="9"/>
    </row>
    <row r="187" spans="6:7">
      <c r="F187" s="16"/>
      <c r="G187" s="9"/>
    </row>
    <row r="188" spans="6:7">
      <c r="F188" s="9"/>
      <c r="G188" s="9"/>
    </row>
    <row r="189" spans="6:7">
      <c r="F189" s="16"/>
      <c r="G189" s="9"/>
    </row>
    <row r="190" spans="6:7">
      <c r="F190" s="9"/>
      <c r="G190" s="9"/>
    </row>
    <row r="191" spans="6:7">
      <c r="F191" s="16"/>
      <c r="G191" s="9"/>
    </row>
    <row r="192" spans="6:7">
      <c r="F192" s="9"/>
      <c r="G192" s="9"/>
    </row>
    <row r="193" spans="6:7">
      <c r="F193" s="16"/>
      <c r="G193" s="9"/>
    </row>
    <row r="194" spans="6:7">
      <c r="F194" s="9"/>
      <c r="G194" s="9"/>
    </row>
    <row r="195" spans="6:7">
      <c r="F195" s="16"/>
      <c r="G195" s="9"/>
    </row>
    <row r="196" spans="6:7">
      <c r="F196" s="9"/>
      <c r="G196" s="9"/>
    </row>
    <row r="197" spans="6:7">
      <c r="F197" s="20"/>
      <c r="G197" s="20"/>
    </row>
    <row r="198" spans="6:7">
      <c r="F198" s="20"/>
      <c r="G198" s="20"/>
    </row>
    <row r="199" spans="6:7">
      <c r="F199" s="20"/>
      <c r="G199" s="20"/>
    </row>
    <row r="200" spans="6:7">
      <c r="F200" s="20"/>
      <c r="G200" s="20"/>
    </row>
    <row r="201" spans="6:7">
      <c r="F201" s="20"/>
      <c r="G201" s="20"/>
    </row>
    <row r="202" spans="6:7">
      <c r="F202" s="20"/>
      <c r="G202" s="20"/>
    </row>
    <row r="203" spans="6:7">
      <c r="F203" s="20"/>
      <c r="G203" s="20"/>
    </row>
    <row r="204" spans="6:7">
      <c r="F204" s="20"/>
      <c r="G204" s="20"/>
    </row>
    <row r="205" spans="6:7">
      <c r="F205" s="20"/>
      <c r="G205" s="20"/>
    </row>
    <row r="206" spans="6:7">
      <c r="F206" s="20"/>
      <c r="G206" s="20"/>
    </row>
    <row r="207" spans="6:7">
      <c r="F207" s="20"/>
      <c r="G207" s="20"/>
    </row>
    <row r="208" spans="6:7">
      <c r="F208" s="20"/>
      <c r="G208" s="20"/>
    </row>
    <row r="209" spans="6:7">
      <c r="F209" s="20"/>
      <c r="G209" s="20"/>
    </row>
    <row r="210" spans="6:7">
      <c r="F210" s="20"/>
      <c r="G210" s="20"/>
    </row>
    <row r="211" spans="6:7">
      <c r="F211" s="20"/>
      <c r="G211" s="20"/>
    </row>
    <row r="212" spans="6:7">
      <c r="F212" s="20"/>
      <c r="G212" s="20"/>
    </row>
    <row r="213" spans="6:7">
      <c r="F213" s="20"/>
      <c r="G213" s="20"/>
    </row>
    <row r="214" spans="6:7">
      <c r="F214" s="20"/>
      <c r="G214" s="20"/>
    </row>
    <row r="215" spans="6:7">
      <c r="F215" s="20"/>
      <c r="G215" s="20"/>
    </row>
    <row r="216" spans="6:7">
      <c r="F216" s="20"/>
      <c r="G216" s="20"/>
    </row>
    <row r="217" spans="6:7">
      <c r="F217" s="20"/>
      <c r="G217" s="20"/>
    </row>
    <row r="218" spans="6:7">
      <c r="F218" s="20"/>
      <c r="G218" s="20"/>
    </row>
    <row r="219" spans="6:7">
      <c r="F219" s="20"/>
      <c r="G219" s="20"/>
    </row>
    <row r="220" spans="6:7">
      <c r="F220" s="20"/>
      <c r="G220" s="20"/>
    </row>
    <row r="221" spans="6:7">
      <c r="F221" s="20"/>
      <c r="G221" s="20"/>
    </row>
    <row r="222" spans="6:7">
      <c r="F222" s="20"/>
      <c r="G222" s="20"/>
    </row>
    <row r="223" spans="6:7">
      <c r="F223" s="20"/>
      <c r="G223" s="20"/>
    </row>
    <row r="224" spans="6:7">
      <c r="F224" s="20"/>
      <c r="G224" s="20"/>
    </row>
    <row r="225" spans="6:7">
      <c r="F225" s="20"/>
      <c r="G225" s="20"/>
    </row>
  </sheetData>
  <mergeCells count="2">
    <mergeCell ref="B2:G2"/>
    <mergeCell ref="B36:D36"/>
  </mergeCells>
  <hyperlinks>
    <hyperlink ref="I6" location="INDICE!A71" display="INICIO"/>
  </hyperlinks>
  <printOptions horizontalCentered="1"/>
  <pageMargins left="0.39370078740157483" right="0" top="1.1811023622047245" bottom="0" header="0.11811023622047245" footer="0"/>
  <pageSetup paperSize="9" scale="85" firstPageNumber="72" orientation="landscape" useFirstPageNumber="1" r:id="rId1"/>
  <headerFooter>
    <oddHeader>&amp;C&amp;G</oddHeader>
    <oddFooter>&amp;C&amp;14&amp;P</oddFooter>
  </headerFooter>
  <drawing r:id="rId2"/>
  <legacyDrawingHF r:id="rId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4"/>
  <dimension ref="A1:T58"/>
  <sheetViews>
    <sheetView showGridLines="0" topLeftCell="A22" zoomScale="85" zoomScaleNormal="85" workbookViewId="0">
      <selection activeCell="C61" sqref="C61"/>
    </sheetView>
  </sheetViews>
  <sheetFormatPr baseColWidth="10" defaultRowHeight="15"/>
  <cols>
    <col min="1" max="1" width="2.85546875" customWidth="1"/>
  </cols>
  <sheetData>
    <row r="1" spans="1:20" ht="68.25" customHeight="1"/>
    <row r="2" spans="1:20" ht="48" customHeight="1">
      <c r="A2" s="367" t="s">
        <v>914</v>
      </c>
      <c r="B2" s="367"/>
      <c r="C2" s="367"/>
      <c r="D2" s="367"/>
      <c r="E2" s="367"/>
      <c r="F2" s="367"/>
      <c r="G2" s="367"/>
      <c r="H2" s="367"/>
      <c r="I2" s="367"/>
      <c r="J2" s="367"/>
      <c r="K2" s="367"/>
      <c r="L2" s="367"/>
      <c r="M2" s="367"/>
      <c r="N2" s="367"/>
      <c r="O2" s="367"/>
      <c r="P2" s="367"/>
      <c r="Q2" s="367"/>
      <c r="R2" s="367"/>
    </row>
    <row r="4" spans="1:20">
      <c r="T4" s="37" t="s">
        <v>30</v>
      </c>
    </row>
    <row r="58" spans="2:2">
      <c r="B58" s="188" t="s">
        <v>936</v>
      </c>
    </row>
  </sheetData>
  <mergeCells count="1">
    <mergeCell ref="A2:R2"/>
  </mergeCells>
  <hyperlinks>
    <hyperlink ref="T4" location="INDICE!A75" display="INICIO"/>
  </hyperlinks>
  <printOptions horizontalCentered="1"/>
  <pageMargins left="0.39370078740157483" right="0" top="1.1811023622047245" bottom="0" header="0.11811023622047245" footer="0"/>
  <pageSetup paperSize="9" scale="85" firstPageNumber="73" orientation="landscape" useFirstPageNumber="1" r:id="rId1"/>
  <headerFooter>
    <oddHeader>&amp;C&amp;G</oddHeader>
    <oddFooter>&amp;C&amp;14&amp;P</oddFooter>
  </headerFooter>
  <drawing r:id="rId2"/>
  <legacyDrawingHF r:id="rId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
  <sheetViews>
    <sheetView showGridLines="0" zoomScale="85" zoomScaleNormal="85" workbookViewId="0">
      <selection activeCell="B30" sqref="B30"/>
    </sheetView>
  </sheetViews>
  <sheetFormatPr baseColWidth="10" defaultRowHeight="15"/>
  <cols>
    <col min="1" max="1" width="4.5703125" customWidth="1"/>
  </cols>
  <sheetData>
    <row r="1" spans="1:21" ht="69" customHeight="1"/>
    <row r="2" spans="1:21" ht="48" customHeight="1">
      <c r="A2" s="367" t="s">
        <v>915</v>
      </c>
      <c r="B2" s="367"/>
      <c r="C2" s="367"/>
      <c r="D2" s="367"/>
      <c r="E2" s="367"/>
      <c r="F2" s="367"/>
      <c r="G2" s="367"/>
      <c r="H2" s="367"/>
      <c r="I2" s="367"/>
      <c r="J2" s="367"/>
      <c r="K2" s="367"/>
      <c r="L2" s="367"/>
      <c r="M2" s="367"/>
      <c r="N2" s="367"/>
      <c r="O2" s="367"/>
      <c r="P2" s="367"/>
      <c r="Q2" s="367"/>
    </row>
    <row r="4" spans="1:21">
      <c r="U4" s="37" t="s">
        <v>30</v>
      </c>
    </row>
    <row r="29" spans="2:6" ht="15" customHeight="1">
      <c r="C29" s="188"/>
      <c r="D29" s="409"/>
      <c r="E29" s="409"/>
      <c r="F29" s="409"/>
    </row>
    <row r="30" spans="2:6">
      <c r="B30" s="188" t="s">
        <v>936</v>
      </c>
    </row>
  </sheetData>
  <mergeCells count="2">
    <mergeCell ref="A2:Q2"/>
    <mergeCell ref="D29:F29"/>
  </mergeCells>
  <hyperlinks>
    <hyperlink ref="U4" location="INDICE!A76" display="INICIO"/>
  </hyperlinks>
  <printOptions horizontalCentered="1"/>
  <pageMargins left="0.39370078740157483" right="0" top="1.1811023622047245" bottom="0" header="0.11811023622047245" footer="0"/>
  <pageSetup paperSize="9" scale="85" firstPageNumber="73" orientation="landscape" useFirstPageNumber="1" r:id="rId1"/>
  <headerFooter>
    <oddHeader>&amp;C&amp;G</oddHeader>
    <oddFooter>&amp;C&amp;14&amp;P</oddFooter>
  </headerFooter>
  <drawing r:id="rId2"/>
  <legacyDrawingHF r:id="rId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
  <sheetViews>
    <sheetView showGridLines="0" tabSelected="1" zoomScale="85" zoomScaleNormal="85" workbookViewId="0">
      <selection activeCell="K32" sqref="K32"/>
    </sheetView>
  </sheetViews>
  <sheetFormatPr baseColWidth="10" defaultRowHeight="15"/>
  <cols>
    <col min="1" max="1" width="4" customWidth="1"/>
  </cols>
  <sheetData>
    <row r="1" spans="1:21" ht="68.25" customHeight="1"/>
    <row r="2" spans="1:21" ht="48" customHeight="1">
      <c r="A2" s="367" t="s">
        <v>916</v>
      </c>
      <c r="B2" s="367"/>
      <c r="C2" s="367"/>
      <c r="D2" s="367"/>
      <c r="E2" s="367"/>
      <c r="F2" s="367"/>
      <c r="G2" s="367"/>
      <c r="H2" s="367"/>
      <c r="I2" s="367"/>
      <c r="J2" s="367"/>
      <c r="K2" s="367"/>
      <c r="L2" s="367"/>
      <c r="M2" s="367"/>
      <c r="N2" s="367"/>
      <c r="O2" s="367"/>
      <c r="P2" s="367"/>
    </row>
    <row r="4" spans="1:21">
      <c r="U4" s="37" t="s">
        <v>30</v>
      </c>
    </row>
    <row r="30" spans="2:2">
      <c r="B30" s="188" t="s">
        <v>936</v>
      </c>
    </row>
  </sheetData>
  <mergeCells count="1">
    <mergeCell ref="A2:P2"/>
  </mergeCells>
  <hyperlinks>
    <hyperlink ref="U4" location="INDICE!A77" display="INICIO"/>
  </hyperlinks>
  <printOptions horizontalCentered="1"/>
  <pageMargins left="0.39370078740157483" right="0" top="1.1811023622047245" bottom="0" header="0.11811023622047245" footer="0"/>
  <pageSetup paperSize="9" scale="85" firstPageNumber="73" orientation="landscape" useFirstPageNumber="1" r:id="rId1"/>
  <headerFooter>
    <oddHeader>&amp;C&amp;G</oddHeader>
    <oddFooter>&amp;C&amp;14&amp;P</oddFooter>
  </headerFooter>
  <drawing r:id="rId2"/>
  <legacyDrawingHF r:id="rId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
  <sheetViews>
    <sheetView showGridLines="0" topLeftCell="A16" zoomScale="85" zoomScaleNormal="85" workbookViewId="0">
      <selection activeCell="B30" sqref="B30"/>
    </sheetView>
  </sheetViews>
  <sheetFormatPr baseColWidth="10" defaultRowHeight="15"/>
  <cols>
    <col min="1" max="1" width="3.42578125" customWidth="1"/>
  </cols>
  <sheetData>
    <row r="1" spans="1:21" ht="68.25" customHeight="1"/>
    <row r="2" spans="1:21" ht="48" customHeight="1">
      <c r="A2" s="367" t="s">
        <v>929</v>
      </c>
      <c r="B2" s="367"/>
      <c r="C2" s="367"/>
      <c r="D2" s="367"/>
      <c r="E2" s="367"/>
      <c r="F2" s="367"/>
      <c r="G2" s="367"/>
      <c r="H2" s="367"/>
      <c r="I2" s="367"/>
      <c r="J2" s="367"/>
      <c r="K2" s="367"/>
      <c r="L2" s="367"/>
      <c r="M2" s="367"/>
      <c r="N2" s="367"/>
      <c r="O2" s="367"/>
      <c r="P2" s="367"/>
    </row>
    <row r="4" spans="1:21">
      <c r="U4" s="37" t="s">
        <v>30</v>
      </c>
    </row>
    <row r="30" spans="2:2">
      <c r="B30" s="188" t="s">
        <v>936</v>
      </c>
    </row>
  </sheetData>
  <mergeCells count="1">
    <mergeCell ref="A2:P2"/>
  </mergeCells>
  <hyperlinks>
    <hyperlink ref="U4" location="INDICE!A78" display="INICIO"/>
  </hyperlinks>
  <printOptions horizontalCentered="1"/>
  <pageMargins left="0.39370078740157483" right="0" top="1.1811023622047245" bottom="0" header="0.11811023622047245" footer="0"/>
  <pageSetup paperSize="9" scale="85" firstPageNumber="73" orientation="landscape" useFirstPageNumber="1" r:id="rId1"/>
  <headerFooter>
    <oddHeader>&amp;C&amp;G</oddHeader>
    <oddFooter>&amp;C&amp;14&amp;P</oddFooter>
  </headerFooter>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dimension ref="B1:S31"/>
  <sheetViews>
    <sheetView showGridLines="0" topLeftCell="A7" zoomScale="85" zoomScaleNormal="85" workbookViewId="0">
      <selection activeCell="B27" sqref="B27"/>
    </sheetView>
  </sheetViews>
  <sheetFormatPr baseColWidth="10" defaultRowHeight="12"/>
  <cols>
    <col min="1" max="1" width="3.7109375" style="26" customWidth="1"/>
    <col min="2" max="2" width="14.5703125" style="26" customWidth="1"/>
    <col min="3" max="3" width="26.140625" style="26" customWidth="1"/>
    <col min="4" max="4" width="21.28515625" style="26" customWidth="1"/>
    <col min="5" max="6" width="24.7109375" style="26" customWidth="1"/>
    <col min="7" max="16384" width="11.42578125" style="26"/>
  </cols>
  <sheetData>
    <row r="1" spans="2:19" ht="68.25" customHeight="1"/>
    <row r="2" spans="2:19" s="27" customFormat="1" ht="20.25" customHeight="1"/>
    <row r="3" spans="2:19" s="48" customFormat="1" ht="18.75" customHeight="1">
      <c r="B3" s="364" t="s">
        <v>283</v>
      </c>
      <c r="C3" s="364"/>
      <c r="D3" s="364"/>
      <c r="E3" s="364"/>
      <c r="F3" s="364"/>
    </row>
    <row r="4" spans="2:19" s="48" customFormat="1" ht="36" customHeight="1">
      <c r="B4" s="365" t="s">
        <v>288</v>
      </c>
      <c r="C4" s="365"/>
      <c r="D4" s="365"/>
      <c r="E4" s="365"/>
      <c r="F4" s="365"/>
    </row>
    <row r="5" spans="2:19" s="48" customFormat="1" ht="12.75" customHeight="1">
      <c r="B5" s="85"/>
      <c r="C5" s="85"/>
      <c r="D5" s="85"/>
      <c r="E5" s="85"/>
      <c r="F5" s="85"/>
    </row>
    <row r="6" spans="2:19" ht="19.5" customHeight="1">
      <c r="B6" s="359" t="s">
        <v>29</v>
      </c>
      <c r="C6" s="359" t="s">
        <v>284</v>
      </c>
      <c r="D6" s="361" t="s">
        <v>258</v>
      </c>
      <c r="E6" s="362"/>
      <c r="F6" s="363"/>
      <c r="S6" s="42"/>
    </row>
    <row r="7" spans="2:19" ht="28.5">
      <c r="B7" s="360"/>
      <c r="C7" s="360"/>
      <c r="D7" s="87" t="s">
        <v>285</v>
      </c>
      <c r="E7" s="87" t="s">
        <v>286</v>
      </c>
      <c r="F7" s="87" t="s">
        <v>287</v>
      </c>
      <c r="I7" s="6" t="s">
        <v>30</v>
      </c>
      <c r="S7" s="42"/>
    </row>
    <row r="8" spans="2:19" ht="17.25" customHeight="1">
      <c r="B8" s="43">
        <v>2000</v>
      </c>
      <c r="C8" s="44">
        <v>10304.250000000004</v>
      </c>
      <c r="D8" s="44">
        <v>6548.7300000000068</v>
      </c>
      <c r="E8" s="44">
        <v>2745.2999999999997</v>
      </c>
      <c r="F8" s="44">
        <v>1010.2200000000003</v>
      </c>
      <c r="S8" s="42"/>
    </row>
    <row r="9" spans="2:19" ht="17.25" customHeight="1">
      <c r="B9" s="43">
        <v>2001</v>
      </c>
      <c r="C9" s="44">
        <v>10988.97</v>
      </c>
      <c r="D9" s="44">
        <v>6908.7399999999934</v>
      </c>
      <c r="E9" s="44">
        <v>3011.0000000000014</v>
      </c>
      <c r="F9" s="44">
        <v>1069.2299999999998</v>
      </c>
      <c r="S9" s="42"/>
    </row>
    <row r="10" spans="2:19" ht="17.25" customHeight="1">
      <c r="B10" s="43">
        <v>2002</v>
      </c>
      <c r="C10" s="44">
        <v>11148.910000000009</v>
      </c>
      <c r="D10" s="44">
        <v>7140.5700000000179</v>
      </c>
      <c r="E10" s="44">
        <v>2977.5899999999988</v>
      </c>
      <c r="F10" s="44">
        <v>1030.75</v>
      </c>
      <c r="S10" s="42"/>
    </row>
    <row r="11" spans="2:19" ht="17.25" customHeight="1">
      <c r="B11" s="43">
        <v>2003</v>
      </c>
      <c r="C11" s="44">
        <v>10807.73</v>
      </c>
      <c r="D11" s="44">
        <v>6863.7699999999886</v>
      </c>
      <c r="E11" s="44">
        <v>3124.5399999999986</v>
      </c>
      <c r="F11" s="44">
        <v>819.41999999999962</v>
      </c>
      <c r="S11" s="42"/>
    </row>
    <row r="12" spans="2:19" ht="17.25" customHeight="1">
      <c r="B12" s="43">
        <v>2004</v>
      </c>
      <c r="C12" s="44">
        <v>12026.559999999996</v>
      </c>
      <c r="D12" s="44">
        <v>7489.4299999999766</v>
      </c>
      <c r="E12" s="44">
        <v>3349.3300000000017</v>
      </c>
      <c r="F12" s="44">
        <v>1187.8000000000002</v>
      </c>
      <c r="S12" s="42"/>
    </row>
    <row r="13" spans="2:19" ht="17.25" customHeight="1">
      <c r="B13" s="43">
        <v>2005</v>
      </c>
      <c r="C13" s="44">
        <v>12492.299999999979</v>
      </c>
      <c r="D13" s="44">
        <v>7534.8399999999974</v>
      </c>
      <c r="E13" s="44">
        <v>3678.89</v>
      </c>
      <c r="F13" s="44">
        <v>1278.5699999999988</v>
      </c>
      <c r="S13" s="42"/>
    </row>
    <row r="14" spans="2:19" ht="17.25" customHeight="1">
      <c r="B14" s="43">
        <v>2006</v>
      </c>
      <c r="C14" s="44">
        <v>12606.049999999965</v>
      </c>
      <c r="D14" s="44">
        <v>7747.2299999999886</v>
      </c>
      <c r="E14" s="44">
        <v>3633.0800000000004</v>
      </c>
      <c r="F14" s="44">
        <v>1225.7399999999998</v>
      </c>
      <c r="S14" s="42"/>
    </row>
    <row r="15" spans="2:19" ht="17.25" customHeight="1">
      <c r="B15" s="43">
        <v>2007</v>
      </c>
      <c r="C15" s="44">
        <v>14007.169999999987</v>
      </c>
      <c r="D15" s="44">
        <v>8286.6199999999899</v>
      </c>
      <c r="E15" s="44">
        <v>4348.4699999999993</v>
      </c>
      <c r="F15" s="44">
        <v>1372.0800000000002</v>
      </c>
      <c r="S15" s="42"/>
    </row>
    <row r="16" spans="2:19" ht="17.25" customHeight="1">
      <c r="B16" s="43">
        <v>2008</v>
      </c>
      <c r="C16" s="44">
        <v>15968.249999999971</v>
      </c>
      <c r="D16" s="44">
        <v>8816.2000000000116</v>
      </c>
      <c r="E16" s="44">
        <v>5682.9499999999962</v>
      </c>
      <c r="F16" s="44">
        <v>1469.1000000000013</v>
      </c>
      <c r="S16" s="42"/>
    </row>
    <row r="17" spans="2:19" ht="17.25" customHeight="1">
      <c r="B17" s="43">
        <v>2009</v>
      </c>
      <c r="C17" s="44">
        <v>18024.350000000039</v>
      </c>
      <c r="D17" s="44">
        <v>10446.15</v>
      </c>
      <c r="E17" s="44">
        <v>5778.5499999999956</v>
      </c>
      <c r="F17" s="44">
        <v>1799.6500000000005</v>
      </c>
      <c r="S17" s="42"/>
    </row>
    <row r="18" spans="2:19" ht="17.25" customHeight="1">
      <c r="B18" s="43">
        <v>2010</v>
      </c>
      <c r="C18" s="44">
        <v>19343.749999999942</v>
      </c>
      <c r="D18" s="44">
        <v>11442.749999999984</v>
      </c>
      <c r="E18" s="44">
        <v>6067.3500000000031</v>
      </c>
      <c r="F18" s="44">
        <v>1833.65</v>
      </c>
      <c r="S18" s="42"/>
    </row>
    <row r="19" spans="2:19" ht="17.25" customHeight="1">
      <c r="B19" s="43">
        <v>2011</v>
      </c>
      <c r="C19" s="44">
        <f>SUM(D19:F19)</f>
        <v>21174</v>
      </c>
      <c r="D19" s="44">
        <v>13001</v>
      </c>
      <c r="E19" s="44">
        <v>6115</v>
      </c>
      <c r="F19" s="44">
        <v>2058</v>
      </c>
      <c r="S19" s="42"/>
    </row>
    <row r="20" spans="2:19" ht="17.25" customHeight="1">
      <c r="B20" s="43">
        <v>2012</v>
      </c>
      <c r="C20" s="44">
        <v>24301.950000000008</v>
      </c>
      <c r="D20" s="44">
        <v>16011.600000000004</v>
      </c>
      <c r="E20" s="44">
        <v>6266.3500000000013</v>
      </c>
      <c r="F20" s="44">
        <v>2023.9999999999989</v>
      </c>
      <c r="S20" s="42"/>
    </row>
    <row r="21" spans="2:19" ht="17.25" customHeight="1">
      <c r="B21" s="43">
        <v>2013</v>
      </c>
      <c r="C21" s="44">
        <v>25999.800000000003</v>
      </c>
      <c r="D21" s="44">
        <v>17272.299999999996</v>
      </c>
      <c r="E21" s="44">
        <v>6718.0500000000102</v>
      </c>
      <c r="F21" s="44">
        <v>2009.4499999999996</v>
      </c>
      <c r="S21" s="42"/>
    </row>
    <row r="22" spans="2:19" ht="17.25" customHeight="1">
      <c r="B22" s="43">
        <v>2014</v>
      </c>
      <c r="C22" s="44">
        <v>27006.85</v>
      </c>
      <c r="D22" s="44">
        <v>18581.650000000016</v>
      </c>
      <c r="E22" s="44">
        <v>6327.8000000000102</v>
      </c>
      <c r="F22" s="44">
        <v>2097.3999999999996</v>
      </c>
      <c r="S22" s="42"/>
    </row>
    <row r="23" spans="2:19" ht="17.25" customHeight="1">
      <c r="B23" s="43">
        <v>2015</v>
      </c>
      <c r="C23" s="44">
        <v>29373.749999999996</v>
      </c>
      <c r="D23" s="44">
        <v>20634.900000000009</v>
      </c>
      <c r="E23" s="44">
        <v>6587.1499999999942</v>
      </c>
      <c r="F23" s="44">
        <v>2151.7000000000007</v>
      </c>
      <c r="S23" s="42"/>
    </row>
    <row r="24" spans="2:19" ht="17.25" customHeight="1">
      <c r="B24" s="43">
        <v>2016</v>
      </c>
      <c r="C24" s="44">
        <v>33924.799999999996</v>
      </c>
      <c r="D24" s="44">
        <v>24307.3</v>
      </c>
      <c r="E24" s="44">
        <v>7096.4</v>
      </c>
      <c r="F24" s="44">
        <v>2521.0999999999995</v>
      </c>
      <c r="S24" s="42"/>
    </row>
    <row r="25" spans="2:19" ht="17.25" customHeight="1">
      <c r="B25" s="43">
        <v>2017</v>
      </c>
      <c r="C25" s="44">
        <v>37293.400000000103</v>
      </c>
      <c r="D25" s="44">
        <v>27734.799999999974</v>
      </c>
      <c r="E25" s="44">
        <v>7268.7000000000044</v>
      </c>
      <c r="F25" s="44">
        <v>2289.8999999999974</v>
      </c>
      <c r="S25" s="42"/>
    </row>
    <row r="26" spans="2:19">
      <c r="B26" s="90"/>
      <c r="C26" s="91"/>
      <c r="D26" s="92"/>
      <c r="E26" s="92"/>
      <c r="F26" s="92"/>
      <c r="S26" s="42"/>
    </row>
    <row r="27" spans="2:19" ht="13.5">
      <c r="B27" s="102" t="s">
        <v>930</v>
      </c>
      <c r="C27" s="102"/>
      <c r="D27" s="102"/>
      <c r="E27" s="102"/>
      <c r="F27" s="102"/>
      <c r="S27" s="42"/>
    </row>
    <row r="28" spans="2:19" ht="13.5">
      <c r="B28" s="49" t="s">
        <v>919</v>
      </c>
      <c r="C28" s="49"/>
      <c r="D28" s="49"/>
      <c r="E28" s="49"/>
      <c r="F28" s="49"/>
      <c r="S28" s="42"/>
    </row>
    <row r="29" spans="2:19">
      <c r="S29" s="42"/>
    </row>
    <row r="30" spans="2:19">
      <c r="S30" s="42"/>
    </row>
    <row r="31" spans="2:19" s="28" customFormat="1">
      <c r="S31" s="42"/>
    </row>
  </sheetData>
  <mergeCells count="5">
    <mergeCell ref="B6:B7"/>
    <mergeCell ref="C6:C7"/>
    <mergeCell ref="D6:F6"/>
    <mergeCell ref="B3:F3"/>
    <mergeCell ref="B4:F4"/>
  </mergeCells>
  <hyperlinks>
    <hyperlink ref="I7" location="INDICE!A10" display="INICIO"/>
  </hyperlinks>
  <printOptions horizontalCentered="1"/>
  <pageMargins left="0.39370078740157483" right="0" top="1.1811023622047245" bottom="0" header="0.11811023622047245" footer="0"/>
  <pageSetup paperSize="9" scale="85" firstPageNumber="27" orientation="landscape" useFirstPageNumber="1" r:id="rId1"/>
  <headerFooter>
    <oddHeader>&amp;C&amp;G</oddHeader>
    <oddFooter>&amp;C&amp;14&amp;P</oddFooter>
  </headerFooter>
  <drawing r:id="rId2"/>
  <legacyDrawingHF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B1:I33"/>
  <sheetViews>
    <sheetView showGridLines="0" topLeftCell="A4" zoomScale="85" zoomScaleNormal="85" workbookViewId="0">
      <selection activeCell="B1" sqref="B1"/>
    </sheetView>
  </sheetViews>
  <sheetFormatPr baseColWidth="10" defaultRowHeight="15"/>
  <cols>
    <col min="1" max="1" width="3.7109375" style="13" customWidth="1"/>
    <col min="2" max="2" width="12.5703125" style="13" customWidth="1"/>
    <col min="3" max="6" width="22.7109375" style="13" customWidth="1"/>
    <col min="7" max="16384" width="11.42578125" style="13"/>
  </cols>
  <sheetData>
    <row r="1" spans="2:9" ht="68.25" customHeight="1"/>
    <row r="2" spans="2:9" ht="11.25" customHeight="1"/>
    <row r="3" spans="2:9" s="22" customFormat="1" ht="18" customHeight="1">
      <c r="B3" s="364" t="s">
        <v>289</v>
      </c>
      <c r="C3" s="364"/>
      <c r="D3" s="364"/>
      <c r="E3" s="364"/>
      <c r="F3" s="364"/>
    </row>
    <row r="4" spans="2:9" s="1" customFormat="1" ht="32.25" customHeight="1">
      <c r="B4" s="365" t="s">
        <v>295</v>
      </c>
      <c r="C4" s="365"/>
      <c r="D4" s="365"/>
      <c r="E4" s="365"/>
      <c r="F4" s="365"/>
    </row>
    <row r="5" spans="2:9" s="1" customFormat="1" ht="9" customHeight="1">
      <c r="B5" s="85"/>
      <c r="C5" s="85"/>
      <c r="D5" s="85"/>
      <c r="E5" s="85"/>
      <c r="F5" s="85"/>
    </row>
    <row r="6" spans="2:9" ht="37.5" customHeight="1">
      <c r="B6" s="87" t="s">
        <v>29</v>
      </c>
      <c r="C6" s="87" t="s">
        <v>290</v>
      </c>
      <c r="D6" s="87" t="s">
        <v>232</v>
      </c>
      <c r="E6" s="87" t="s">
        <v>291</v>
      </c>
      <c r="F6" s="87" t="s">
        <v>292</v>
      </c>
      <c r="I6" s="6" t="s">
        <v>30</v>
      </c>
    </row>
    <row r="7" spans="2:9">
      <c r="B7" s="43">
        <v>2000</v>
      </c>
      <c r="C7" s="44">
        <v>947</v>
      </c>
      <c r="D7" s="44" t="s">
        <v>278</v>
      </c>
      <c r="E7" s="44" t="s">
        <v>278</v>
      </c>
      <c r="F7" s="44">
        <v>649</v>
      </c>
    </row>
    <row r="8" spans="2:9">
      <c r="B8" s="43">
        <v>2001</v>
      </c>
      <c r="C8" s="44">
        <v>981</v>
      </c>
      <c r="D8" s="44" t="s">
        <v>278</v>
      </c>
      <c r="E8" s="44" t="s">
        <v>278</v>
      </c>
      <c r="F8" s="44">
        <v>662</v>
      </c>
    </row>
    <row r="9" spans="2:9">
      <c r="B9" s="43">
        <v>2002</v>
      </c>
      <c r="C9" s="44">
        <v>1046</v>
      </c>
      <c r="D9" s="44" t="s">
        <v>278</v>
      </c>
      <c r="E9" s="44" t="s">
        <v>278</v>
      </c>
      <c r="F9" s="44">
        <v>760</v>
      </c>
    </row>
    <row r="10" spans="2:9">
      <c r="B10" s="43">
        <v>2003</v>
      </c>
      <c r="C10" s="44">
        <v>1003</v>
      </c>
      <c r="D10" s="44" t="s">
        <v>278</v>
      </c>
      <c r="E10" s="44" t="s">
        <v>278</v>
      </c>
      <c r="F10" s="44">
        <v>635</v>
      </c>
    </row>
    <row r="11" spans="2:9">
      <c r="B11" s="43">
        <v>2004</v>
      </c>
      <c r="C11" s="44">
        <v>1076</v>
      </c>
      <c r="D11" s="44" t="s">
        <v>278</v>
      </c>
      <c r="E11" s="44" t="s">
        <v>278</v>
      </c>
      <c r="F11" s="44">
        <v>671</v>
      </c>
    </row>
    <row r="12" spans="2:9">
      <c r="B12" s="43">
        <v>2005</v>
      </c>
      <c r="C12" s="44">
        <v>1154</v>
      </c>
      <c r="D12" s="44" t="s">
        <v>278</v>
      </c>
      <c r="E12" s="44" t="s">
        <v>278</v>
      </c>
      <c r="F12" s="44">
        <v>687</v>
      </c>
    </row>
    <row r="13" spans="2:9">
      <c r="B13" s="43">
        <v>2006</v>
      </c>
      <c r="C13" s="44">
        <v>1117</v>
      </c>
      <c r="D13" s="44" t="s">
        <v>278</v>
      </c>
      <c r="E13" s="44" t="s">
        <v>278</v>
      </c>
      <c r="F13" s="44">
        <v>681</v>
      </c>
    </row>
    <row r="14" spans="2:9">
      <c r="B14" s="43">
        <v>2007</v>
      </c>
      <c r="C14" s="44">
        <v>1240</v>
      </c>
      <c r="D14" s="44" t="s">
        <v>278</v>
      </c>
      <c r="E14" s="44" t="s">
        <v>278</v>
      </c>
      <c r="F14" s="44">
        <v>694</v>
      </c>
    </row>
    <row r="15" spans="2:9">
      <c r="B15" s="43" t="s">
        <v>293</v>
      </c>
      <c r="C15" s="44">
        <v>1311</v>
      </c>
      <c r="D15" s="44">
        <v>271</v>
      </c>
      <c r="E15" s="44">
        <v>323</v>
      </c>
      <c r="F15" s="44">
        <v>709</v>
      </c>
    </row>
    <row r="16" spans="2:9">
      <c r="B16" s="43">
        <v>2009</v>
      </c>
      <c r="C16" s="44">
        <v>1362</v>
      </c>
      <c r="D16" s="44">
        <v>309</v>
      </c>
      <c r="E16" s="44">
        <v>340</v>
      </c>
      <c r="F16" s="44">
        <v>761</v>
      </c>
    </row>
    <row r="17" spans="2:6">
      <c r="B17" s="43">
        <v>2010</v>
      </c>
      <c r="C17" s="44">
        <v>1405</v>
      </c>
      <c r="D17" s="44">
        <v>326</v>
      </c>
      <c r="E17" s="44">
        <v>349</v>
      </c>
      <c r="F17" s="44">
        <v>763</v>
      </c>
    </row>
    <row r="18" spans="2:6">
      <c r="B18" s="43">
        <v>2011</v>
      </c>
      <c r="C18" s="44">
        <v>1413</v>
      </c>
      <c r="D18" s="44">
        <v>329</v>
      </c>
      <c r="E18" s="44">
        <v>477</v>
      </c>
      <c r="F18" s="44">
        <v>769</v>
      </c>
    </row>
    <row r="19" spans="2:6">
      <c r="B19" s="43">
        <v>2012</v>
      </c>
      <c r="C19" s="44">
        <v>1400</v>
      </c>
      <c r="D19" s="44">
        <v>317</v>
      </c>
      <c r="E19" s="44">
        <v>407</v>
      </c>
      <c r="F19" s="44">
        <v>732</v>
      </c>
    </row>
    <row r="20" spans="2:6">
      <c r="B20" s="43">
        <v>2013</v>
      </c>
      <c r="C20" s="44">
        <v>1433</v>
      </c>
      <c r="D20" s="44">
        <v>357</v>
      </c>
      <c r="E20" s="44">
        <v>356</v>
      </c>
      <c r="F20" s="44">
        <v>790</v>
      </c>
    </row>
    <row r="21" spans="2:6">
      <c r="B21" s="43">
        <v>2014</v>
      </c>
      <c r="C21" s="44">
        <v>1370</v>
      </c>
      <c r="D21" s="44">
        <v>318</v>
      </c>
      <c r="E21" s="44">
        <v>352</v>
      </c>
      <c r="F21" s="44">
        <v>806</v>
      </c>
    </row>
    <row r="22" spans="2:6">
      <c r="B22" s="43">
        <v>2015</v>
      </c>
      <c r="C22" s="44">
        <v>1330</v>
      </c>
      <c r="D22" s="44">
        <v>297</v>
      </c>
      <c r="E22" s="44">
        <v>321</v>
      </c>
      <c r="F22" s="44">
        <v>753</v>
      </c>
    </row>
    <row r="23" spans="2:6">
      <c r="B23" s="43">
        <v>2016</v>
      </c>
      <c r="C23" s="44">
        <v>1425.9999999999966</v>
      </c>
      <c r="D23" s="44">
        <v>352.00000000000006</v>
      </c>
      <c r="E23" s="44">
        <v>360.00000000000051</v>
      </c>
      <c r="F23" s="44">
        <v>798.99999999999898</v>
      </c>
    </row>
    <row r="24" spans="2:6">
      <c r="B24" s="43">
        <v>2017</v>
      </c>
      <c r="C24" s="44">
        <v>1512.9999999999989</v>
      </c>
      <c r="D24" s="44">
        <v>389.00000000000068</v>
      </c>
      <c r="E24" s="44">
        <v>368.00000000000057</v>
      </c>
      <c r="F24" s="44">
        <v>779.99999999999943</v>
      </c>
    </row>
    <row r="25" spans="2:6">
      <c r="B25" s="89"/>
      <c r="C25" s="91"/>
      <c r="D25" s="92"/>
      <c r="E25" s="92"/>
      <c r="F25" s="92"/>
    </row>
    <row r="26" spans="2:6" ht="24" customHeight="1">
      <c r="B26" s="357" t="s">
        <v>294</v>
      </c>
      <c r="C26" s="357"/>
      <c r="D26" s="357"/>
      <c r="E26" s="357"/>
      <c r="F26" s="357"/>
    </row>
    <row r="27" spans="2:6" ht="13.5" customHeight="1">
      <c r="B27" s="103" t="s">
        <v>923</v>
      </c>
      <c r="C27" s="104"/>
      <c r="D27" s="104"/>
      <c r="E27" s="104"/>
      <c r="F27" s="104"/>
    </row>
    <row r="31" spans="2:6" s="1" customFormat="1"/>
    <row r="33" s="35" customFormat="1" ht="12.75"/>
  </sheetData>
  <mergeCells count="3">
    <mergeCell ref="B3:F3"/>
    <mergeCell ref="B4:F4"/>
    <mergeCell ref="B26:F26"/>
  </mergeCells>
  <hyperlinks>
    <hyperlink ref="I6" location="INDICE!A11" display="INICIO"/>
  </hyperlinks>
  <printOptions horizontalCentered="1"/>
  <pageMargins left="0.39370078740157483" right="0" top="1.1811023622047245" bottom="0" header="0.11811023622047245" footer="0"/>
  <pageSetup paperSize="9" scale="85" firstPageNumber="26" orientation="landscape" useFirstPageNumber="1" r:id="rId1"/>
  <headerFooter>
    <oddHeader>&amp;C&amp;G</oddHeader>
    <oddFooter>&amp;C&amp;14&amp;P</oddFooter>
  </headerFooter>
  <drawing r:id="rId2"/>
  <legacyDrawingHF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B1:AN41"/>
  <sheetViews>
    <sheetView showGridLines="0" zoomScale="85" zoomScaleNormal="85" workbookViewId="0">
      <selection activeCell="D8" sqref="D8"/>
    </sheetView>
  </sheetViews>
  <sheetFormatPr baseColWidth="10" defaultRowHeight="15"/>
  <cols>
    <col min="1" max="1" width="3.7109375" style="13" customWidth="1"/>
    <col min="2" max="2" width="29.7109375" style="13" customWidth="1"/>
    <col min="3" max="3" width="18.42578125" style="13" customWidth="1"/>
    <col min="4" max="5" width="11.42578125" style="13" customWidth="1"/>
    <col min="6" max="6" width="18.42578125" style="13" customWidth="1"/>
    <col min="7" max="8" width="11.42578125" style="13" customWidth="1"/>
    <col min="9" max="9" width="18.42578125" style="13" customWidth="1"/>
    <col min="10" max="11" width="11.42578125" style="13" customWidth="1"/>
    <col min="12" max="12" width="18.42578125" style="13" customWidth="1"/>
    <col min="13" max="14" width="11.42578125" style="13" customWidth="1"/>
    <col min="15" max="15" width="18.42578125" style="13" customWidth="1"/>
    <col min="16" max="17" width="11.42578125" style="13" customWidth="1"/>
    <col min="18" max="18" width="18.42578125" style="13" customWidth="1"/>
    <col min="19" max="20" width="11.42578125" style="13" customWidth="1"/>
    <col min="21" max="21" width="18.42578125" style="13" customWidth="1"/>
    <col min="22" max="23" width="11.42578125" style="13" customWidth="1"/>
    <col min="24" max="24" width="18.42578125" style="13" customWidth="1"/>
    <col min="25" max="26" width="11.42578125" style="13" customWidth="1"/>
    <col min="27" max="27" width="18.42578125" style="13" customWidth="1"/>
    <col min="28" max="29" width="11.42578125" style="13" customWidth="1"/>
    <col min="30" max="30" width="18.42578125" style="13" customWidth="1"/>
    <col min="31" max="32" width="11.42578125" style="13" customWidth="1"/>
    <col min="33" max="33" width="18.42578125" style="13" customWidth="1"/>
    <col min="34" max="35" width="11.42578125" style="13"/>
    <col min="36" max="36" width="18.42578125" style="13" customWidth="1"/>
    <col min="37" max="37" width="12" style="13" customWidth="1"/>
    <col min="38" max="38" width="10.28515625" style="13" customWidth="1"/>
    <col min="39" max="16384" width="11.42578125" style="13"/>
  </cols>
  <sheetData>
    <row r="1" spans="2:40" ht="68.25" customHeight="1"/>
    <row r="2" spans="2:40" ht="18" customHeight="1">
      <c r="B2" s="370" t="s">
        <v>296</v>
      </c>
      <c r="C2" s="370"/>
      <c r="D2" s="370"/>
      <c r="E2" s="370"/>
      <c r="F2" s="370"/>
      <c r="G2" s="370"/>
      <c r="H2" s="370"/>
      <c r="I2" s="370"/>
      <c r="J2" s="370"/>
      <c r="K2" s="370"/>
      <c r="L2" s="370"/>
      <c r="M2" s="370"/>
      <c r="N2" s="370"/>
      <c r="O2" s="370"/>
      <c r="P2" s="370"/>
      <c r="Q2" s="370"/>
      <c r="R2" s="370"/>
      <c r="S2" s="370"/>
      <c r="T2" s="370"/>
      <c r="U2" s="370"/>
      <c r="V2" s="370"/>
      <c r="W2" s="370"/>
      <c r="X2" s="370"/>
      <c r="Y2" s="370"/>
      <c r="Z2" s="370"/>
      <c r="AA2" s="370"/>
      <c r="AB2" s="370"/>
      <c r="AC2" s="370"/>
      <c r="AD2" s="370"/>
      <c r="AE2" s="370"/>
      <c r="AF2" s="370"/>
      <c r="AG2" s="370"/>
      <c r="AH2" s="370"/>
      <c r="AI2" s="370"/>
    </row>
    <row r="3" spans="2:40" ht="15.75" customHeight="1">
      <c r="B3" s="371" t="s">
        <v>297</v>
      </c>
      <c r="C3" s="371"/>
      <c r="D3" s="371"/>
      <c r="E3" s="371"/>
      <c r="F3" s="371"/>
      <c r="G3" s="371"/>
      <c r="H3" s="371"/>
      <c r="I3" s="371"/>
      <c r="J3" s="371"/>
      <c r="K3" s="371"/>
      <c r="L3" s="371"/>
      <c r="M3" s="371"/>
      <c r="N3" s="371"/>
      <c r="O3" s="371"/>
      <c r="P3" s="371"/>
      <c r="Q3" s="371"/>
      <c r="R3" s="371"/>
      <c r="S3" s="371"/>
      <c r="T3" s="371"/>
      <c r="U3" s="371"/>
      <c r="V3" s="371"/>
      <c r="W3" s="371"/>
      <c r="X3" s="371"/>
      <c r="Y3" s="371"/>
      <c r="Z3" s="371"/>
      <c r="AA3" s="371"/>
      <c r="AB3" s="371"/>
      <c r="AC3" s="371"/>
      <c r="AD3" s="371"/>
      <c r="AE3" s="371"/>
      <c r="AF3" s="371"/>
      <c r="AG3" s="371"/>
      <c r="AH3" s="371"/>
      <c r="AI3" s="371"/>
    </row>
    <row r="4" spans="2:40" ht="15.75" customHeight="1">
      <c r="B4" s="109"/>
      <c r="C4" s="109"/>
      <c r="D4" s="109"/>
      <c r="E4" s="109"/>
      <c r="F4" s="109"/>
      <c r="G4" s="109"/>
      <c r="H4" s="109"/>
      <c r="I4" s="109"/>
      <c r="J4" s="109"/>
      <c r="K4" s="109"/>
      <c r="L4" s="109"/>
      <c r="M4" s="109"/>
      <c r="N4" s="109"/>
      <c r="O4" s="109"/>
      <c r="P4" s="109"/>
      <c r="Q4" s="109"/>
      <c r="R4" s="109"/>
      <c r="S4" s="109"/>
      <c r="T4" s="109"/>
      <c r="U4" s="109"/>
      <c r="V4" s="109"/>
      <c r="W4" s="109"/>
      <c r="X4" s="109"/>
      <c r="Y4" s="109"/>
      <c r="Z4" s="109"/>
      <c r="AA4" s="109"/>
      <c r="AB4" s="109"/>
      <c r="AC4" s="109"/>
      <c r="AD4" s="109"/>
      <c r="AE4" s="109"/>
      <c r="AF4" s="109"/>
      <c r="AG4" s="109"/>
      <c r="AH4" s="109"/>
      <c r="AI4" s="109"/>
    </row>
    <row r="5" spans="2:40" ht="15" customHeight="1">
      <c r="B5" s="359" t="s">
        <v>298</v>
      </c>
      <c r="C5" s="361">
        <v>2006</v>
      </c>
      <c r="D5" s="362"/>
      <c r="E5" s="363"/>
      <c r="F5" s="361">
        <v>2007</v>
      </c>
      <c r="G5" s="362"/>
      <c r="H5" s="363"/>
      <c r="I5" s="361">
        <v>2008</v>
      </c>
      <c r="J5" s="362"/>
      <c r="K5" s="363"/>
      <c r="L5" s="361">
        <v>2009</v>
      </c>
      <c r="M5" s="362"/>
      <c r="N5" s="363"/>
      <c r="O5" s="361">
        <v>2010</v>
      </c>
      <c r="P5" s="362"/>
      <c r="Q5" s="363"/>
      <c r="R5" s="361">
        <v>2011</v>
      </c>
      <c r="S5" s="362"/>
      <c r="T5" s="363"/>
      <c r="U5" s="361">
        <v>2012</v>
      </c>
      <c r="V5" s="362"/>
      <c r="W5" s="363"/>
      <c r="X5" s="361">
        <v>2013</v>
      </c>
      <c r="Y5" s="362"/>
      <c r="Z5" s="363"/>
      <c r="AA5" s="361">
        <v>2014</v>
      </c>
      <c r="AB5" s="362"/>
      <c r="AC5" s="363"/>
      <c r="AD5" s="361">
        <v>2015</v>
      </c>
      <c r="AE5" s="362"/>
      <c r="AF5" s="363"/>
      <c r="AG5" s="361">
        <v>2016</v>
      </c>
      <c r="AH5" s="362"/>
      <c r="AI5" s="363"/>
      <c r="AJ5" s="361">
        <v>2017</v>
      </c>
      <c r="AK5" s="362"/>
      <c r="AL5" s="363"/>
      <c r="AN5" s="6" t="s">
        <v>30</v>
      </c>
    </row>
    <row r="6" spans="2:40" ht="15" customHeight="1">
      <c r="B6" s="372"/>
      <c r="C6" s="359" t="s">
        <v>269</v>
      </c>
      <c r="D6" s="361" t="s">
        <v>272</v>
      </c>
      <c r="E6" s="363"/>
      <c r="F6" s="359" t="s">
        <v>269</v>
      </c>
      <c r="G6" s="361" t="s">
        <v>272</v>
      </c>
      <c r="H6" s="363"/>
      <c r="I6" s="359" t="s">
        <v>269</v>
      </c>
      <c r="J6" s="361" t="s">
        <v>272</v>
      </c>
      <c r="K6" s="363"/>
      <c r="L6" s="359" t="s">
        <v>269</v>
      </c>
      <c r="M6" s="361" t="s">
        <v>272</v>
      </c>
      <c r="N6" s="363"/>
      <c r="O6" s="359" t="s">
        <v>269</v>
      </c>
      <c r="P6" s="361" t="s">
        <v>272</v>
      </c>
      <c r="Q6" s="363"/>
      <c r="R6" s="359" t="s">
        <v>269</v>
      </c>
      <c r="S6" s="361" t="s">
        <v>272</v>
      </c>
      <c r="T6" s="363"/>
      <c r="U6" s="359" t="s">
        <v>269</v>
      </c>
      <c r="V6" s="361" t="s">
        <v>272</v>
      </c>
      <c r="W6" s="363"/>
      <c r="X6" s="359" t="s">
        <v>269</v>
      </c>
      <c r="Y6" s="361" t="s">
        <v>272</v>
      </c>
      <c r="Z6" s="363"/>
      <c r="AA6" s="359" t="s">
        <v>269</v>
      </c>
      <c r="AB6" s="361" t="s">
        <v>272</v>
      </c>
      <c r="AC6" s="363"/>
      <c r="AD6" s="359" t="s">
        <v>269</v>
      </c>
      <c r="AE6" s="361" t="s">
        <v>272</v>
      </c>
      <c r="AF6" s="363"/>
      <c r="AG6" s="359" t="s">
        <v>269</v>
      </c>
      <c r="AH6" s="361" t="s">
        <v>272</v>
      </c>
      <c r="AI6" s="363"/>
      <c r="AJ6" s="359" t="s">
        <v>269</v>
      </c>
      <c r="AK6" s="361" t="s">
        <v>272</v>
      </c>
      <c r="AL6" s="363"/>
    </row>
    <row r="7" spans="2:40">
      <c r="B7" s="360"/>
      <c r="C7" s="360"/>
      <c r="D7" s="87" t="s">
        <v>82</v>
      </c>
      <c r="E7" s="87" t="s">
        <v>299</v>
      </c>
      <c r="F7" s="360"/>
      <c r="G7" s="87" t="s">
        <v>82</v>
      </c>
      <c r="H7" s="87" t="s">
        <v>299</v>
      </c>
      <c r="I7" s="360"/>
      <c r="J7" s="87" t="s">
        <v>82</v>
      </c>
      <c r="K7" s="87" t="s">
        <v>299</v>
      </c>
      <c r="L7" s="360"/>
      <c r="M7" s="87" t="s">
        <v>82</v>
      </c>
      <c r="N7" s="87" t="s">
        <v>299</v>
      </c>
      <c r="O7" s="360"/>
      <c r="P7" s="87" t="s">
        <v>82</v>
      </c>
      <c r="Q7" s="87" t="s">
        <v>299</v>
      </c>
      <c r="R7" s="360"/>
      <c r="S7" s="87" t="s">
        <v>82</v>
      </c>
      <c r="T7" s="87" t="s">
        <v>299</v>
      </c>
      <c r="U7" s="360"/>
      <c r="V7" s="87" t="s">
        <v>82</v>
      </c>
      <c r="W7" s="87" t="s">
        <v>299</v>
      </c>
      <c r="X7" s="360"/>
      <c r="Y7" s="87" t="s">
        <v>82</v>
      </c>
      <c r="Z7" s="87" t="s">
        <v>299</v>
      </c>
      <c r="AA7" s="360"/>
      <c r="AB7" s="87" t="s">
        <v>82</v>
      </c>
      <c r="AC7" s="87" t="s">
        <v>299</v>
      </c>
      <c r="AD7" s="360"/>
      <c r="AE7" s="87" t="s">
        <v>82</v>
      </c>
      <c r="AF7" s="87" t="s">
        <v>299</v>
      </c>
      <c r="AG7" s="360"/>
      <c r="AH7" s="87" t="s">
        <v>82</v>
      </c>
      <c r="AI7" s="87" t="s">
        <v>299</v>
      </c>
      <c r="AJ7" s="360"/>
      <c r="AK7" s="87" t="s">
        <v>82</v>
      </c>
      <c r="AL7" s="87" t="s">
        <v>299</v>
      </c>
    </row>
    <row r="8" spans="2:40" s="1" customFormat="1">
      <c r="B8" s="110" t="s">
        <v>300</v>
      </c>
      <c r="C8" s="45">
        <f>C9+C21+C28+C35+C37</f>
        <v>13964606</v>
      </c>
      <c r="D8" s="45">
        <f>SUM(D9,D21,D28,D35,D37)</f>
        <v>12606.049999999996</v>
      </c>
      <c r="E8" s="117">
        <f>D8/C8*10000</f>
        <v>9.0271433365180478</v>
      </c>
      <c r="F8" s="45">
        <f>F9+F21+F28+F35+F37</f>
        <v>14214982</v>
      </c>
      <c r="G8" s="45">
        <f>SUM(G9,G21,G28,G35,G37)</f>
        <v>14007.170000000002</v>
      </c>
      <c r="H8" s="117">
        <f>G8/F8*10000</f>
        <v>9.8538077642307265</v>
      </c>
      <c r="I8" s="45">
        <f>I9+I21+I28+I35+I37</f>
        <v>14472881</v>
      </c>
      <c r="J8" s="45">
        <f>SUM(J9,J21,J28,J35,J37)</f>
        <v>15968.250000000002</v>
      </c>
      <c r="K8" s="117">
        <f>J8/I8*10000</f>
        <v>11.033221374514172</v>
      </c>
      <c r="L8" s="45">
        <f>L9+L21+L28+L35+L37</f>
        <v>14738472</v>
      </c>
      <c r="M8" s="45">
        <f>SUM(M9,M21,M28,M35,M37)</f>
        <v>18024.349999999999</v>
      </c>
      <c r="N8" s="117">
        <f>M8/L8*10000</f>
        <v>12.22945635069904</v>
      </c>
      <c r="O8" s="45">
        <v>15012228</v>
      </c>
      <c r="P8" s="45">
        <f>SUM(P9,P21,P28,P35,P37)</f>
        <v>18024.349999999999</v>
      </c>
      <c r="Q8" s="117">
        <f>P8/O8*10000</f>
        <v>12.006445678815961</v>
      </c>
      <c r="R8" s="45">
        <f>R9+R21+R28+R35+R37</f>
        <v>15266431</v>
      </c>
      <c r="S8" s="45">
        <f>SUM(S9,S21,S28,S35,S37)</f>
        <v>21174.05</v>
      </c>
      <c r="T8" s="117">
        <f>S8/R8*10000</f>
        <v>13.86967916731815</v>
      </c>
      <c r="U8" s="45">
        <f>SUM(U9,U21,U28,U35,U37)</f>
        <v>15520973</v>
      </c>
      <c r="V8" s="45">
        <f>SUM(V9,V21,V28,V35,V37)</f>
        <v>24301.950000000004</v>
      </c>
      <c r="W8" s="117">
        <f>V8/U8*10000</f>
        <v>15.657491318360004</v>
      </c>
      <c r="X8" s="45">
        <f>SUM(X9,X21,X28,X35,X37)</f>
        <v>15774749</v>
      </c>
      <c r="Y8" s="45">
        <f>SUM(Y9,Y21,Y28,Y35,Y37)</f>
        <v>25999.800000000003</v>
      </c>
      <c r="Z8" s="117">
        <f>Y8/X8*10000</f>
        <v>16.481910425325946</v>
      </c>
      <c r="AA8" s="45">
        <v>16027466</v>
      </c>
      <c r="AB8" s="45">
        <v>27006.85</v>
      </c>
      <c r="AC8" s="117">
        <v>16.850355508475264</v>
      </c>
      <c r="AD8" s="45">
        <f>SUM(AD9+AD21+AD28+AD35+AD37)</f>
        <v>16278844</v>
      </c>
      <c r="AE8" s="45">
        <v>29374</v>
      </c>
      <c r="AF8" s="117">
        <v>18.044278819798262</v>
      </c>
      <c r="AG8" s="45">
        <v>16528730</v>
      </c>
      <c r="AH8" s="45">
        <v>33924.799999999996</v>
      </c>
      <c r="AI8" s="117">
        <f>(AH8/AG8)*10000</f>
        <v>20.52474691037968</v>
      </c>
      <c r="AJ8" s="45">
        <v>16776977</v>
      </c>
      <c r="AK8" s="117">
        <v>37293.400000000103</v>
      </c>
      <c r="AL8" s="117">
        <f>(AK8/AJ8)*10000</f>
        <v>22.228915256902422</v>
      </c>
    </row>
    <row r="9" spans="2:40" s="1" customFormat="1">
      <c r="B9" s="110" t="s">
        <v>31</v>
      </c>
      <c r="C9" s="45">
        <f>SUM(C10:C20)</f>
        <v>6287369</v>
      </c>
      <c r="D9" s="45">
        <f>SUM(D10:D20)</f>
        <v>6642.6599999999971</v>
      </c>
      <c r="E9" s="117">
        <f t="shared" ref="E9:E37" si="0">D9/C9*10000</f>
        <v>10.565086922685781</v>
      </c>
      <c r="F9" s="45">
        <f>SUM(F10:F20)</f>
        <v>6394507</v>
      </c>
      <c r="G9" s="45">
        <f>SUM(G10:G20)</f>
        <v>7118.3199999999979</v>
      </c>
      <c r="H9" s="117">
        <f t="shared" ref="H9:H37" si="1">G9/F9*10000</f>
        <v>11.131929326217016</v>
      </c>
      <c r="I9" s="45">
        <f>SUM(I10:I20)</f>
        <v>6505011</v>
      </c>
      <c r="J9" s="45">
        <f>SUM(J10:J20)</f>
        <v>8278.1</v>
      </c>
      <c r="K9" s="117">
        <f t="shared" ref="K9:K37" si="2">J9/I9*10000</f>
        <v>12.725727904226449</v>
      </c>
      <c r="L9" s="45">
        <f>SUM(L10:L20)</f>
        <v>6618970</v>
      </c>
      <c r="M9" s="45">
        <f>SUM(M10:M20)</f>
        <v>8863.4500000000007</v>
      </c>
      <c r="N9" s="117">
        <f t="shared" ref="N9:N37" si="3">M9/L9*10000</f>
        <v>13.390980771932794</v>
      </c>
      <c r="O9" s="45">
        <v>6736640</v>
      </c>
      <c r="P9" s="45">
        <f>SUM(P10:P20)</f>
        <v>8863.4500000000007</v>
      </c>
      <c r="Q9" s="117">
        <f t="shared" ref="Q9:Q37" si="4">P9/O9*10000</f>
        <v>13.157078306099185</v>
      </c>
      <c r="R9" s="45">
        <f>SUM(R10:R20)</f>
        <v>6808224</v>
      </c>
      <c r="S9" s="45">
        <f>SUM(S10:S20)</f>
        <v>10110.15</v>
      </c>
      <c r="T9" s="117">
        <f t="shared" ref="T9:T37" si="5">S9/R9*10000</f>
        <v>14.849907993626532</v>
      </c>
      <c r="U9" s="45">
        <f>SUM(U10:U20)</f>
        <v>6924765</v>
      </c>
      <c r="V9" s="45">
        <f>SUM(V10:V20)</f>
        <v>11928.05</v>
      </c>
      <c r="W9" s="117">
        <f t="shared" ref="W9:W37" si="6">V9/U9*10000</f>
        <v>17.22520547628692</v>
      </c>
      <c r="X9" s="45">
        <f>SUM(X10:X20)</f>
        <v>7041335</v>
      </c>
      <c r="Y9" s="45">
        <f>SUM(Y10:Y20)</f>
        <v>13092.350000000006</v>
      </c>
      <c r="Z9" s="117">
        <f>Y9/X9*10000</f>
        <v>18.593562158312317</v>
      </c>
      <c r="AA9" s="45">
        <v>7205558</v>
      </c>
      <c r="AB9" s="45">
        <v>13263.05000000001</v>
      </c>
      <c r="AC9" s="117">
        <v>18.406693832733026</v>
      </c>
      <c r="AD9" s="45">
        <v>7322549</v>
      </c>
      <c r="AE9" s="45">
        <v>14869</v>
      </c>
      <c r="AF9" s="117">
        <v>20.305770572515115</v>
      </c>
      <c r="AG9" s="45">
        <v>7439121</v>
      </c>
      <c r="AH9" s="45">
        <v>17085.35000000002</v>
      </c>
      <c r="AI9" s="117">
        <f t="shared" ref="AI9:AI37" si="7">(AH9/AG9)*10000</f>
        <v>22.966893534867925</v>
      </c>
      <c r="AJ9" s="45">
        <v>7555183</v>
      </c>
      <c r="AK9" s="117">
        <v>18487.750000000051</v>
      </c>
      <c r="AL9" s="117">
        <f t="shared" ref="AL9:AL37" si="8">(AK9/AJ9)*10000</f>
        <v>24.470287483440242</v>
      </c>
    </row>
    <row r="10" spans="2:40">
      <c r="B10" s="115" t="s">
        <v>32</v>
      </c>
      <c r="C10" s="44">
        <v>690049</v>
      </c>
      <c r="D10" s="44">
        <v>1083.2499999999984</v>
      </c>
      <c r="E10" s="97">
        <f t="shared" si="0"/>
        <v>15.698160565409101</v>
      </c>
      <c r="F10" s="44">
        <v>701848</v>
      </c>
      <c r="G10" s="44">
        <v>1181.2599999999998</v>
      </c>
      <c r="H10" s="97">
        <f t="shared" si="1"/>
        <v>16.830709783314902</v>
      </c>
      <c r="I10" s="44">
        <v>714015</v>
      </c>
      <c r="J10" s="44">
        <v>1323.3</v>
      </c>
      <c r="K10" s="97">
        <f t="shared" si="2"/>
        <v>18.53322409193084</v>
      </c>
      <c r="L10" s="44">
        <v>726564</v>
      </c>
      <c r="M10" s="44">
        <v>1280.6500000000001</v>
      </c>
      <c r="N10" s="97">
        <f t="shared" si="3"/>
        <v>17.626114148237459</v>
      </c>
      <c r="O10" s="44">
        <v>739520</v>
      </c>
      <c r="P10" s="44">
        <v>1280.6500000000001</v>
      </c>
      <c r="Q10" s="97">
        <f t="shared" si="4"/>
        <v>17.317313933362183</v>
      </c>
      <c r="R10" s="44">
        <v>753493</v>
      </c>
      <c r="S10" s="44">
        <v>1471.85</v>
      </c>
      <c r="T10" s="97">
        <f t="shared" si="5"/>
        <v>19.533691752942627</v>
      </c>
      <c r="U10" s="44">
        <v>767695</v>
      </c>
      <c r="V10" s="44">
        <v>1713.4</v>
      </c>
      <c r="W10" s="97">
        <f t="shared" si="6"/>
        <v>22.318759403148384</v>
      </c>
      <c r="X10" s="44">
        <v>781919</v>
      </c>
      <c r="Y10" s="44">
        <v>1733.6500000000003</v>
      </c>
      <c r="Z10" s="97">
        <f t="shared" ref="Z10:Z36" si="9">Y10/X10*10000</f>
        <v>22.171733900826048</v>
      </c>
      <c r="AA10" s="44">
        <v>796169</v>
      </c>
      <c r="AB10" s="44">
        <v>1519.9000000000008</v>
      </c>
      <c r="AC10" s="97">
        <v>19.090168042212152</v>
      </c>
      <c r="AD10" s="44">
        <v>810412</v>
      </c>
      <c r="AE10" s="44">
        <v>1970</v>
      </c>
      <c r="AF10" s="97">
        <v>24.308623268164833</v>
      </c>
      <c r="AG10" s="44">
        <v>824646</v>
      </c>
      <c r="AH10" s="44">
        <v>2161.8000000000015</v>
      </c>
      <c r="AI10" s="97">
        <f t="shared" si="7"/>
        <v>26.214884932443759</v>
      </c>
      <c r="AJ10" s="44">
        <v>838859</v>
      </c>
      <c r="AK10" s="97">
        <v>2490.9499999999985</v>
      </c>
      <c r="AL10" s="97">
        <f t="shared" si="8"/>
        <v>29.694501698139955</v>
      </c>
    </row>
    <row r="11" spans="2:40">
      <c r="B11" s="115" t="s">
        <v>33</v>
      </c>
      <c r="C11" s="44">
        <v>185685</v>
      </c>
      <c r="D11" s="44">
        <v>142.10999999999999</v>
      </c>
      <c r="E11" s="97">
        <f t="shared" si="0"/>
        <v>7.6532837870587276</v>
      </c>
      <c r="F11" s="44">
        <v>187095</v>
      </c>
      <c r="G11" s="44">
        <v>157.26999999999995</v>
      </c>
      <c r="H11" s="97">
        <f t="shared" si="1"/>
        <v>8.4058900558539751</v>
      </c>
      <c r="I11" s="44">
        <v>188551</v>
      </c>
      <c r="J11" s="44">
        <v>199.1</v>
      </c>
      <c r="K11" s="97">
        <f t="shared" si="2"/>
        <v>10.559477276704976</v>
      </c>
      <c r="L11" s="44">
        <v>190075</v>
      </c>
      <c r="M11" s="44">
        <v>202.15</v>
      </c>
      <c r="N11" s="97">
        <f t="shared" si="3"/>
        <v>10.635275549125346</v>
      </c>
      <c r="O11" s="44">
        <v>191631</v>
      </c>
      <c r="P11" s="44">
        <v>202.15</v>
      </c>
      <c r="Q11" s="97">
        <f t="shared" si="4"/>
        <v>10.548919538070562</v>
      </c>
      <c r="R11" s="44">
        <v>193689</v>
      </c>
      <c r="S11" s="44">
        <v>216</v>
      </c>
      <c r="T11" s="97">
        <f t="shared" si="5"/>
        <v>11.151898145996935</v>
      </c>
      <c r="U11" s="44">
        <v>195719</v>
      </c>
      <c r="V11" s="44">
        <v>241.1</v>
      </c>
      <c r="W11" s="97">
        <f t="shared" si="6"/>
        <v>12.318681374828197</v>
      </c>
      <c r="X11" s="44">
        <v>197708</v>
      </c>
      <c r="Y11" s="44">
        <v>258.89999999999992</v>
      </c>
      <c r="Z11" s="97">
        <f t="shared" si="9"/>
        <v>13.095069496429073</v>
      </c>
      <c r="AA11" s="44">
        <v>199646</v>
      </c>
      <c r="AB11" s="44">
        <v>285.60000000000002</v>
      </c>
      <c r="AC11" s="97">
        <v>14.305320417138335</v>
      </c>
      <c r="AD11" s="44">
        <v>201533</v>
      </c>
      <c r="AE11" s="44">
        <v>324</v>
      </c>
      <c r="AF11" s="97">
        <v>16.076771546099149</v>
      </c>
      <c r="AG11" s="44">
        <v>203344</v>
      </c>
      <c r="AH11" s="44">
        <v>361</v>
      </c>
      <c r="AI11" s="97">
        <f t="shared" si="7"/>
        <v>17.753167046974585</v>
      </c>
      <c r="AJ11" s="44">
        <v>205094</v>
      </c>
      <c r="AK11" s="97">
        <v>384.04999999999995</v>
      </c>
      <c r="AL11" s="97">
        <f t="shared" si="8"/>
        <v>18.725559987127852</v>
      </c>
    </row>
    <row r="12" spans="2:40">
      <c r="B12" s="115" t="s">
        <v>34</v>
      </c>
      <c r="C12" s="44">
        <v>227589</v>
      </c>
      <c r="D12" s="44">
        <v>212.56999999999996</v>
      </c>
      <c r="E12" s="97">
        <f t="shared" si="0"/>
        <v>9.3400823414136873</v>
      </c>
      <c r="F12" s="44">
        <v>229527</v>
      </c>
      <c r="G12" s="44">
        <v>237.88000000000011</v>
      </c>
      <c r="H12" s="97">
        <f t="shared" si="1"/>
        <v>10.363922327220768</v>
      </c>
      <c r="I12" s="44">
        <v>231539</v>
      </c>
      <c r="J12" s="44">
        <v>260.55</v>
      </c>
      <c r="K12" s="97">
        <f t="shared" si="2"/>
        <v>11.25296386353919</v>
      </c>
      <c r="L12" s="44">
        <v>233635</v>
      </c>
      <c r="M12" s="44">
        <v>276.55</v>
      </c>
      <c r="N12" s="97">
        <f t="shared" si="3"/>
        <v>11.836839514627517</v>
      </c>
      <c r="O12" s="44">
        <v>235814</v>
      </c>
      <c r="P12" s="44">
        <v>276.55</v>
      </c>
      <c r="Q12" s="97">
        <f t="shared" si="4"/>
        <v>11.727463170125608</v>
      </c>
      <c r="R12" s="44">
        <v>240248</v>
      </c>
      <c r="S12" s="44">
        <v>340.3</v>
      </c>
      <c r="T12" s="97">
        <f t="shared" si="5"/>
        <v>14.164529985681462</v>
      </c>
      <c r="U12" s="44">
        <v>244754</v>
      </c>
      <c r="V12" s="44">
        <v>400.1</v>
      </c>
      <c r="W12" s="97">
        <f t="shared" si="6"/>
        <v>16.347025993446483</v>
      </c>
      <c r="X12" s="44">
        <v>249297</v>
      </c>
      <c r="Y12" s="44">
        <v>428.60000000000014</v>
      </c>
      <c r="Z12" s="97">
        <f t="shared" si="9"/>
        <v>17.192344873785089</v>
      </c>
      <c r="AA12" s="44">
        <v>253863</v>
      </c>
      <c r="AB12" s="44">
        <v>416.3</v>
      </c>
      <c r="AC12" s="97">
        <v>16.39860869839244</v>
      </c>
      <c r="AD12" s="44">
        <v>258450</v>
      </c>
      <c r="AE12" s="44">
        <v>517</v>
      </c>
      <c r="AF12" s="97">
        <v>20.003869220352097</v>
      </c>
      <c r="AG12" s="44">
        <v>263048</v>
      </c>
      <c r="AH12" s="44">
        <v>541.54999999999995</v>
      </c>
      <c r="AI12" s="97">
        <f t="shared" si="7"/>
        <v>20.587497338888721</v>
      </c>
      <c r="AJ12" s="44">
        <v>267643</v>
      </c>
      <c r="AK12" s="97">
        <v>563.64999999999986</v>
      </c>
      <c r="AL12" s="97">
        <f t="shared" si="8"/>
        <v>21.05976991738995</v>
      </c>
    </row>
    <row r="13" spans="2:40">
      <c r="B13" s="115" t="s">
        <v>35</v>
      </c>
      <c r="C13" s="44">
        <v>166991</v>
      </c>
      <c r="D13" s="44">
        <v>134.51999999999998</v>
      </c>
      <c r="E13" s="97">
        <f t="shared" si="0"/>
        <v>8.0555239503925353</v>
      </c>
      <c r="F13" s="44">
        <v>168110</v>
      </c>
      <c r="G13" s="44">
        <v>120.30999999999996</v>
      </c>
      <c r="H13" s="97">
        <f t="shared" si="1"/>
        <v>7.1566236392837999</v>
      </c>
      <c r="I13" s="44">
        <v>169279</v>
      </c>
      <c r="J13" s="44">
        <v>157.35</v>
      </c>
      <c r="K13" s="97">
        <f t="shared" si="2"/>
        <v>9.2953053834202706</v>
      </c>
      <c r="L13" s="44">
        <v>170487</v>
      </c>
      <c r="M13" s="44">
        <v>159.25</v>
      </c>
      <c r="N13" s="97">
        <f t="shared" si="3"/>
        <v>9.3408881615607058</v>
      </c>
      <c r="O13" s="44">
        <v>171746</v>
      </c>
      <c r="P13" s="44">
        <v>159.25</v>
      </c>
      <c r="Q13" s="97">
        <f t="shared" si="4"/>
        <v>9.2724139135700394</v>
      </c>
      <c r="R13" s="44">
        <v>173410</v>
      </c>
      <c r="S13" s="44">
        <v>151.05000000000001</v>
      </c>
      <c r="T13" s="97">
        <f t="shared" si="5"/>
        <v>8.7105703246640918</v>
      </c>
      <c r="U13" s="44">
        <v>175050</v>
      </c>
      <c r="V13" s="44">
        <v>187.45</v>
      </c>
      <c r="W13" s="97">
        <f t="shared" si="6"/>
        <v>10.70836903741788</v>
      </c>
      <c r="X13" s="44">
        <v>176662</v>
      </c>
      <c r="Y13" s="44">
        <v>215.75000000000003</v>
      </c>
      <c r="Z13" s="97">
        <f t="shared" si="9"/>
        <v>12.212586747574466</v>
      </c>
      <c r="AA13" s="44">
        <v>178228</v>
      </c>
      <c r="AB13" s="44">
        <v>241.90000000000003</v>
      </c>
      <c r="AC13" s="97">
        <v>13.572502637071617</v>
      </c>
      <c r="AD13" s="44">
        <v>179768</v>
      </c>
      <c r="AE13" s="44">
        <v>262</v>
      </c>
      <c r="AF13" s="97">
        <v>14.574340260780563</v>
      </c>
      <c r="AG13" s="44">
        <v>181265</v>
      </c>
      <c r="AH13" s="44">
        <v>307.19999999999982</v>
      </c>
      <c r="AI13" s="97">
        <f t="shared" si="7"/>
        <v>16.947562960306723</v>
      </c>
      <c r="AJ13" s="44">
        <v>182719</v>
      </c>
      <c r="AK13" s="97">
        <v>326.14999999999986</v>
      </c>
      <c r="AL13" s="97">
        <f t="shared" si="8"/>
        <v>17.849813100991131</v>
      </c>
    </row>
    <row r="14" spans="2:40">
      <c r="B14" s="115" t="s">
        <v>36</v>
      </c>
      <c r="C14" s="44">
        <v>398369</v>
      </c>
      <c r="D14" s="44">
        <v>245.42999999999989</v>
      </c>
      <c r="E14" s="97">
        <f t="shared" si="0"/>
        <v>6.1608709513039388</v>
      </c>
      <c r="F14" s="44">
        <v>404706</v>
      </c>
      <c r="G14" s="44">
        <v>225.04999999999998</v>
      </c>
      <c r="H14" s="97">
        <f t="shared" si="1"/>
        <v>5.5608268718526537</v>
      </c>
      <c r="I14" s="44">
        <v>411193</v>
      </c>
      <c r="J14" s="44">
        <v>298.55</v>
      </c>
      <c r="K14" s="97">
        <f t="shared" si="2"/>
        <v>7.2605807978248667</v>
      </c>
      <c r="L14" s="44">
        <v>417846</v>
      </c>
      <c r="M14" s="44">
        <v>345.1</v>
      </c>
      <c r="N14" s="97">
        <f t="shared" si="3"/>
        <v>8.2590236594343374</v>
      </c>
      <c r="O14" s="44">
        <v>424663</v>
      </c>
      <c r="P14" s="44">
        <v>345.1</v>
      </c>
      <c r="Q14" s="97">
        <f t="shared" si="4"/>
        <v>8.1264437919008721</v>
      </c>
      <c r="R14" s="44">
        <v>431243</v>
      </c>
      <c r="S14" s="44">
        <v>423.8</v>
      </c>
      <c r="T14" s="97">
        <f t="shared" si="5"/>
        <v>9.8274058941246576</v>
      </c>
      <c r="U14" s="44">
        <v>437826</v>
      </c>
      <c r="V14" s="44">
        <v>436.15</v>
      </c>
      <c r="W14" s="97">
        <f t="shared" si="6"/>
        <v>9.9617199526752636</v>
      </c>
      <c r="X14" s="44">
        <v>444398</v>
      </c>
      <c r="Y14" s="44">
        <v>475.44999999999993</v>
      </c>
      <c r="Z14" s="97">
        <f t="shared" si="9"/>
        <v>10.698743018645446</v>
      </c>
      <c r="AA14" s="44">
        <v>450921</v>
      </c>
      <c r="AB14" s="44">
        <v>638.55000000000018</v>
      </c>
      <c r="AC14" s="97">
        <v>14.161017118297888</v>
      </c>
      <c r="AD14" s="44">
        <v>457404</v>
      </c>
      <c r="AE14" s="44">
        <v>752</v>
      </c>
      <c r="AF14" s="97">
        <v>16.440608302507194</v>
      </c>
      <c r="AG14" s="44">
        <v>463819</v>
      </c>
      <c r="AH14" s="44">
        <v>703.89999999999986</v>
      </c>
      <c r="AI14" s="97">
        <f t="shared" si="7"/>
        <v>15.176178638649988</v>
      </c>
      <c r="AJ14" s="44">
        <v>470167</v>
      </c>
      <c r="AK14" s="97">
        <v>949.24999999999989</v>
      </c>
      <c r="AL14" s="97">
        <f t="shared" si="8"/>
        <v>20.189634746802728</v>
      </c>
    </row>
    <row r="15" spans="2:40">
      <c r="B15" s="115" t="s">
        <v>37</v>
      </c>
      <c r="C15" s="44">
        <v>452333</v>
      </c>
      <c r="D15" s="44">
        <v>363.88999999999993</v>
      </c>
      <c r="E15" s="97">
        <f t="shared" si="0"/>
        <v>8.0447369526432944</v>
      </c>
      <c r="F15" s="44">
        <v>458039</v>
      </c>
      <c r="G15" s="44">
        <v>392.22999999999985</v>
      </c>
      <c r="H15" s="97">
        <f t="shared" si="1"/>
        <v>8.5632446145415528</v>
      </c>
      <c r="I15" s="44">
        <v>463935</v>
      </c>
      <c r="J15" s="44">
        <v>482.45</v>
      </c>
      <c r="K15" s="97">
        <f t="shared" si="2"/>
        <v>10.399086078868807</v>
      </c>
      <c r="L15" s="44">
        <v>469998</v>
      </c>
      <c r="M15" s="44">
        <v>549.70000000000005</v>
      </c>
      <c r="N15" s="97">
        <f t="shared" si="3"/>
        <v>11.695794450189149</v>
      </c>
      <c r="O15" s="44">
        <v>476255</v>
      </c>
      <c r="P15" s="44">
        <v>549.70000000000005</v>
      </c>
      <c r="Q15" s="97">
        <f t="shared" si="4"/>
        <v>11.542136040566504</v>
      </c>
      <c r="R15" s="44">
        <v>481498</v>
      </c>
      <c r="S15" s="44">
        <v>607.04999999999995</v>
      </c>
      <c r="T15" s="97">
        <f t="shared" si="5"/>
        <v>12.607529003235735</v>
      </c>
      <c r="U15" s="44">
        <v>486680</v>
      </c>
      <c r="V15" s="44">
        <v>675.65</v>
      </c>
      <c r="W15" s="97">
        <f t="shared" si="6"/>
        <v>13.882838826333524</v>
      </c>
      <c r="X15" s="44">
        <v>491753</v>
      </c>
      <c r="Y15" s="44">
        <v>725.50000000000023</v>
      </c>
      <c r="Z15" s="97">
        <f t="shared" si="9"/>
        <v>14.75334161662461</v>
      </c>
      <c r="AA15" s="44">
        <v>496735</v>
      </c>
      <c r="AB15" s="44">
        <v>835</v>
      </c>
      <c r="AC15" s="97">
        <v>16.809767783627084</v>
      </c>
      <c r="AD15" s="44">
        <v>501584</v>
      </c>
      <c r="AE15" s="44">
        <v>882</v>
      </c>
      <c r="AF15" s="97">
        <v>17.584292959903028</v>
      </c>
      <c r="AG15" s="44">
        <v>506325</v>
      </c>
      <c r="AH15" s="44">
        <v>961.35000000000025</v>
      </c>
      <c r="AI15" s="97">
        <f t="shared" si="7"/>
        <v>18.986816767886243</v>
      </c>
      <c r="AJ15" s="44">
        <v>510935</v>
      </c>
      <c r="AK15" s="97">
        <v>1065.6500000000003</v>
      </c>
      <c r="AL15" s="97">
        <f t="shared" si="8"/>
        <v>20.856860461702571</v>
      </c>
    </row>
    <row r="16" spans="2:40">
      <c r="B16" s="115" t="s">
        <v>38</v>
      </c>
      <c r="C16" s="44">
        <v>389743</v>
      </c>
      <c r="D16" s="44">
        <v>302.72000000000003</v>
      </c>
      <c r="E16" s="97">
        <f t="shared" si="0"/>
        <v>7.7671696476909151</v>
      </c>
      <c r="F16" s="44">
        <v>395498</v>
      </c>
      <c r="G16" s="44">
        <v>297.89</v>
      </c>
      <c r="H16" s="97">
        <f t="shared" si="1"/>
        <v>7.53202291794143</v>
      </c>
      <c r="I16" s="44">
        <v>401386</v>
      </c>
      <c r="J16" s="44">
        <v>357.25</v>
      </c>
      <c r="K16" s="97">
        <f t="shared" si="2"/>
        <v>8.9004100790760017</v>
      </c>
      <c r="L16" s="44">
        <v>407435</v>
      </c>
      <c r="M16" s="44">
        <v>368.1</v>
      </c>
      <c r="N16" s="97">
        <f t="shared" si="3"/>
        <v>9.0345699314001013</v>
      </c>
      <c r="O16" s="44">
        <v>413657</v>
      </c>
      <c r="P16" s="44">
        <v>368.1</v>
      </c>
      <c r="Q16" s="97">
        <f t="shared" si="4"/>
        <v>8.8986769231513065</v>
      </c>
      <c r="R16" s="44">
        <v>419919</v>
      </c>
      <c r="S16" s="44">
        <v>467.95</v>
      </c>
      <c r="T16" s="97">
        <f t="shared" si="5"/>
        <v>11.143815831148387</v>
      </c>
      <c r="U16" s="44">
        <v>426223</v>
      </c>
      <c r="V16" s="44">
        <v>603.75</v>
      </c>
      <c r="W16" s="97">
        <f t="shared" si="6"/>
        <v>14.165120136642086</v>
      </c>
      <c r="X16" s="44">
        <v>432543</v>
      </c>
      <c r="Y16" s="44">
        <v>668.40000000000009</v>
      </c>
      <c r="Z16" s="97">
        <f t="shared" si="9"/>
        <v>15.452798912478068</v>
      </c>
      <c r="AA16" s="44">
        <v>438868</v>
      </c>
      <c r="AB16" s="44">
        <v>698.9000000000002</v>
      </c>
      <c r="AC16" s="97">
        <v>15.925061749774425</v>
      </c>
      <c r="AD16" s="44">
        <v>445175</v>
      </c>
      <c r="AE16" s="44">
        <v>670</v>
      </c>
      <c r="AF16" s="97">
        <v>15.0502611332622</v>
      </c>
      <c r="AG16" s="44">
        <v>451476</v>
      </c>
      <c r="AH16" s="44">
        <v>706.94999999999959</v>
      </c>
      <c r="AI16" s="97">
        <f t="shared" si="7"/>
        <v>15.658639661908929</v>
      </c>
      <c r="AJ16" s="44">
        <v>457737</v>
      </c>
      <c r="AK16" s="97">
        <v>859.70000000000016</v>
      </c>
      <c r="AL16" s="97">
        <f t="shared" si="8"/>
        <v>18.781527383628596</v>
      </c>
    </row>
    <row r="17" spans="2:38">
      <c r="B17" s="115" t="s">
        <v>39</v>
      </c>
      <c r="C17" s="44">
        <v>448329</v>
      </c>
      <c r="D17" s="44">
        <v>563.52000000000032</v>
      </c>
      <c r="E17" s="97">
        <f t="shared" si="0"/>
        <v>12.569340818907552</v>
      </c>
      <c r="F17" s="44">
        <v>452886</v>
      </c>
      <c r="G17" s="44">
        <v>648.72000000000037</v>
      </c>
      <c r="H17" s="97">
        <f t="shared" si="1"/>
        <v>14.324134550416669</v>
      </c>
      <c r="I17" s="44">
        <v>457614</v>
      </c>
      <c r="J17" s="44">
        <v>755.85</v>
      </c>
      <c r="K17" s="97">
        <f t="shared" si="2"/>
        <v>16.517195715166057</v>
      </c>
      <c r="L17" s="44">
        <v>462534</v>
      </c>
      <c r="M17" s="44">
        <v>812.95</v>
      </c>
      <c r="N17" s="97">
        <f t="shared" si="3"/>
        <v>17.576005223399793</v>
      </c>
      <c r="O17" s="44">
        <v>467671</v>
      </c>
      <c r="P17" s="44">
        <v>812.95</v>
      </c>
      <c r="Q17" s="97">
        <f t="shared" si="4"/>
        <v>17.382946558584987</v>
      </c>
      <c r="R17" s="44">
        <v>473331</v>
      </c>
      <c r="S17" s="44">
        <v>883.95</v>
      </c>
      <c r="T17" s="97">
        <f t="shared" si="5"/>
        <v>18.675092060312974</v>
      </c>
      <c r="U17" s="44">
        <v>478964</v>
      </c>
      <c r="V17" s="44">
        <v>972.8</v>
      </c>
      <c r="W17" s="97">
        <f t="shared" si="6"/>
        <v>20.310503503394827</v>
      </c>
      <c r="X17" s="44">
        <v>484529</v>
      </c>
      <c r="Y17" s="44">
        <v>1068.8499999999995</v>
      </c>
      <c r="Z17" s="97">
        <f t="shared" si="9"/>
        <v>22.059567126013086</v>
      </c>
      <c r="AA17" s="44">
        <v>490039</v>
      </c>
      <c r="AB17" s="44">
        <v>1119.8000000000006</v>
      </c>
      <c r="AC17" s="97">
        <v>22.851242452131373</v>
      </c>
      <c r="AD17" s="44">
        <v>495464</v>
      </c>
      <c r="AE17" s="44">
        <v>1138</v>
      </c>
      <c r="AF17" s="97">
        <v>22.96836904396687</v>
      </c>
      <c r="AG17" s="44">
        <v>500794</v>
      </c>
      <c r="AH17" s="44">
        <v>1374.55</v>
      </c>
      <c r="AI17" s="97">
        <f t="shared" si="7"/>
        <v>27.447413507350326</v>
      </c>
      <c r="AJ17" s="44">
        <v>506035</v>
      </c>
      <c r="AK17" s="97">
        <v>1295.1499999999996</v>
      </c>
      <c r="AL17" s="97">
        <f t="shared" si="8"/>
        <v>25.594079460906848</v>
      </c>
    </row>
    <row r="18" spans="2:38">
      <c r="B18" s="115" t="s">
        <v>40</v>
      </c>
      <c r="C18" s="44">
        <v>2449745</v>
      </c>
      <c r="D18" s="44">
        <v>2991.4899999999989</v>
      </c>
      <c r="E18" s="97">
        <f t="shared" si="0"/>
        <v>12.21143425132003</v>
      </c>
      <c r="F18" s="44">
        <v>2501735</v>
      </c>
      <c r="G18" s="44">
        <v>3209.2899999999981</v>
      </c>
      <c r="H18" s="97">
        <f t="shared" si="1"/>
        <v>12.828257189510472</v>
      </c>
      <c r="I18" s="44">
        <v>2555387</v>
      </c>
      <c r="J18" s="44">
        <v>3581.05</v>
      </c>
      <c r="K18" s="97">
        <f t="shared" si="2"/>
        <v>14.013728644624083</v>
      </c>
      <c r="L18" s="44">
        <v>2610755</v>
      </c>
      <c r="M18" s="44">
        <v>3931.15</v>
      </c>
      <c r="N18" s="97">
        <f t="shared" si="3"/>
        <v>15.05752167476458</v>
      </c>
      <c r="O18" s="44">
        <v>2667953</v>
      </c>
      <c r="P18" s="44">
        <v>3931.15</v>
      </c>
      <c r="Q18" s="97">
        <f t="shared" si="4"/>
        <v>14.734704846749548</v>
      </c>
      <c r="R18" s="44">
        <v>2723509</v>
      </c>
      <c r="S18" s="44">
        <v>4528.3</v>
      </c>
      <c r="T18" s="97">
        <f t="shared" si="5"/>
        <v>16.626712083565724</v>
      </c>
      <c r="U18" s="44">
        <v>2779370</v>
      </c>
      <c r="V18" s="44">
        <v>5434.85</v>
      </c>
      <c r="W18" s="97">
        <f t="shared" si="6"/>
        <v>19.554251503038461</v>
      </c>
      <c r="X18" s="44">
        <v>2835373</v>
      </c>
      <c r="Y18" s="44">
        <v>6267.0500000000047</v>
      </c>
      <c r="Z18" s="97">
        <f t="shared" si="9"/>
        <v>22.10308837673211</v>
      </c>
      <c r="AA18" s="44">
        <v>2891472</v>
      </c>
      <c r="AB18" s="44">
        <v>5887.200000000008</v>
      </c>
      <c r="AC18" s="97">
        <v>20.360563754378418</v>
      </c>
      <c r="AD18" s="44">
        <v>2947627</v>
      </c>
      <c r="AE18" s="44">
        <v>6621</v>
      </c>
      <c r="AF18" s="97">
        <v>22.462136491489595</v>
      </c>
      <c r="AG18" s="44">
        <v>3003799</v>
      </c>
      <c r="AH18" s="44">
        <v>8130.8999999999942</v>
      </c>
      <c r="AI18" s="97">
        <f t="shared" si="7"/>
        <v>27.068721975072215</v>
      </c>
      <c r="AJ18" s="44">
        <v>3059971</v>
      </c>
      <c r="AK18" s="97">
        <v>8308.2999999999865</v>
      </c>
      <c r="AL18" s="97">
        <f t="shared" si="8"/>
        <v>27.151564508291049</v>
      </c>
    </row>
    <row r="19" spans="2:38">
      <c r="B19" s="115" t="s">
        <v>41</v>
      </c>
      <c r="C19" s="44">
        <v>496233</v>
      </c>
      <c r="D19" s="44">
        <v>350.40999999999997</v>
      </c>
      <c r="E19" s="97">
        <f t="shared" si="0"/>
        <v>7.0614005920605845</v>
      </c>
      <c r="F19" s="44">
        <v>502883</v>
      </c>
      <c r="G19" s="44">
        <v>382.11999999999966</v>
      </c>
      <c r="H19" s="97">
        <f t="shared" si="1"/>
        <v>7.598586549952965</v>
      </c>
      <c r="I19" s="44">
        <v>509740</v>
      </c>
      <c r="J19" s="44">
        <v>552.45000000000005</v>
      </c>
      <c r="K19" s="97">
        <f t="shared" si="2"/>
        <v>10.837878133950642</v>
      </c>
      <c r="L19" s="44">
        <v>516779</v>
      </c>
      <c r="M19" s="44">
        <v>580.1</v>
      </c>
      <c r="N19" s="97">
        <f t="shared" si="3"/>
        <v>11.225301337709157</v>
      </c>
      <c r="O19" s="44">
        <v>524048</v>
      </c>
      <c r="P19" s="44">
        <v>580.1</v>
      </c>
      <c r="Q19" s="97">
        <f t="shared" si="4"/>
        <v>11.069596678166887</v>
      </c>
      <c r="R19" s="44">
        <v>530655</v>
      </c>
      <c r="S19" s="44">
        <v>682.35</v>
      </c>
      <c r="T19" s="97">
        <f t="shared" si="5"/>
        <v>12.858636967521271</v>
      </c>
      <c r="U19" s="44">
        <v>537351</v>
      </c>
      <c r="V19" s="44">
        <v>742.5</v>
      </c>
      <c r="W19" s="97">
        <f t="shared" si="6"/>
        <v>13.817783906608531</v>
      </c>
      <c r="X19" s="44">
        <v>544090</v>
      </c>
      <c r="Y19" s="44">
        <v>701.25000000000023</v>
      </c>
      <c r="Z19" s="97">
        <f t="shared" si="9"/>
        <v>12.888492712602698</v>
      </c>
      <c r="AA19" s="44">
        <v>550832</v>
      </c>
      <c r="AB19" s="44">
        <v>926.50000000000034</v>
      </c>
      <c r="AC19" s="97">
        <v>16.820010456908829</v>
      </c>
      <c r="AD19" s="44">
        <v>557563</v>
      </c>
      <c r="AE19" s="44">
        <v>838</v>
      </c>
      <c r="AF19" s="97">
        <v>15.029691711967974</v>
      </c>
      <c r="AG19" s="44">
        <v>564260</v>
      </c>
      <c r="AH19" s="44">
        <v>888.49999999999943</v>
      </c>
      <c r="AI19" s="97">
        <f t="shared" si="7"/>
        <v>15.746287172580006</v>
      </c>
      <c r="AJ19" s="44">
        <v>570933</v>
      </c>
      <c r="AK19" s="97">
        <v>1133.2500000000002</v>
      </c>
      <c r="AL19" s="97">
        <f t="shared" si="8"/>
        <v>19.849089122541528</v>
      </c>
    </row>
    <row r="20" spans="2:38">
      <c r="B20" s="115" t="s">
        <v>79</v>
      </c>
      <c r="C20" s="44">
        <v>382303</v>
      </c>
      <c r="D20" s="44">
        <v>252.74999999999997</v>
      </c>
      <c r="E20" s="97">
        <f t="shared" si="0"/>
        <v>6.6112481461040051</v>
      </c>
      <c r="F20" s="44">
        <v>392180</v>
      </c>
      <c r="G20" s="44">
        <v>266.29999999999984</v>
      </c>
      <c r="H20" s="97">
        <f t="shared" si="1"/>
        <v>6.7902493752868542</v>
      </c>
      <c r="I20" s="44">
        <v>402372</v>
      </c>
      <c r="J20" s="44">
        <v>310.2</v>
      </c>
      <c r="K20" s="97">
        <f t="shared" si="2"/>
        <v>7.7092839461990392</v>
      </c>
      <c r="L20" s="44">
        <v>412862</v>
      </c>
      <c r="M20" s="44">
        <v>357.75</v>
      </c>
      <c r="N20" s="97">
        <f t="shared" si="3"/>
        <v>8.6651229708716233</v>
      </c>
      <c r="O20" s="44">
        <v>423682</v>
      </c>
      <c r="P20" s="44">
        <v>357.75</v>
      </c>
      <c r="Q20" s="97">
        <f t="shared" si="4"/>
        <v>8.4438328746559908</v>
      </c>
      <c r="R20" s="44">
        <v>387229</v>
      </c>
      <c r="S20" s="44">
        <v>337.55</v>
      </c>
      <c r="T20" s="97">
        <f t="shared" si="5"/>
        <v>8.7170640628671929</v>
      </c>
      <c r="U20" s="44">
        <v>395133</v>
      </c>
      <c r="V20" s="44">
        <v>520.29999999999995</v>
      </c>
      <c r="W20" s="97">
        <f t="shared" si="6"/>
        <v>13.167718211336435</v>
      </c>
      <c r="X20" s="44">
        <v>403063</v>
      </c>
      <c r="Y20" s="44">
        <v>548.94999999999993</v>
      </c>
      <c r="Z20" s="97">
        <f t="shared" si="9"/>
        <v>13.619458992762917</v>
      </c>
      <c r="AA20" s="44">
        <v>458785</v>
      </c>
      <c r="AB20" s="44">
        <v>693.39999999999986</v>
      </c>
      <c r="AC20" s="97">
        <v>15.113833277025183</v>
      </c>
      <c r="AD20" s="44">
        <v>467569</v>
      </c>
      <c r="AE20" s="44">
        <v>896</v>
      </c>
      <c r="AF20" s="97">
        <v>19.162947073052319</v>
      </c>
      <c r="AG20" s="44">
        <v>476345</v>
      </c>
      <c r="AH20" s="44">
        <v>947.64999999999986</v>
      </c>
      <c r="AI20" s="97">
        <f t="shared" si="7"/>
        <v>19.894194333938636</v>
      </c>
      <c r="AJ20" s="44">
        <v>485090</v>
      </c>
      <c r="AK20" s="97">
        <v>1111.6499999999999</v>
      </c>
      <c r="AL20" s="97">
        <f t="shared" si="8"/>
        <v>22.916366035168728</v>
      </c>
    </row>
    <row r="21" spans="2:38" s="1" customFormat="1">
      <c r="B21" s="110" t="s">
        <v>42</v>
      </c>
      <c r="C21" s="45">
        <f>SUM(C22:C27)</f>
        <v>6952421</v>
      </c>
      <c r="D21" s="45">
        <f>SUM(D22:D27)</f>
        <v>5421.0499999999975</v>
      </c>
      <c r="E21" s="117">
        <f t="shared" si="0"/>
        <v>7.7973557700260061</v>
      </c>
      <c r="F21" s="45">
        <f>SUM(F22:F27)</f>
        <v>7073096</v>
      </c>
      <c r="G21" s="45">
        <f>SUM(G22:G27)</f>
        <v>6236.350000000004</v>
      </c>
      <c r="H21" s="117">
        <f t="shared" si="1"/>
        <v>8.8170017768739513</v>
      </c>
      <c r="I21" s="45">
        <f>SUM(I22:I27)</f>
        <v>7197036</v>
      </c>
      <c r="J21" s="45">
        <f>SUM(J22:J27)</f>
        <v>6944.5</v>
      </c>
      <c r="K21" s="117">
        <f t="shared" si="2"/>
        <v>9.6491111062943133</v>
      </c>
      <c r="L21" s="45">
        <f>SUM(L22:L27)</f>
        <v>7324324</v>
      </c>
      <c r="M21" s="45">
        <f>SUM(M22:M27)</f>
        <v>8194.9</v>
      </c>
      <c r="N21" s="117">
        <f t="shared" si="3"/>
        <v>11.188609351525137</v>
      </c>
      <c r="O21" s="45">
        <v>7455097</v>
      </c>
      <c r="P21" s="45">
        <f>SUM(P22:P27)</f>
        <v>8194.9</v>
      </c>
      <c r="Q21" s="117">
        <f t="shared" si="4"/>
        <v>10.992345237090813</v>
      </c>
      <c r="R21" s="45">
        <f>SUM(R22:R27)</f>
        <v>7616555</v>
      </c>
      <c r="S21" s="45">
        <f>SUM(S22:S27)</f>
        <v>9899.9</v>
      </c>
      <c r="T21" s="117">
        <f t="shared" si="5"/>
        <v>12.997871084762073</v>
      </c>
      <c r="U21" s="45">
        <f>SUM(U22:U27)</f>
        <v>7733291</v>
      </c>
      <c r="V21" s="45">
        <f>SUM(V22:V27)</f>
        <v>10972.000000000002</v>
      </c>
      <c r="W21" s="117">
        <f t="shared" si="6"/>
        <v>14.188008701599362</v>
      </c>
      <c r="X21" s="45">
        <f>SUM(X22:X27)</f>
        <v>7849237</v>
      </c>
      <c r="Y21" s="45">
        <f>SUM(Y22:Y27)</f>
        <v>11391.349999999995</v>
      </c>
      <c r="Z21" s="117">
        <f t="shared" si="9"/>
        <v>14.512684481306902</v>
      </c>
      <c r="AA21" s="45">
        <v>7916493</v>
      </c>
      <c r="AB21" s="45">
        <v>11850.550000000005</v>
      </c>
      <c r="AC21" s="117">
        <v>14.969444171806892</v>
      </c>
      <c r="AD21" s="45">
        <v>8029673</v>
      </c>
      <c r="AE21" s="45">
        <v>12562</v>
      </c>
      <c r="AF21" s="117">
        <v>15.644472695214363</v>
      </c>
      <c r="AG21" s="45">
        <v>8141834</v>
      </c>
      <c r="AH21" s="45">
        <v>14698.200000000013</v>
      </c>
      <c r="AI21" s="117">
        <f t="shared" si="7"/>
        <v>18.052689357213637</v>
      </c>
      <c r="AJ21" s="45">
        <v>8252927</v>
      </c>
      <c r="AK21" s="117">
        <v>16299.399999999983</v>
      </c>
      <c r="AL21" s="117">
        <f t="shared" si="8"/>
        <v>19.749841480483205</v>
      </c>
    </row>
    <row r="22" spans="2:38">
      <c r="B22" s="115" t="s">
        <v>43</v>
      </c>
      <c r="C22" s="44">
        <v>591950</v>
      </c>
      <c r="D22" s="44">
        <v>417.59999999999957</v>
      </c>
      <c r="E22" s="97">
        <f t="shared" si="0"/>
        <v>7.0546498859700906</v>
      </c>
      <c r="F22" s="44">
        <v>599845</v>
      </c>
      <c r="G22" s="44">
        <v>476.34000000000015</v>
      </c>
      <c r="H22" s="97">
        <f t="shared" si="1"/>
        <v>7.9410514382882269</v>
      </c>
      <c r="I22" s="44">
        <v>607959</v>
      </c>
      <c r="J22" s="44">
        <v>577</v>
      </c>
      <c r="K22" s="97">
        <f t="shared" si="2"/>
        <v>9.4907715816362614</v>
      </c>
      <c r="L22" s="44">
        <v>616299</v>
      </c>
      <c r="M22" s="44">
        <v>694.9</v>
      </c>
      <c r="N22" s="97">
        <f t="shared" si="3"/>
        <v>11.2753712078066</v>
      </c>
      <c r="O22" s="44">
        <v>624860</v>
      </c>
      <c r="P22" s="44">
        <v>694.9</v>
      </c>
      <c r="Q22" s="97">
        <f t="shared" si="4"/>
        <v>11.120891079601829</v>
      </c>
      <c r="R22" s="44">
        <v>634481</v>
      </c>
      <c r="S22" s="44">
        <v>829</v>
      </c>
      <c r="T22" s="97">
        <f t="shared" si="5"/>
        <v>13.065797084546267</v>
      </c>
      <c r="U22" s="44">
        <v>644000</v>
      </c>
      <c r="V22" s="44">
        <v>951.75</v>
      </c>
      <c r="W22" s="97">
        <f t="shared" si="6"/>
        <v>14.778726708074535</v>
      </c>
      <c r="X22" s="44">
        <v>653400</v>
      </c>
      <c r="Y22" s="44">
        <v>1098.0000000000005</v>
      </c>
      <c r="Z22" s="97">
        <f t="shared" si="9"/>
        <v>16.80440771349863</v>
      </c>
      <c r="AA22" s="44">
        <v>662671</v>
      </c>
      <c r="AB22" s="44">
        <v>1179.5000000000002</v>
      </c>
      <c r="AC22" s="97">
        <v>17.799179381623766</v>
      </c>
      <c r="AD22" s="44">
        <v>671817</v>
      </c>
      <c r="AE22" s="44">
        <v>1172</v>
      </c>
      <c r="AF22" s="97">
        <v>17.44522689958724</v>
      </c>
      <c r="AG22" s="44">
        <v>680845</v>
      </c>
      <c r="AH22" s="44">
        <v>1307.7999999999997</v>
      </c>
      <c r="AI22" s="97">
        <f t="shared" si="7"/>
        <v>19.208483575556841</v>
      </c>
      <c r="AJ22" s="44">
        <v>689760</v>
      </c>
      <c r="AK22" s="97">
        <v>1579.5500000000004</v>
      </c>
      <c r="AL22" s="97">
        <f t="shared" si="8"/>
        <v>22.899994200881469</v>
      </c>
    </row>
    <row r="23" spans="2:38">
      <c r="B23" s="115" t="s">
        <v>44</v>
      </c>
      <c r="C23" s="44">
        <v>464796</v>
      </c>
      <c r="D23" s="44">
        <v>281.58999999999986</v>
      </c>
      <c r="E23" s="97">
        <f t="shared" si="0"/>
        <v>6.0583567844817914</v>
      </c>
      <c r="F23" s="44">
        <v>475037</v>
      </c>
      <c r="G23" s="44">
        <v>335.95000000000033</v>
      </c>
      <c r="H23" s="97">
        <f t="shared" si="1"/>
        <v>7.0720807010822391</v>
      </c>
      <c r="I23" s="44">
        <v>485548</v>
      </c>
      <c r="J23" s="44">
        <v>392.35</v>
      </c>
      <c r="K23" s="97">
        <f t="shared" si="2"/>
        <v>8.0805605213078824</v>
      </c>
      <c r="L23" s="44">
        <v>496331</v>
      </c>
      <c r="M23" s="44">
        <v>420.9</v>
      </c>
      <c r="N23" s="97">
        <f t="shared" si="3"/>
        <v>8.4802279124213484</v>
      </c>
      <c r="O23" s="44">
        <v>507408</v>
      </c>
      <c r="P23" s="44">
        <v>420.9</v>
      </c>
      <c r="Q23" s="97">
        <f t="shared" si="4"/>
        <v>8.2950998013432962</v>
      </c>
      <c r="R23" s="44">
        <v>561605</v>
      </c>
      <c r="S23" s="44">
        <v>469.95</v>
      </c>
      <c r="T23" s="97">
        <f t="shared" si="5"/>
        <v>8.3679810542997313</v>
      </c>
      <c r="U23" s="44">
        <v>571382</v>
      </c>
      <c r="V23" s="44">
        <v>549.45000000000005</v>
      </c>
      <c r="W23" s="97">
        <f t="shared" si="6"/>
        <v>9.6161587169354306</v>
      </c>
      <c r="X23" s="44">
        <v>581010</v>
      </c>
      <c r="Y23" s="44">
        <v>618.00000000000023</v>
      </c>
      <c r="Z23" s="97">
        <f t="shared" si="9"/>
        <v>10.636649971601182</v>
      </c>
      <c r="AA23" s="44">
        <v>542707</v>
      </c>
      <c r="AB23" s="44">
        <v>670.65000000000009</v>
      </c>
      <c r="AC23" s="97">
        <v>12.357496770817404</v>
      </c>
      <c r="AD23" s="44">
        <v>551165</v>
      </c>
      <c r="AE23" s="44">
        <v>659</v>
      </c>
      <c r="AF23" s="97">
        <v>11.956492157520888</v>
      </c>
      <c r="AG23" s="44">
        <v>559471</v>
      </c>
      <c r="AH23" s="44">
        <v>839.74999999999943</v>
      </c>
      <c r="AI23" s="97">
        <f t="shared" si="7"/>
        <v>15.009714533907912</v>
      </c>
      <c r="AJ23" s="44">
        <v>567610</v>
      </c>
      <c r="AK23" s="97">
        <v>1080.1999999999994</v>
      </c>
      <c r="AL23" s="97">
        <f t="shared" si="8"/>
        <v>19.030672468772561</v>
      </c>
    </row>
    <row r="24" spans="2:38">
      <c r="B24" s="115" t="s">
        <v>45</v>
      </c>
      <c r="C24" s="44">
        <v>3522015</v>
      </c>
      <c r="D24" s="44">
        <v>3040.4599999999982</v>
      </c>
      <c r="E24" s="97">
        <f t="shared" si="0"/>
        <v>8.6327287078561508</v>
      </c>
      <c r="F24" s="44">
        <v>3583719</v>
      </c>
      <c r="G24" s="44">
        <v>3502.6700000000028</v>
      </c>
      <c r="H24" s="97">
        <f t="shared" si="1"/>
        <v>9.7738410851966986</v>
      </c>
      <c r="I24" s="44">
        <v>3647031</v>
      </c>
      <c r="J24" s="44">
        <v>3746.05</v>
      </c>
      <c r="K24" s="97">
        <f t="shared" si="2"/>
        <v>10.271505781003782</v>
      </c>
      <c r="L24" s="44">
        <v>3712012</v>
      </c>
      <c r="M24" s="44">
        <v>4645.1499999999996</v>
      </c>
      <c r="N24" s="97">
        <f t="shared" si="3"/>
        <v>12.513833468210771</v>
      </c>
      <c r="O24" s="44">
        <v>3778720</v>
      </c>
      <c r="P24" s="44">
        <v>4645.1499999999996</v>
      </c>
      <c r="Q24" s="97">
        <f t="shared" si="4"/>
        <v>12.292919295422788</v>
      </c>
      <c r="R24" s="44">
        <v>3840319</v>
      </c>
      <c r="S24" s="44">
        <v>5958.85</v>
      </c>
      <c r="T24" s="97">
        <f t="shared" si="5"/>
        <v>15.516549536640056</v>
      </c>
      <c r="U24" s="44">
        <v>3901981</v>
      </c>
      <c r="V24" s="44">
        <v>6336.55</v>
      </c>
      <c r="W24" s="97">
        <f t="shared" si="6"/>
        <v>16.239315363145028</v>
      </c>
      <c r="X24" s="44">
        <v>3963541</v>
      </c>
      <c r="Y24" s="44">
        <v>6266.1999999999916</v>
      </c>
      <c r="Z24" s="97">
        <f t="shared" si="9"/>
        <v>15.809600556673923</v>
      </c>
      <c r="AA24" s="44">
        <v>4024929</v>
      </c>
      <c r="AB24" s="44">
        <v>6556.9000000000051</v>
      </c>
      <c r="AC24" s="97">
        <v>16.290722146899995</v>
      </c>
      <c r="AD24" s="44">
        <v>4086089</v>
      </c>
      <c r="AE24" s="44">
        <v>6923</v>
      </c>
      <c r="AF24" s="97">
        <v>16.942851709788993</v>
      </c>
      <c r="AG24" s="44">
        <v>4146996</v>
      </c>
      <c r="AH24" s="44">
        <v>7990.65</v>
      </c>
      <c r="AI24" s="97">
        <f t="shared" si="7"/>
        <v>19.268525940222752</v>
      </c>
      <c r="AJ24" s="44">
        <v>4207610</v>
      </c>
      <c r="AK24" s="97">
        <v>8764.2000000000098</v>
      </c>
      <c r="AL24" s="97">
        <f t="shared" si="8"/>
        <v>20.829401964535709</v>
      </c>
    </row>
    <row r="25" spans="2:38">
      <c r="B25" s="115" t="s">
        <v>46</v>
      </c>
      <c r="C25" s="44">
        <v>748853</v>
      </c>
      <c r="D25" s="44">
        <v>535.48999999999978</v>
      </c>
      <c r="E25" s="97">
        <f t="shared" si="0"/>
        <v>7.1508026274849641</v>
      </c>
      <c r="F25" s="44">
        <v>762484</v>
      </c>
      <c r="G25" s="44">
        <v>633.72</v>
      </c>
      <c r="H25" s="97">
        <f t="shared" si="1"/>
        <v>8.3112563673467257</v>
      </c>
      <c r="I25" s="44">
        <v>776460</v>
      </c>
      <c r="J25" s="44">
        <v>718.45</v>
      </c>
      <c r="K25" s="97">
        <f t="shared" si="2"/>
        <v>9.2528913273059796</v>
      </c>
      <c r="L25" s="44">
        <v>790808</v>
      </c>
      <c r="M25" s="44">
        <v>864.7</v>
      </c>
      <c r="N25" s="97">
        <f t="shared" si="3"/>
        <v>10.934386096245865</v>
      </c>
      <c r="O25" s="44">
        <v>805514</v>
      </c>
      <c r="P25" s="44">
        <v>864.7</v>
      </c>
      <c r="Q25" s="97">
        <f t="shared" si="4"/>
        <v>10.734760662136228</v>
      </c>
      <c r="R25" s="44">
        <v>817676</v>
      </c>
      <c r="S25" s="44">
        <v>794.25</v>
      </c>
      <c r="T25" s="97">
        <f t="shared" si="5"/>
        <v>9.7135051047114018</v>
      </c>
      <c r="U25" s="44">
        <v>829779</v>
      </c>
      <c r="V25" s="44">
        <v>912.45</v>
      </c>
      <c r="W25" s="97">
        <f t="shared" si="6"/>
        <v>10.996301424837215</v>
      </c>
      <c r="X25" s="44">
        <v>841767</v>
      </c>
      <c r="Y25" s="44">
        <v>865.05000000000007</v>
      </c>
      <c r="Z25" s="97">
        <f t="shared" si="9"/>
        <v>10.276596730449162</v>
      </c>
      <c r="AA25" s="44">
        <v>853622</v>
      </c>
      <c r="AB25" s="44">
        <v>927.45000000000039</v>
      </c>
      <c r="AC25" s="97">
        <v>10.86487930254844</v>
      </c>
      <c r="AD25" s="44">
        <v>865340</v>
      </c>
      <c r="AE25" s="44">
        <v>1077</v>
      </c>
      <c r="AF25" s="97">
        <v>12.445974992488502</v>
      </c>
      <c r="AG25" s="44">
        <v>876912</v>
      </c>
      <c r="AH25" s="44">
        <v>1126.9500000000003</v>
      </c>
      <c r="AI25" s="97">
        <f t="shared" si="7"/>
        <v>12.851346543324761</v>
      </c>
      <c r="AJ25" s="44">
        <v>888351</v>
      </c>
      <c r="AK25" s="97">
        <v>1236.8000000000004</v>
      </c>
      <c r="AL25" s="97">
        <f t="shared" si="8"/>
        <v>13.922424807311529</v>
      </c>
    </row>
    <row r="26" spans="2:38">
      <c r="B26" s="115" t="s">
        <v>47</v>
      </c>
      <c r="C26" s="44">
        <v>1340526</v>
      </c>
      <c r="D26" s="44">
        <v>1004.2400000000001</v>
      </c>
      <c r="E26" s="97">
        <f t="shared" si="0"/>
        <v>7.4913877090037806</v>
      </c>
      <c r="F26" s="44">
        <v>1359648</v>
      </c>
      <c r="G26" s="44">
        <v>1121.5700000000006</v>
      </c>
      <c r="H26" s="97">
        <f t="shared" si="1"/>
        <v>8.2489732636682476</v>
      </c>
      <c r="I26" s="44">
        <v>1379329</v>
      </c>
      <c r="J26" s="44">
        <v>1351.25</v>
      </c>
      <c r="K26" s="97">
        <f t="shared" si="2"/>
        <v>9.7964300032842058</v>
      </c>
      <c r="L26" s="44">
        <v>1399539</v>
      </c>
      <c r="M26" s="44">
        <v>1391.6</v>
      </c>
      <c r="N26" s="97">
        <f t="shared" si="3"/>
        <v>9.9432741781400882</v>
      </c>
      <c r="O26" s="44">
        <v>1420348</v>
      </c>
      <c r="P26" s="44">
        <v>1391.6</v>
      </c>
      <c r="Q26" s="97">
        <f t="shared" si="4"/>
        <v>9.7975988982981637</v>
      </c>
      <c r="R26" s="44">
        <v>1436259</v>
      </c>
      <c r="S26" s="44">
        <v>1557.7</v>
      </c>
      <c r="T26" s="97">
        <f t="shared" si="5"/>
        <v>10.845536912214301</v>
      </c>
      <c r="U26" s="44">
        <v>1451873</v>
      </c>
      <c r="V26" s="44">
        <v>1897.85</v>
      </c>
      <c r="W26" s="97">
        <f t="shared" si="6"/>
        <v>13.071735613238896</v>
      </c>
      <c r="X26" s="44">
        <v>1467111</v>
      </c>
      <c r="Y26" s="44">
        <v>2083.300000000002</v>
      </c>
      <c r="Z26" s="97">
        <f t="shared" si="9"/>
        <v>14.200016222358103</v>
      </c>
      <c r="AA26" s="44">
        <v>1481940</v>
      </c>
      <c r="AB26" s="44">
        <v>2032.9999999999995</v>
      </c>
      <c r="AC26" s="97">
        <v>13.718504122973936</v>
      </c>
      <c r="AD26" s="44">
        <v>1496366</v>
      </c>
      <c r="AE26" s="44">
        <v>2222</v>
      </c>
      <c r="AF26" s="97">
        <v>14.849308257471767</v>
      </c>
      <c r="AG26" s="44">
        <v>1510375</v>
      </c>
      <c r="AH26" s="44">
        <v>2825.2500000000018</v>
      </c>
      <c r="AI26" s="97">
        <f t="shared" si="7"/>
        <v>18.705619465364574</v>
      </c>
      <c r="AJ26" s="44">
        <v>1523950</v>
      </c>
      <c r="AK26" s="97">
        <v>3092.4499999999985</v>
      </c>
      <c r="AL26" s="97">
        <f t="shared" si="8"/>
        <v>20.292332425604506</v>
      </c>
    </row>
    <row r="27" spans="2:38" ht="15" customHeight="1">
      <c r="B27" s="115" t="s">
        <v>48</v>
      </c>
      <c r="C27" s="44">
        <v>284281</v>
      </c>
      <c r="D27" s="44">
        <v>141.67000000000004</v>
      </c>
      <c r="E27" s="97">
        <f t="shared" si="0"/>
        <v>4.9834494742877666</v>
      </c>
      <c r="F27" s="44">
        <v>292363</v>
      </c>
      <c r="G27" s="44">
        <v>166.09999999999997</v>
      </c>
      <c r="H27" s="97">
        <f t="shared" si="1"/>
        <v>5.6812934605268097</v>
      </c>
      <c r="I27" s="44">
        <v>300709</v>
      </c>
      <c r="J27" s="44">
        <v>159.4</v>
      </c>
      <c r="K27" s="97">
        <f t="shared" si="2"/>
        <v>5.3008057623815716</v>
      </c>
      <c r="L27" s="44">
        <v>309335</v>
      </c>
      <c r="M27" s="44">
        <v>177.65</v>
      </c>
      <c r="N27" s="97">
        <f t="shared" si="3"/>
        <v>5.7429647469571821</v>
      </c>
      <c r="O27" s="44">
        <v>318247</v>
      </c>
      <c r="P27" s="44">
        <v>177.65</v>
      </c>
      <c r="Q27" s="97">
        <f t="shared" si="4"/>
        <v>5.582142172589216</v>
      </c>
      <c r="R27" s="44">
        <v>326215</v>
      </c>
      <c r="S27" s="44">
        <v>290.14999999999998</v>
      </c>
      <c r="T27" s="97">
        <f t="shared" si="5"/>
        <v>8.89444078291924</v>
      </c>
      <c r="U27" s="44">
        <v>334276</v>
      </c>
      <c r="V27" s="44">
        <v>323.95</v>
      </c>
      <c r="W27" s="97">
        <f t="shared" si="6"/>
        <v>9.6910935873350166</v>
      </c>
      <c r="X27" s="44">
        <v>342408</v>
      </c>
      <c r="Y27" s="44">
        <v>460.79999999999995</v>
      </c>
      <c r="Z27" s="97">
        <f t="shared" si="9"/>
        <v>13.457629494637974</v>
      </c>
      <c r="AA27" s="44">
        <v>350624</v>
      </c>
      <c r="AB27" s="44">
        <v>483.04999999999978</v>
      </c>
      <c r="AC27" s="97">
        <v>13.776866386784699</v>
      </c>
      <c r="AD27" s="44">
        <v>358896</v>
      </c>
      <c r="AE27" s="44">
        <v>509</v>
      </c>
      <c r="AF27" s="97">
        <v>14.182381525567294</v>
      </c>
      <c r="AG27" s="44">
        <v>367235</v>
      </c>
      <c r="AH27" s="44">
        <v>607.80000000000018</v>
      </c>
      <c r="AI27" s="97">
        <f t="shared" si="7"/>
        <v>16.550710035808141</v>
      </c>
      <c r="AJ27" s="44">
        <v>375646</v>
      </c>
      <c r="AK27" s="97">
        <v>546.20000000000016</v>
      </c>
      <c r="AL27" s="97">
        <f t="shared" si="8"/>
        <v>14.540285268577334</v>
      </c>
    </row>
    <row r="28" spans="2:38" s="1" customFormat="1">
      <c r="B28" s="110" t="s">
        <v>49</v>
      </c>
      <c r="C28" s="45">
        <f>SUM(C29:C34)</f>
        <v>670655</v>
      </c>
      <c r="D28" s="45">
        <f>SUM(D29:D34)</f>
        <v>526.08999999999992</v>
      </c>
      <c r="E28" s="117">
        <f t="shared" si="0"/>
        <v>7.844420752846097</v>
      </c>
      <c r="F28" s="45">
        <f>SUM(F29:F34)</f>
        <v>691933</v>
      </c>
      <c r="G28" s="45">
        <f>SUM(G29:G34)</f>
        <v>636.29</v>
      </c>
      <c r="H28" s="117">
        <f t="shared" si="1"/>
        <v>9.1958325444804618</v>
      </c>
      <c r="I28" s="45">
        <f>SUM(I29:I34)</f>
        <v>714054</v>
      </c>
      <c r="J28" s="45">
        <f>SUM(J29:J34)</f>
        <v>731.95</v>
      </c>
      <c r="K28" s="117">
        <f t="shared" si="2"/>
        <v>10.250625302848245</v>
      </c>
      <c r="L28" s="45">
        <f>SUM(L29:L34)</f>
        <v>736993</v>
      </c>
      <c r="M28" s="45">
        <f>SUM(M29:M34)</f>
        <v>934.5</v>
      </c>
      <c r="N28" s="117">
        <f t="shared" si="3"/>
        <v>12.67990333693807</v>
      </c>
      <c r="O28" s="45">
        <v>760853</v>
      </c>
      <c r="P28" s="45">
        <f>SUM(P29:P34)</f>
        <v>934.5</v>
      </c>
      <c r="Q28" s="117">
        <f t="shared" si="4"/>
        <v>12.282267402507449</v>
      </c>
      <c r="R28" s="45">
        <f>SUM(R29:R34)</f>
        <v>780529</v>
      </c>
      <c r="S28" s="45">
        <f>SUM(S29:S34)</f>
        <v>1119</v>
      </c>
      <c r="T28" s="117">
        <f t="shared" si="5"/>
        <v>14.336430805261559</v>
      </c>
      <c r="U28" s="45">
        <f>SUM(U29:U34)</f>
        <v>800285</v>
      </c>
      <c r="V28" s="45">
        <f>SUM(V29:V34)</f>
        <v>1329.9</v>
      </c>
      <c r="W28" s="117">
        <f t="shared" si="6"/>
        <v>16.617829898098805</v>
      </c>
      <c r="X28" s="45">
        <f>SUM(X29:X34)</f>
        <v>820024</v>
      </c>
      <c r="Y28" s="45">
        <f>SUM(Y29:Y34)</f>
        <v>1421.8999999999999</v>
      </c>
      <c r="Z28" s="117">
        <f t="shared" si="9"/>
        <v>17.339736397959083</v>
      </c>
      <c r="AA28" s="45">
        <v>839722</v>
      </c>
      <c r="AB28" s="45">
        <v>1786.2999999999997</v>
      </c>
      <c r="AC28" s="117">
        <v>21.272516380421138</v>
      </c>
      <c r="AD28" s="45">
        <v>859385</v>
      </c>
      <c r="AE28" s="45">
        <v>1841</v>
      </c>
      <c r="AF28" s="117">
        <v>21.422296176917214</v>
      </c>
      <c r="AG28" s="45">
        <v>878996</v>
      </c>
      <c r="AH28" s="45">
        <v>2042.9999999999986</v>
      </c>
      <c r="AI28" s="117">
        <f t="shared" si="7"/>
        <v>23.242426586696624</v>
      </c>
      <c r="AJ28" s="45">
        <v>898547</v>
      </c>
      <c r="AK28" s="117">
        <v>2405.2499999999991</v>
      </c>
      <c r="AL28" s="117">
        <f t="shared" si="8"/>
        <v>26.768215797281602</v>
      </c>
    </row>
    <row r="29" spans="2:38">
      <c r="B29" s="115" t="s">
        <v>50</v>
      </c>
      <c r="C29" s="44">
        <v>137965</v>
      </c>
      <c r="D29" s="44">
        <v>118.04999999999997</v>
      </c>
      <c r="E29" s="97">
        <f t="shared" si="0"/>
        <v>8.5565179574529751</v>
      </c>
      <c r="F29" s="44">
        <v>141598</v>
      </c>
      <c r="G29" s="44">
        <v>122.44999999999997</v>
      </c>
      <c r="H29" s="97">
        <f t="shared" si="1"/>
        <v>8.6477210130086561</v>
      </c>
      <c r="I29" s="44">
        <v>145352</v>
      </c>
      <c r="J29" s="44">
        <v>157.69999999999999</v>
      </c>
      <c r="K29" s="97">
        <f t="shared" si="2"/>
        <v>10.849523914359624</v>
      </c>
      <c r="L29" s="44">
        <v>149206</v>
      </c>
      <c r="M29" s="44">
        <v>196.85</v>
      </c>
      <c r="N29" s="97">
        <f t="shared" si="3"/>
        <v>13.193169175502325</v>
      </c>
      <c r="O29" s="44">
        <v>153163</v>
      </c>
      <c r="P29" s="44">
        <v>196.85</v>
      </c>
      <c r="Q29" s="97">
        <f t="shared" si="4"/>
        <v>12.852320730202464</v>
      </c>
      <c r="R29" s="44">
        <v>157551</v>
      </c>
      <c r="S29" s="44">
        <v>279.5</v>
      </c>
      <c r="T29" s="97">
        <f t="shared" si="5"/>
        <v>17.740287272057937</v>
      </c>
      <c r="U29" s="44">
        <v>161948</v>
      </c>
      <c r="V29" s="44">
        <v>348.7</v>
      </c>
      <c r="W29" s="97">
        <f t="shared" si="6"/>
        <v>21.53160273668091</v>
      </c>
      <c r="X29" s="44">
        <v>166345</v>
      </c>
      <c r="Y29" s="44">
        <v>336.75</v>
      </c>
      <c r="Z29" s="97">
        <f t="shared" si="9"/>
        <v>20.244071057140282</v>
      </c>
      <c r="AA29" s="44">
        <v>170722</v>
      </c>
      <c r="AB29" s="44">
        <v>347.70000000000005</v>
      </c>
      <c r="AC29" s="97">
        <v>20.366443692084211</v>
      </c>
      <c r="AD29" s="44">
        <v>175074</v>
      </c>
      <c r="AE29" s="44">
        <v>414</v>
      </c>
      <c r="AF29" s="97">
        <v>23.647143493608418</v>
      </c>
      <c r="AG29" s="44">
        <v>179406</v>
      </c>
      <c r="AH29" s="44">
        <v>541.85000000000025</v>
      </c>
      <c r="AI29" s="97">
        <f t="shared" si="7"/>
        <v>30.202445849079755</v>
      </c>
      <c r="AJ29" s="44">
        <v>183728</v>
      </c>
      <c r="AK29" s="97">
        <v>562.75000000000011</v>
      </c>
      <c r="AL29" s="97">
        <f t="shared" si="8"/>
        <v>30.629517547679182</v>
      </c>
    </row>
    <row r="30" spans="2:38">
      <c r="B30" s="115" t="s">
        <v>51</v>
      </c>
      <c r="C30" s="44">
        <v>95474</v>
      </c>
      <c r="D30" s="44">
        <v>87.75</v>
      </c>
      <c r="E30" s="97">
        <f t="shared" si="0"/>
        <v>9.1909839327984582</v>
      </c>
      <c r="F30" s="44">
        <v>98194</v>
      </c>
      <c r="G30" s="44">
        <v>94.90000000000002</v>
      </c>
      <c r="H30" s="97">
        <f t="shared" si="1"/>
        <v>9.6645416216876807</v>
      </c>
      <c r="I30" s="44">
        <v>101017</v>
      </c>
      <c r="J30" s="44">
        <v>103.55</v>
      </c>
      <c r="K30" s="97">
        <f t="shared" si="2"/>
        <v>10.25074987378362</v>
      </c>
      <c r="L30" s="44">
        <v>103933</v>
      </c>
      <c r="M30" s="44">
        <v>178.45</v>
      </c>
      <c r="N30" s="97">
        <f t="shared" si="3"/>
        <v>17.169715104923363</v>
      </c>
      <c r="O30" s="44">
        <v>106953</v>
      </c>
      <c r="P30" s="44">
        <v>178.45</v>
      </c>
      <c r="Q30" s="97">
        <f t="shared" si="4"/>
        <v>16.684898974315818</v>
      </c>
      <c r="R30" s="44">
        <v>109514</v>
      </c>
      <c r="S30" s="44">
        <v>191.3</v>
      </c>
      <c r="T30" s="97">
        <f t="shared" si="5"/>
        <v>17.468086272074803</v>
      </c>
      <c r="U30" s="44">
        <v>112151</v>
      </c>
      <c r="V30" s="44">
        <v>255</v>
      </c>
      <c r="W30" s="97">
        <f t="shared" si="6"/>
        <v>22.737202521600341</v>
      </c>
      <c r="X30" s="44">
        <v>114805</v>
      </c>
      <c r="Y30" s="44">
        <v>296.09999999999991</v>
      </c>
      <c r="Z30" s="97">
        <f t="shared" si="9"/>
        <v>25.791559601062662</v>
      </c>
      <c r="AA30" s="44">
        <v>117465</v>
      </c>
      <c r="AB30" s="44">
        <v>345.3</v>
      </c>
      <c r="AC30" s="97">
        <v>29.395990294981484</v>
      </c>
      <c r="AD30" s="44">
        <v>120144</v>
      </c>
      <c r="AE30" s="44">
        <v>314</v>
      </c>
      <c r="AF30" s="97">
        <v>26.135304301504863</v>
      </c>
      <c r="AG30" s="44">
        <v>122838</v>
      </c>
      <c r="AH30" s="44">
        <v>320.60000000000008</v>
      </c>
      <c r="AI30" s="97">
        <f t="shared" si="7"/>
        <v>26.099415490320592</v>
      </c>
      <c r="AJ30" s="44">
        <v>125538</v>
      </c>
      <c r="AK30" s="97">
        <v>387.25000000000006</v>
      </c>
      <c r="AL30" s="97">
        <f t="shared" si="8"/>
        <v>30.847233506985937</v>
      </c>
    </row>
    <row r="31" spans="2:38">
      <c r="B31" s="115" t="s">
        <v>52</v>
      </c>
      <c r="C31" s="44">
        <v>75992</v>
      </c>
      <c r="D31" s="44">
        <v>85.609999999999971</v>
      </c>
      <c r="E31" s="97">
        <f t="shared" si="0"/>
        <v>11.265659543109798</v>
      </c>
      <c r="F31" s="44">
        <v>78474</v>
      </c>
      <c r="G31" s="44">
        <v>87.989999999999981</v>
      </c>
      <c r="H31" s="97">
        <f t="shared" si="1"/>
        <v>11.212630935086777</v>
      </c>
      <c r="I31" s="44">
        <v>81047</v>
      </c>
      <c r="J31" s="44">
        <v>101.3</v>
      </c>
      <c r="K31" s="97">
        <f t="shared" si="2"/>
        <v>12.498920379532864</v>
      </c>
      <c r="L31" s="44">
        <v>83711</v>
      </c>
      <c r="M31" s="44">
        <v>137.94999999999999</v>
      </c>
      <c r="N31" s="97">
        <f t="shared" si="3"/>
        <v>16.479315741061505</v>
      </c>
      <c r="O31" s="44">
        <v>86470</v>
      </c>
      <c r="P31" s="44">
        <v>137.94999999999999</v>
      </c>
      <c r="Q31" s="97">
        <f t="shared" si="4"/>
        <v>15.953509887822365</v>
      </c>
      <c r="R31" s="44">
        <v>89053</v>
      </c>
      <c r="S31" s="44">
        <v>140.75</v>
      </c>
      <c r="T31" s="97">
        <f t="shared" si="5"/>
        <v>15.805194659360156</v>
      </c>
      <c r="U31" s="44">
        <v>91699</v>
      </c>
      <c r="V31" s="44">
        <v>125.7</v>
      </c>
      <c r="W31" s="97">
        <f t="shared" si="6"/>
        <v>13.707892125323067</v>
      </c>
      <c r="X31" s="44">
        <v>94373</v>
      </c>
      <c r="Y31" s="44">
        <v>105.2</v>
      </c>
      <c r="Z31" s="97">
        <f t="shared" si="9"/>
        <v>11.147256100791541</v>
      </c>
      <c r="AA31" s="44">
        <v>97093</v>
      </c>
      <c r="AB31" s="44">
        <v>221.39999999999998</v>
      </c>
      <c r="AC31" s="97">
        <v>22.802879713264598</v>
      </c>
      <c r="AD31" s="44">
        <v>99855</v>
      </c>
      <c r="AE31" s="44">
        <v>245</v>
      </c>
      <c r="AF31" s="97">
        <v>24.535576586049771</v>
      </c>
      <c r="AG31" s="44">
        <v>102655</v>
      </c>
      <c r="AH31" s="44">
        <v>274.40000000000009</v>
      </c>
      <c r="AI31" s="97">
        <f t="shared" si="7"/>
        <v>26.730310262529844</v>
      </c>
      <c r="AJ31" s="44">
        <v>105494</v>
      </c>
      <c r="AK31" s="97">
        <v>288.90000000000003</v>
      </c>
      <c r="AL31" s="97">
        <f t="shared" si="8"/>
        <v>27.385443721917838</v>
      </c>
    </row>
    <row r="32" spans="2:38">
      <c r="B32" s="115" t="s">
        <v>53</v>
      </c>
      <c r="C32" s="44">
        <v>88353</v>
      </c>
      <c r="D32" s="44">
        <v>85.20999999999998</v>
      </c>
      <c r="E32" s="97">
        <f t="shared" si="0"/>
        <v>9.6442678799814363</v>
      </c>
      <c r="F32" s="44">
        <v>89999</v>
      </c>
      <c r="G32" s="44">
        <v>98.169999999999987</v>
      </c>
      <c r="H32" s="97">
        <f t="shared" si="1"/>
        <v>10.907898976655297</v>
      </c>
      <c r="I32" s="44">
        <v>91691</v>
      </c>
      <c r="J32" s="44">
        <v>100.1</v>
      </c>
      <c r="K32" s="97">
        <f t="shared" si="2"/>
        <v>10.917102005649408</v>
      </c>
      <c r="L32" s="44">
        <v>93409</v>
      </c>
      <c r="M32" s="44">
        <v>116.2</v>
      </c>
      <c r="N32" s="97">
        <f t="shared" si="3"/>
        <v>12.439914783372052</v>
      </c>
      <c r="O32" s="44">
        <v>95194</v>
      </c>
      <c r="P32" s="44">
        <v>116.2</v>
      </c>
      <c r="Q32" s="97">
        <f t="shared" si="4"/>
        <v>12.206651679727715</v>
      </c>
      <c r="R32" s="44">
        <v>97676</v>
      </c>
      <c r="S32" s="44">
        <v>159.9</v>
      </c>
      <c r="T32" s="97">
        <f t="shared" si="5"/>
        <v>16.370449240345632</v>
      </c>
      <c r="U32" s="44">
        <v>100170</v>
      </c>
      <c r="V32" s="44">
        <v>177.4</v>
      </c>
      <c r="W32" s="97">
        <f t="shared" si="6"/>
        <v>17.709893181591298</v>
      </c>
      <c r="X32" s="44">
        <v>102684</v>
      </c>
      <c r="Y32" s="44">
        <v>217.70000000000007</v>
      </c>
      <c r="Z32" s="97">
        <f t="shared" si="9"/>
        <v>21.200966070663402</v>
      </c>
      <c r="AA32" s="44">
        <v>105213</v>
      </c>
      <c r="AB32" s="44">
        <v>264.54999999999995</v>
      </c>
      <c r="AC32" s="97">
        <v>25.144231226179272</v>
      </c>
      <c r="AD32" s="44">
        <v>107749</v>
      </c>
      <c r="AE32" s="44">
        <v>273</v>
      </c>
      <c r="AF32" s="97">
        <v>25.336662057188466</v>
      </c>
      <c r="AG32" s="44">
        <v>110296</v>
      </c>
      <c r="AH32" s="44">
        <v>287.35000000000008</v>
      </c>
      <c r="AI32" s="97">
        <f t="shared" si="7"/>
        <v>26.052622035250607</v>
      </c>
      <c r="AJ32" s="44">
        <v>112835</v>
      </c>
      <c r="AK32" s="97">
        <v>366.94999999999993</v>
      </c>
      <c r="AL32" s="97">
        <f t="shared" si="8"/>
        <v>32.520937652324186</v>
      </c>
    </row>
    <row r="33" spans="2:38">
      <c r="B33" s="115" t="s">
        <v>54</v>
      </c>
      <c r="C33" s="44">
        <v>158903</v>
      </c>
      <c r="D33" s="44">
        <v>90.839999999999989</v>
      </c>
      <c r="E33" s="97">
        <f t="shared" si="0"/>
        <v>5.716695090715719</v>
      </c>
      <c r="F33" s="44">
        <v>164183</v>
      </c>
      <c r="G33" s="44">
        <v>140.81999999999996</v>
      </c>
      <c r="H33" s="97">
        <f t="shared" si="1"/>
        <v>8.5770146726518561</v>
      </c>
      <c r="I33" s="44">
        <v>169667</v>
      </c>
      <c r="J33" s="44">
        <v>155.30000000000001</v>
      </c>
      <c r="K33" s="97">
        <f t="shared" si="2"/>
        <v>9.1532236675370005</v>
      </c>
      <c r="L33" s="44">
        <v>175358</v>
      </c>
      <c r="M33" s="44">
        <v>163.05000000000001</v>
      </c>
      <c r="N33" s="97">
        <f t="shared" si="3"/>
        <v>9.2981215570433058</v>
      </c>
      <c r="O33" s="44">
        <v>181287</v>
      </c>
      <c r="P33" s="44">
        <v>163.05000000000001</v>
      </c>
      <c r="Q33" s="97">
        <f t="shared" si="4"/>
        <v>8.9940260470965931</v>
      </c>
      <c r="R33" s="44">
        <v>186072</v>
      </c>
      <c r="S33" s="44">
        <v>183.75</v>
      </c>
      <c r="T33" s="97">
        <f t="shared" si="5"/>
        <v>9.875209596285309</v>
      </c>
      <c r="U33" s="44">
        <v>190896</v>
      </c>
      <c r="V33" s="44">
        <v>213.5</v>
      </c>
      <c r="W33" s="97">
        <f t="shared" si="6"/>
        <v>11.184100243064286</v>
      </c>
      <c r="X33" s="44">
        <v>195759</v>
      </c>
      <c r="Y33" s="44">
        <v>231.84999999999994</v>
      </c>
      <c r="Z33" s="97">
        <f t="shared" si="9"/>
        <v>11.843644481224359</v>
      </c>
      <c r="AA33" s="44">
        <v>200656</v>
      </c>
      <c r="AB33" s="44">
        <v>318.25</v>
      </c>
      <c r="AC33" s="97">
        <v>15.860477633362569</v>
      </c>
      <c r="AD33" s="44">
        <v>205586</v>
      </c>
      <c r="AE33" s="44">
        <v>314</v>
      </c>
      <c r="AF33" s="97">
        <v>15.273413559289057</v>
      </c>
      <c r="AG33" s="44">
        <v>210532</v>
      </c>
      <c r="AH33" s="44">
        <v>314.60000000000002</v>
      </c>
      <c r="AI33" s="97">
        <f t="shared" si="7"/>
        <v>14.943096536393519</v>
      </c>
      <c r="AJ33" s="44">
        <v>215499</v>
      </c>
      <c r="AK33" s="97">
        <v>406.6</v>
      </c>
      <c r="AL33" s="97">
        <f t="shared" si="8"/>
        <v>18.867836973721456</v>
      </c>
    </row>
    <row r="34" spans="2:38">
      <c r="B34" s="115" t="s">
        <v>55</v>
      </c>
      <c r="C34" s="44">
        <v>113968</v>
      </c>
      <c r="D34" s="44">
        <v>58.629999999999995</v>
      </c>
      <c r="E34" s="97">
        <f t="shared" si="0"/>
        <v>5.1444265056858063</v>
      </c>
      <c r="F34" s="44">
        <v>119485</v>
      </c>
      <c r="G34" s="44">
        <v>91.96</v>
      </c>
      <c r="H34" s="97">
        <f t="shared" si="1"/>
        <v>7.6963635602795328</v>
      </c>
      <c r="I34" s="44">
        <v>125280</v>
      </c>
      <c r="J34" s="44">
        <v>114</v>
      </c>
      <c r="K34" s="97">
        <f t="shared" si="2"/>
        <v>9.0996168582375478</v>
      </c>
      <c r="L34" s="44">
        <v>131376</v>
      </c>
      <c r="M34" s="44">
        <v>142</v>
      </c>
      <c r="N34" s="97">
        <f t="shared" si="3"/>
        <v>10.808671294604798</v>
      </c>
      <c r="O34" s="44">
        <v>137786</v>
      </c>
      <c r="P34" s="44">
        <v>142</v>
      </c>
      <c r="Q34" s="97">
        <f t="shared" si="4"/>
        <v>10.305836587171409</v>
      </c>
      <c r="R34" s="44">
        <v>140663</v>
      </c>
      <c r="S34" s="44">
        <v>163.80000000000001</v>
      </c>
      <c r="T34" s="97">
        <f t="shared" si="5"/>
        <v>11.64485330186332</v>
      </c>
      <c r="U34" s="44">
        <v>143421</v>
      </c>
      <c r="V34" s="44">
        <v>209.6</v>
      </c>
      <c r="W34" s="97">
        <f t="shared" si="6"/>
        <v>14.614317289657722</v>
      </c>
      <c r="X34" s="44">
        <v>146058</v>
      </c>
      <c r="Y34" s="44">
        <v>234.2999999999999</v>
      </c>
      <c r="Z34" s="97">
        <f t="shared" si="9"/>
        <v>16.041572525982822</v>
      </c>
      <c r="AA34" s="44">
        <v>148573</v>
      </c>
      <c r="AB34" s="44">
        <v>289.10000000000002</v>
      </c>
      <c r="AC34" s="97">
        <v>19.45844803564578</v>
      </c>
      <c r="AD34" s="44">
        <v>150977</v>
      </c>
      <c r="AE34" s="44">
        <v>281</v>
      </c>
      <c r="AF34" s="97">
        <v>18.612106479794935</v>
      </c>
      <c r="AG34" s="44">
        <v>153269</v>
      </c>
      <c r="AH34" s="44">
        <v>304.2</v>
      </c>
      <c r="AI34" s="97">
        <f t="shared" si="7"/>
        <v>19.847457737702992</v>
      </c>
      <c r="AJ34" s="44">
        <v>155453</v>
      </c>
      <c r="AK34" s="97">
        <v>392.79999999999995</v>
      </c>
      <c r="AL34" s="97">
        <f t="shared" si="8"/>
        <v>25.268087460518611</v>
      </c>
    </row>
    <row r="35" spans="2:38" s="1" customFormat="1">
      <c r="B35" s="110" t="s">
        <v>56</v>
      </c>
      <c r="C35" s="45">
        <f>C36</f>
        <v>22729</v>
      </c>
      <c r="D35" s="45">
        <f>SUM(D36)</f>
        <v>16.25</v>
      </c>
      <c r="E35" s="117">
        <f t="shared" si="0"/>
        <v>7.1494566412952612</v>
      </c>
      <c r="F35" s="45">
        <f>F36</f>
        <v>23455</v>
      </c>
      <c r="G35" s="45">
        <f>SUM(G36)</f>
        <v>16.21</v>
      </c>
      <c r="H35" s="117">
        <f t="shared" si="1"/>
        <v>6.9111063739074821</v>
      </c>
      <c r="I35" s="45">
        <v>24214</v>
      </c>
      <c r="J35" s="45">
        <f>SUM(J36)</f>
        <v>12.7</v>
      </c>
      <c r="K35" s="117">
        <f t="shared" si="2"/>
        <v>5.2448996448335672</v>
      </c>
      <c r="L35" s="45">
        <f>L36</f>
        <v>25036</v>
      </c>
      <c r="M35" s="45">
        <f>SUM(M36)</f>
        <v>30.5</v>
      </c>
      <c r="N35" s="117">
        <f t="shared" si="3"/>
        <v>12.182457261543378</v>
      </c>
      <c r="O35" s="45">
        <v>25884</v>
      </c>
      <c r="P35" s="45">
        <f>SUM(P36)</f>
        <v>30.5</v>
      </c>
      <c r="Q35" s="117">
        <f t="shared" si="4"/>
        <v>11.783341060114356</v>
      </c>
      <c r="R35" s="45">
        <f>R36</f>
        <v>26576</v>
      </c>
      <c r="S35" s="45">
        <f>SUM(S36)</f>
        <v>44</v>
      </c>
      <c r="T35" s="117">
        <f t="shared" si="5"/>
        <v>16.556291390728475</v>
      </c>
      <c r="U35" s="45">
        <f>SUM(U36)</f>
        <v>27284</v>
      </c>
      <c r="V35" s="45">
        <f>SUM(V36)</f>
        <v>71</v>
      </c>
      <c r="W35" s="117">
        <f t="shared" si="6"/>
        <v>26.022577334701658</v>
      </c>
      <c r="X35" s="45">
        <f>SUM(X36)</f>
        <v>28000</v>
      </c>
      <c r="Y35" s="45">
        <f>SUM(Y36)</f>
        <v>94.200000000000017</v>
      </c>
      <c r="Z35" s="117">
        <f t="shared" si="9"/>
        <v>33.642857142857153</v>
      </c>
      <c r="AA35" s="45">
        <v>28726</v>
      </c>
      <c r="AB35" s="45">
        <v>96.750000000000014</v>
      </c>
      <c r="AC35" s="117">
        <v>33.680289633085017</v>
      </c>
      <c r="AD35" s="45">
        <v>29453</v>
      </c>
      <c r="AE35" s="45">
        <v>83</v>
      </c>
      <c r="AF35" s="117">
        <v>28.180490951685734</v>
      </c>
      <c r="AG35" s="45">
        <v>30172</v>
      </c>
      <c r="AH35" s="45">
        <v>84.25</v>
      </c>
      <c r="AI35" s="117">
        <f t="shared" si="7"/>
        <v>27.923240090149807</v>
      </c>
      <c r="AJ35" s="45">
        <v>30890</v>
      </c>
      <c r="AK35" s="117">
        <v>95.000000000000014</v>
      </c>
      <c r="AL35" s="117">
        <f t="shared" si="8"/>
        <v>30.754289414049857</v>
      </c>
    </row>
    <row r="36" spans="2:38">
      <c r="B36" s="115" t="s">
        <v>57</v>
      </c>
      <c r="C36" s="44">
        <v>22729</v>
      </c>
      <c r="D36" s="44">
        <v>16.25</v>
      </c>
      <c r="E36" s="97">
        <f t="shared" si="0"/>
        <v>7.1494566412952612</v>
      </c>
      <c r="F36" s="44">
        <v>23455</v>
      </c>
      <c r="G36" s="44">
        <v>16.21</v>
      </c>
      <c r="H36" s="97">
        <f t="shared" si="1"/>
        <v>6.9111063739074821</v>
      </c>
      <c r="I36" s="44">
        <v>24212</v>
      </c>
      <c r="J36" s="44">
        <v>12.7</v>
      </c>
      <c r="K36" s="97">
        <f t="shared" si="2"/>
        <v>5.2453328927804392</v>
      </c>
      <c r="L36" s="44">
        <v>25036</v>
      </c>
      <c r="M36" s="44">
        <v>30.5</v>
      </c>
      <c r="N36" s="97">
        <f t="shared" si="3"/>
        <v>12.182457261543378</v>
      </c>
      <c r="O36" s="44">
        <v>25884</v>
      </c>
      <c r="P36" s="44">
        <v>30.5</v>
      </c>
      <c r="Q36" s="97">
        <f t="shared" si="4"/>
        <v>11.783341060114356</v>
      </c>
      <c r="R36" s="44">
        <v>26576</v>
      </c>
      <c r="S36" s="44">
        <v>44</v>
      </c>
      <c r="T36" s="97">
        <f t="shared" si="5"/>
        <v>16.556291390728475</v>
      </c>
      <c r="U36" s="44">
        <v>27284</v>
      </c>
      <c r="V36" s="44">
        <v>71</v>
      </c>
      <c r="W36" s="97">
        <f t="shared" si="6"/>
        <v>26.022577334701658</v>
      </c>
      <c r="X36" s="44">
        <v>28000</v>
      </c>
      <c r="Y36" s="44">
        <v>94.200000000000017</v>
      </c>
      <c r="Z36" s="97">
        <f t="shared" si="9"/>
        <v>33.642857142857153</v>
      </c>
      <c r="AA36" s="44">
        <v>28726</v>
      </c>
      <c r="AB36" s="44">
        <v>96.750000000000014</v>
      </c>
      <c r="AC36" s="97">
        <v>33.680289633085017</v>
      </c>
      <c r="AD36" s="44">
        <v>29453</v>
      </c>
      <c r="AE36" s="44">
        <v>83</v>
      </c>
      <c r="AF36" s="97">
        <v>28.180490951685734</v>
      </c>
      <c r="AG36" s="44">
        <v>30172</v>
      </c>
      <c r="AH36" s="44">
        <v>84.25</v>
      </c>
      <c r="AI36" s="97">
        <f t="shared" si="7"/>
        <v>27.923240090149807</v>
      </c>
      <c r="AJ36" s="44">
        <v>30890</v>
      </c>
      <c r="AK36" s="97">
        <v>95.000000000000014</v>
      </c>
      <c r="AL36" s="97">
        <f t="shared" si="8"/>
        <v>30.754289414049857</v>
      </c>
    </row>
    <row r="37" spans="2:38" s="1" customFormat="1">
      <c r="B37" s="110" t="s">
        <v>301</v>
      </c>
      <c r="C37" s="45">
        <v>31432</v>
      </c>
      <c r="D37" s="45"/>
      <c r="E37" s="117">
        <f t="shared" si="0"/>
        <v>0</v>
      </c>
      <c r="F37" s="45">
        <v>31991</v>
      </c>
      <c r="G37" s="45"/>
      <c r="H37" s="117">
        <f t="shared" si="1"/>
        <v>0</v>
      </c>
      <c r="I37" s="45">
        <v>32566</v>
      </c>
      <c r="J37" s="45">
        <v>1</v>
      </c>
      <c r="K37" s="117">
        <f t="shared" si="2"/>
        <v>0.30706872197997914</v>
      </c>
      <c r="L37" s="45">
        <v>33149</v>
      </c>
      <c r="M37" s="45">
        <v>1</v>
      </c>
      <c r="N37" s="117">
        <f t="shared" si="3"/>
        <v>0.30166822528583065</v>
      </c>
      <c r="O37" s="45">
        <v>33754</v>
      </c>
      <c r="P37" s="45">
        <v>1</v>
      </c>
      <c r="Q37" s="117">
        <f t="shared" si="4"/>
        <v>0.29626118385969069</v>
      </c>
      <c r="R37" s="45">
        <v>34547</v>
      </c>
      <c r="S37" s="45">
        <v>1</v>
      </c>
      <c r="T37" s="117">
        <f t="shared" si="5"/>
        <v>0.28946073465134453</v>
      </c>
      <c r="U37" s="45">
        <v>35348</v>
      </c>
      <c r="V37" s="45">
        <v>1</v>
      </c>
      <c r="W37" s="117">
        <f t="shared" si="6"/>
        <v>0.28290143713930066</v>
      </c>
      <c r="X37" s="45">
        <v>36153</v>
      </c>
      <c r="Y37" s="45"/>
      <c r="Z37" s="117" t="s">
        <v>278</v>
      </c>
      <c r="AA37" s="45">
        <v>36967</v>
      </c>
      <c r="AB37" s="45">
        <v>10.200000000000001</v>
      </c>
      <c r="AC37" s="117">
        <v>2.7592176806340794</v>
      </c>
      <c r="AD37" s="45">
        <v>37784</v>
      </c>
      <c r="AE37" s="45">
        <v>19</v>
      </c>
      <c r="AF37" s="117">
        <v>5.0285835274190136</v>
      </c>
      <c r="AG37" s="45">
        <v>38607</v>
      </c>
      <c r="AH37" s="45">
        <v>14</v>
      </c>
      <c r="AI37" s="117">
        <f t="shared" si="7"/>
        <v>3.6262853886600879</v>
      </c>
      <c r="AJ37" s="45">
        <v>39430</v>
      </c>
      <c r="AK37" s="117">
        <v>6</v>
      </c>
      <c r="AL37" s="117">
        <f t="shared" si="8"/>
        <v>1.521683996956632</v>
      </c>
    </row>
    <row r="38" spans="2:38">
      <c r="B38"/>
      <c r="C38"/>
      <c r="D38"/>
      <c r="E38"/>
      <c r="F38"/>
      <c r="G38"/>
      <c r="H38"/>
      <c r="I38"/>
      <c r="J38"/>
      <c r="K38"/>
      <c r="L38"/>
      <c r="M38"/>
      <c r="N38"/>
      <c r="O38"/>
      <c r="P38"/>
      <c r="Q38"/>
      <c r="R38"/>
      <c r="S38"/>
      <c r="T38"/>
      <c r="U38"/>
      <c r="V38"/>
      <c r="W38"/>
      <c r="X38"/>
      <c r="Y38"/>
      <c r="Z38"/>
      <c r="AA38"/>
      <c r="AB38"/>
      <c r="AC38"/>
      <c r="AD38" s="82"/>
      <c r="AE38" s="105"/>
      <c r="AF38" s="105"/>
      <c r="AG38"/>
      <c r="AH38"/>
      <c r="AI38"/>
    </row>
    <row r="39" spans="2:38">
      <c r="B39" s="373" t="s">
        <v>302</v>
      </c>
      <c r="C39" s="373"/>
      <c r="D39" s="373"/>
      <c r="E39" s="373"/>
      <c r="F39" s="373"/>
      <c r="G39" s="373"/>
      <c r="H39" s="373"/>
      <c r="I39" s="373"/>
      <c r="J39" s="373"/>
      <c r="K39" s="373"/>
      <c r="L39" s="373"/>
      <c r="M39" s="373"/>
      <c r="N39" s="373"/>
      <c r="O39" s="373"/>
      <c r="P39" s="373"/>
      <c r="Q39" s="373"/>
      <c r="R39" s="373"/>
      <c r="S39" s="373"/>
      <c r="T39" s="373"/>
      <c r="U39" s="296"/>
      <c r="V39" s="296"/>
      <c r="W39" s="296"/>
      <c r="X39" s="296"/>
      <c r="Y39" s="296"/>
      <c r="Z39" s="296"/>
      <c r="AA39" s="296"/>
      <c r="AB39" s="296"/>
      <c r="AC39" s="296"/>
      <c r="AD39" s="296"/>
      <c r="AE39" s="296"/>
      <c r="AF39" s="296"/>
      <c r="AG39" s="296"/>
      <c r="AH39" s="296"/>
      <c r="AI39" s="296"/>
    </row>
    <row r="40" spans="2:38">
      <c r="B40" s="373" t="s">
        <v>932</v>
      </c>
      <c r="C40" s="373"/>
      <c r="D40" s="373"/>
      <c r="E40" s="373"/>
      <c r="F40" s="373"/>
      <c r="G40" s="373"/>
      <c r="H40" s="373"/>
      <c r="I40" s="373"/>
      <c r="J40" s="373"/>
      <c r="K40" s="373"/>
      <c r="L40" s="373"/>
      <c r="M40" s="373"/>
      <c r="N40" s="373"/>
      <c r="O40" s="373"/>
      <c r="P40" s="373"/>
      <c r="Q40" s="373"/>
      <c r="R40" s="373"/>
      <c r="S40" s="373"/>
      <c r="T40" s="373"/>
      <c r="U40" s="373"/>
      <c r="V40" s="373"/>
      <c r="W40" s="373"/>
      <c r="X40" s="373"/>
      <c r="Y40" s="373"/>
      <c r="Z40" s="373"/>
      <c r="AA40" s="373"/>
      <c r="AB40" s="373"/>
      <c r="AC40" s="373"/>
      <c r="AD40" s="373"/>
      <c r="AE40" s="373"/>
      <c r="AF40" s="373"/>
      <c r="AG40" s="373"/>
      <c r="AH40" s="373"/>
      <c r="AI40" s="373"/>
    </row>
    <row r="41" spans="2:38" ht="15.75">
      <c r="B41" s="52" t="s">
        <v>922</v>
      </c>
      <c r="C41" s="119"/>
      <c r="D41" s="119"/>
      <c r="E41" s="119"/>
      <c r="F41" s="119"/>
      <c r="G41" s="119"/>
      <c r="H41" s="119"/>
      <c r="I41" s="119"/>
      <c r="J41" s="119"/>
      <c r="K41" s="119"/>
      <c r="L41" s="119"/>
      <c r="M41" s="119"/>
      <c r="N41" s="119"/>
      <c r="O41" s="119"/>
      <c r="P41" s="119"/>
      <c r="Q41" s="119"/>
      <c r="R41" s="119"/>
      <c r="S41" s="119"/>
      <c r="T41" s="119"/>
      <c r="U41" s="52"/>
      <c r="V41" s="119"/>
      <c r="W41" s="119"/>
      <c r="X41" s="119"/>
      <c r="Y41" s="119"/>
      <c r="Z41" s="119"/>
      <c r="AA41" s="119"/>
      <c r="AB41" s="119"/>
      <c r="AC41" s="119"/>
      <c r="AD41" s="119"/>
      <c r="AE41" s="119"/>
      <c r="AF41" s="119"/>
      <c r="AG41" s="119"/>
      <c r="AH41" s="119"/>
      <c r="AI41" s="119"/>
    </row>
  </sheetData>
  <mergeCells count="41">
    <mergeCell ref="B39:T39"/>
    <mergeCell ref="B40:AI40"/>
    <mergeCell ref="R6:R7"/>
    <mergeCell ref="S6:T6"/>
    <mergeCell ref="U6:U7"/>
    <mergeCell ref="G6:H6"/>
    <mergeCell ref="I6:I7"/>
    <mergeCell ref="V6:W6"/>
    <mergeCell ref="X6:X7"/>
    <mergeCell ref="J6:K6"/>
    <mergeCell ref="L6:L7"/>
    <mergeCell ref="M6:N6"/>
    <mergeCell ref="O6:O7"/>
    <mergeCell ref="D6:E6"/>
    <mergeCell ref="AH6:AI6"/>
    <mergeCell ref="F6:F7"/>
    <mergeCell ref="P6:Q6"/>
    <mergeCell ref="AJ5:AL5"/>
    <mergeCell ref="AJ6:AJ7"/>
    <mergeCell ref="AK6:AL6"/>
    <mergeCell ref="Y6:Z6"/>
    <mergeCell ref="AA6:AA7"/>
    <mergeCell ref="AB6:AC6"/>
    <mergeCell ref="AD6:AD7"/>
    <mergeCell ref="AE6:AF6"/>
    <mergeCell ref="B2:AI2"/>
    <mergeCell ref="B3:AI3"/>
    <mergeCell ref="B5:B7"/>
    <mergeCell ref="C5:E5"/>
    <mergeCell ref="F5:H5"/>
    <mergeCell ref="I5:K5"/>
    <mergeCell ref="O5:Q5"/>
    <mergeCell ref="R5:T5"/>
    <mergeCell ref="U5:W5"/>
    <mergeCell ref="X5:Z5"/>
    <mergeCell ref="AA5:AC5"/>
    <mergeCell ref="AD5:AF5"/>
    <mergeCell ref="AG5:AI5"/>
    <mergeCell ref="C6:C7"/>
    <mergeCell ref="L5:N5"/>
    <mergeCell ref="AG6:AG7"/>
  </mergeCells>
  <hyperlinks>
    <hyperlink ref="AN5" location="INDICE!A13" display="INICIO"/>
  </hyperlinks>
  <printOptions horizontalCentered="1"/>
  <pageMargins left="0.39370078740157483" right="0" top="1.1811023622047245" bottom="0" header="0.11811023622047245" footer="0"/>
  <pageSetup paperSize="9" scale="85" firstPageNumber="38" orientation="landscape" useFirstPageNumber="1" r:id="rId1"/>
  <headerFooter>
    <oddHeader>&amp;C&amp;G</oddHeader>
    <oddFooter>&amp;C&amp;14&amp;P</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65</vt:i4>
      </vt:variant>
      <vt:variant>
        <vt:lpstr>Rangos con nombre</vt:lpstr>
      </vt:variant>
      <vt:variant>
        <vt:i4>54</vt:i4>
      </vt:variant>
    </vt:vector>
  </HeadingPairs>
  <TitlesOfParts>
    <vt:vector size="119" baseType="lpstr">
      <vt:lpstr>INDICE</vt:lpstr>
      <vt:lpstr>Ficha técnica</vt:lpstr>
      <vt:lpstr>Definiciones</vt:lpstr>
      <vt:lpstr>1.1.1</vt:lpstr>
      <vt:lpstr>1.1.2</vt:lpstr>
      <vt:lpstr>1.1.3</vt:lpstr>
      <vt:lpstr>1.1.4</vt:lpstr>
      <vt:lpstr>1.1.5</vt:lpstr>
      <vt:lpstr>1.2.1</vt:lpstr>
      <vt:lpstr>1.2.2</vt:lpstr>
      <vt:lpstr>1.2.3</vt:lpstr>
      <vt:lpstr>1.2.4</vt:lpstr>
      <vt:lpstr>1.2.5</vt:lpstr>
      <vt:lpstr>1.2.6</vt:lpstr>
      <vt:lpstr>2.1.1</vt:lpstr>
      <vt:lpstr>2.1.2</vt:lpstr>
      <vt:lpstr>2.1.3</vt:lpstr>
      <vt:lpstr>2.1.4</vt:lpstr>
      <vt:lpstr>3.1.1</vt:lpstr>
      <vt:lpstr>3.1.2</vt:lpstr>
      <vt:lpstr>3.1.3</vt:lpstr>
      <vt:lpstr>3.1.4</vt:lpstr>
      <vt:lpstr>3.1.5</vt:lpstr>
      <vt:lpstr>3.1.6</vt:lpstr>
      <vt:lpstr>3.1.7</vt:lpstr>
      <vt:lpstr>3.1.8</vt:lpstr>
      <vt:lpstr>3.1.9</vt:lpstr>
      <vt:lpstr>3.1.10</vt:lpstr>
      <vt:lpstr>3.1.11</vt:lpstr>
      <vt:lpstr>3.1.12</vt:lpstr>
      <vt:lpstr>3.1.13</vt:lpstr>
      <vt:lpstr>3.1.14</vt:lpstr>
      <vt:lpstr>3.1.15</vt:lpstr>
      <vt:lpstr>3.1.16</vt:lpstr>
      <vt:lpstr>3.1.17</vt:lpstr>
      <vt:lpstr>3.1.18</vt:lpstr>
      <vt:lpstr>3.1.19</vt:lpstr>
      <vt:lpstr>3.1.20</vt:lpstr>
      <vt:lpstr>3.1.21</vt:lpstr>
      <vt:lpstr>3.1.22</vt:lpstr>
      <vt:lpstr>3.1.23</vt:lpstr>
      <vt:lpstr>3.1.24</vt:lpstr>
      <vt:lpstr>3.1.25</vt:lpstr>
      <vt:lpstr>3.1.26</vt:lpstr>
      <vt:lpstr>3.1.27</vt:lpstr>
      <vt:lpstr>3.1.28</vt:lpstr>
      <vt:lpstr>3.1.29</vt:lpstr>
      <vt:lpstr>3.1.30</vt:lpstr>
      <vt:lpstr>3.1.31</vt:lpstr>
      <vt:lpstr>3.1.32</vt:lpstr>
      <vt:lpstr>3.1.33</vt:lpstr>
      <vt:lpstr>3.1.34</vt:lpstr>
      <vt:lpstr>3.1.35</vt:lpstr>
      <vt:lpstr>3.1.36</vt:lpstr>
      <vt:lpstr>3.1.37</vt:lpstr>
      <vt:lpstr>3.1.38</vt:lpstr>
      <vt:lpstr>3.1.39</vt:lpstr>
      <vt:lpstr>3.1.40</vt:lpstr>
      <vt:lpstr>3.1.41</vt:lpstr>
      <vt:lpstr>3.1.42</vt:lpstr>
      <vt:lpstr>3.1.43</vt:lpstr>
      <vt:lpstr>4.1.1</vt:lpstr>
      <vt:lpstr>4.1.2</vt:lpstr>
      <vt:lpstr>4.1.3</vt:lpstr>
      <vt:lpstr>4.1.4</vt:lpstr>
      <vt:lpstr>'3.1.15'!Área_de_impresión</vt:lpstr>
      <vt:lpstr>'3.1.17'!Área_de_impresión</vt:lpstr>
      <vt:lpstr>'3.1.18'!Área_de_impresión</vt:lpstr>
      <vt:lpstr>'3.1.20'!Área_de_impresión</vt:lpstr>
      <vt:lpstr>'3.1.25'!Área_de_impresión</vt:lpstr>
      <vt:lpstr>'3.1.27'!Área_de_impresión</vt:lpstr>
      <vt:lpstr>'3.1.28'!Área_de_impresión</vt:lpstr>
      <vt:lpstr>'3.1.30'!Área_de_impresión</vt:lpstr>
      <vt:lpstr>'3.1.35'!Área_de_impresión</vt:lpstr>
      <vt:lpstr>'3.1.37'!Área_de_impresión</vt:lpstr>
      <vt:lpstr>'3.1.38'!Área_de_impresión</vt:lpstr>
      <vt:lpstr>'3.1.40'!Área_de_impresión</vt:lpstr>
      <vt:lpstr>'3.1.41'!Área_de_impresión</vt:lpstr>
      <vt:lpstr>'3.1.43'!Área_de_impresión</vt:lpstr>
      <vt:lpstr>INDICE!Área_de_impresión</vt:lpstr>
      <vt:lpstr>'1.1.2'!Títulos_a_imprimir</vt:lpstr>
      <vt:lpstr>'3.1.10'!Títulos_a_imprimir</vt:lpstr>
      <vt:lpstr>'3.1.11'!Títulos_a_imprimir</vt:lpstr>
      <vt:lpstr>'3.1.12'!Títulos_a_imprimir</vt:lpstr>
      <vt:lpstr>'3.1.13'!Títulos_a_imprimir</vt:lpstr>
      <vt:lpstr>'3.1.14'!Títulos_a_imprimir</vt:lpstr>
      <vt:lpstr>'3.1.15'!Títulos_a_imprimir</vt:lpstr>
      <vt:lpstr>'3.1.16'!Títulos_a_imprimir</vt:lpstr>
      <vt:lpstr>'3.1.17'!Títulos_a_imprimir</vt:lpstr>
      <vt:lpstr>'3.1.18'!Títulos_a_imprimir</vt:lpstr>
      <vt:lpstr>'3.1.19'!Títulos_a_imprimir</vt:lpstr>
      <vt:lpstr>'3.1.2'!Títulos_a_imprimir</vt:lpstr>
      <vt:lpstr>'3.1.20'!Títulos_a_imprimir</vt:lpstr>
      <vt:lpstr>'3.1.21'!Títulos_a_imprimir</vt:lpstr>
      <vt:lpstr>'3.1.22'!Títulos_a_imprimir</vt:lpstr>
      <vt:lpstr>'3.1.23'!Títulos_a_imprimir</vt:lpstr>
      <vt:lpstr>'3.1.24'!Títulos_a_imprimir</vt:lpstr>
      <vt:lpstr>'3.1.25'!Títulos_a_imprimir</vt:lpstr>
      <vt:lpstr>'3.1.26'!Títulos_a_imprimir</vt:lpstr>
      <vt:lpstr>'3.1.27'!Títulos_a_imprimir</vt:lpstr>
      <vt:lpstr>'3.1.28'!Títulos_a_imprimir</vt:lpstr>
      <vt:lpstr>'3.1.29'!Títulos_a_imprimir</vt:lpstr>
      <vt:lpstr>'3.1.30'!Títulos_a_imprimir</vt:lpstr>
      <vt:lpstr>'3.1.31'!Títulos_a_imprimir</vt:lpstr>
      <vt:lpstr>'3.1.32'!Títulos_a_imprimir</vt:lpstr>
      <vt:lpstr>'3.1.33'!Títulos_a_imprimir</vt:lpstr>
      <vt:lpstr>'3.1.34'!Títulos_a_imprimir</vt:lpstr>
      <vt:lpstr>'3.1.35'!Títulos_a_imprimir</vt:lpstr>
      <vt:lpstr>'3.1.36'!Títulos_a_imprimir</vt:lpstr>
      <vt:lpstr>'3.1.37'!Títulos_a_imprimir</vt:lpstr>
      <vt:lpstr>'3.1.38'!Títulos_a_imprimir</vt:lpstr>
      <vt:lpstr>'3.1.39'!Títulos_a_imprimir</vt:lpstr>
      <vt:lpstr>'3.1.40'!Títulos_a_imprimir</vt:lpstr>
      <vt:lpstr>'3.1.41'!Títulos_a_imprimir</vt:lpstr>
      <vt:lpstr>'3.1.42'!Títulos_a_imprimir</vt:lpstr>
      <vt:lpstr>'3.1.43'!Títulos_a_imprimir</vt:lpstr>
      <vt:lpstr>'3.1.7'!Títulos_a_imprimir</vt:lpstr>
      <vt:lpstr>'3.1.8'!Títulos_a_imprimir</vt:lpstr>
      <vt:lpstr>'3.1.9'!Títulos_a_imprimir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glugmana</dc:creator>
  <cp:lastModifiedBy>INEC Javier Davalos</cp:lastModifiedBy>
  <cp:lastPrinted>2016-06-30T15:35:01Z</cp:lastPrinted>
  <dcterms:created xsi:type="dcterms:W3CDTF">2015-03-09T14:51:50Z</dcterms:created>
  <dcterms:modified xsi:type="dcterms:W3CDTF">2018-12-28T13:46:06Z</dcterms:modified>
</cp:coreProperties>
</file>