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t476640\Documents\VPS-Katalon\KatalonData\ABPTestData\"/>
    </mc:Choice>
  </mc:AlternateContent>
  <xr:revisionPtr revIDLastSave="0" documentId="13_ncr:1_{DC81E906-390B-435B-9CAD-862F9B06E574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CVCSPSCFCorp_IPDailyNOP" sheetId="1" r:id="rId1"/>
    <sheet name="CVCSPSCFCorp_AutomaticPayment" sheetId="2" r:id="rId2"/>
    <sheet name="CVCSPSCFPC_AutomaticPayment" sheetId="4" r:id="rId3"/>
    <sheet name="CVCSPSCFPS_AutomaticPayment" sheetId="3" r:id="rId4"/>
    <sheet name="CVCSPSCFCC_AutomaticPayment" sheetId="5" r:id="rId5"/>
    <sheet name="CVCSPSCFPS_RecDeferred" sheetId="6" r:id="rId6"/>
    <sheet name="CVCSPSCFPC_RecDeferred" sheetId="7" r:id="rId7"/>
    <sheet name="CVCSPSCFCorp_RecDeferred" sheetId="8" r:id="rId8"/>
    <sheet name="CVCSPSCFCC_RecDeferred" sheetId="9" r:id="rId9"/>
    <sheet name="CVCSPSCFPS_RecDaily" sheetId="10" r:id="rId10"/>
    <sheet name="CVCSPSCFPC_RecDaily" sheetId="11" r:id="rId11"/>
    <sheet name="CVCSPSCFCorp_RecDaily" sheetId="12" r:id="rId12"/>
    <sheet name="CVCSPSCFCC_RecDaily" sheetId="13" r:id="rId13"/>
    <sheet name="CVCSPSCFPS_IPDeferred" sheetId="14" r:id="rId14"/>
    <sheet name="CVCSPSCFPC_IPDeferred" sheetId="15" r:id="rId15"/>
    <sheet name="CVCSPSCFCC_IPDeferred" sheetId="16" r:id="rId16"/>
    <sheet name="CVCSPSCFCorp_IPDeferred" sheetId="17" r:id="rId17"/>
    <sheet name="CVCSPSCFPS_IPDailyIA" sheetId="18" r:id="rId18"/>
    <sheet name="CVCSPSCFPC_IPDailyIA" sheetId="19" r:id="rId19"/>
    <sheet name="CVCSPSCFCC_IPDailyIA" sheetId="20" r:id="rId20"/>
    <sheet name="CVCSPSCFCorp_IPDailyIA" sheetId="21" r:id="rId21"/>
    <sheet name="CVCSPSCFCC_IPDailyNOP" sheetId="22" r:id="rId22"/>
    <sheet name="CVCSPSCFPC_IPDailyNOP" sheetId="23" r:id="rId23"/>
    <sheet name="CVCSPSCFPS_IPDailyNOP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2" i="24"/>
  <c r="G2" i="23"/>
  <c r="G2" i="22"/>
  <c r="L2" i="22"/>
  <c r="P2" i="22" s="1"/>
  <c r="O2" i="22" s="1"/>
  <c r="L2" i="23"/>
  <c r="P2" i="23" s="1"/>
  <c r="O2" i="23" s="1"/>
  <c r="L2" i="24"/>
  <c r="P2" i="24" s="1"/>
  <c r="O2" i="24" s="1"/>
  <c r="G2" i="20"/>
  <c r="G2" i="19"/>
  <c r="G2" i="18"/>
  <c r="L2" i="21"/>
  <c r="P2" i="21" s="1"/>
  <c r="O2" i="21" s="1"/>
  <c r="G2" i="21"/>
  <c r="L2" i="20"/>
  <c r="P2" i="20" s="1"/>
  <c r="O2" i="20" s="1"/>
  <c r="L2" i="19"/>
  <c r="P2" i="19" s="1"/>
  <c r="O2" i="19" s="1"/>
  <c r="L2" i="18"/>
  <c r="P2" i="18" s="1"/>
  <c r="O2" i="18" s="1"/>
  <c r="G2" i="15"/>
  <c r="G2" i="16"/>
  <c r="G2" i="17"/>
  <c r="L2" i="17"/>
  <c r="P2" i="17" s="1"/>
  <c r="O2" i="17" s="1"/>
  <c r="L2" i="16"/>
  <c r="P2" i="16" s="1"/>
  <c r="O2" i="16" s="1"/>
  <c r="L2" i="15"/>
  <c r="P2" i="15" s="1"/>
  <c r="O2" i="15" s="1"/>
  <c r="L2" i="14"/>
  <c r="P2" i="14" s="1"/>
  <c r="G2" i="14"/>
  <c r="G2" i="11"/>
  <c r="G2" i="12"/>
  <c r="G2" i="13"/>
  <c r="L2" i="13"/>
  <c r="P2" i="13" s="1"/>
  <c r="O2" i="13" s="1"/>
  <c r="L2" i="12"/>
  <c r="P2" i="12" s="1"/>
  <c r="O2" i="12" s="1"/>
  <c r="L2" i="11"/>
  <c r="P2" i="11" s="1"/>
  <c r="L2" i="10"/>
  <c r="P2" i="10" s="1"/>
  <c r="G2" i="10"/>
  <c r="G2" i="9"/>
  <c r="L2" i="9"/>
  <c r="P2" i="9" s="1"/>
  <c r="O2" i="9" s="1"/>
  <c r="L2" i="6"/>
  <c r="P2" i="6" s="1"/>
  <c r="O2" i="6" s="1"/>
  <c r="L2" i="7"/>
  <c r="P2" i="7" s="1"/>
  <c r="O2" i="7" s="1"/>
  <c r="L2" i="8"/>
  <c r="P2" i="8" s="1"/>
  <c r="O2" i="8" s="1"/>
  <c r="G2" i="7"/>
  <c r="G2" i="8"/>
  <c r="G2" i="6"/>
  <c r="O2" i="14" l="1"/>
  <c r="O2" i="11"/>
  <c r="O2" i="10"/>
  <c r="G2" i="5"/>
  <c r="P2" i="5"/>
  <c r="L2" i="5"/>
  <c r="P2" i="4"/>
  <c r="L2" i="4"/>
  <c r="G2" i="3"/>
  <c r="P2" i="3"/>
  <c r="L2" i="3"/>
  <c r="P2" i="2"/>
  <c r="L2" i="2"/>
  <c r="G2" i="2"/>
  <c r="L2" i="1" l="1"/>
  <c r="P2" i="1" s="1"/>
  <c r="G2" i="1"/>
  <c r="O2" i="1" l="1"/>
</calcChain>
</file>

<file path=xl/sharedStrings.xml><?xml version="1.0" encoding="utf-8"?>
<sst xmlns="http://schemas.openxmlformats.org/spreadsheetml/2006/main" count="600" uniqueCount="69">
  <si>
    <t>Result</t>
  </si>
  <si>
    <t>Date</t>
  </si>
  <si>
    <t>Notes</t>
  </si>
  <si>
    <t>Execute</t>
  </si>
  <si>
    <t>Amount</t>
  </si>
  <si>
    <t>UDFID</t>
  </si>
  <si>
    <t>PaymentMethod</t>
  </si>
  <si>
    <t>PaymentPlanType</t>
  </si>
  <si>
    <t>PaymentPlanFrequency</t>
  </si>
  <si>
    <t>DivideYourPaymentPlan</t>
  </si>
  <si>
    <t>VTList1</t>
  </si>
  <si>
    <t>CFAmount</t>
  </si>
  <si>
    <t>VTList</t>
  </si>
  <si>
    <t>ReviewConvinienceFee</t>
  </si>
  <si>
    <t>Pass</t>
  </si>
  <si>
    <t>Y</t>
  </si>
  <si>
    <t>10.50</t>
  </si>
  <si>
    <t>1</t>
  </si>
  <si>
    <t>InstallmentPlan</t>
  </si>
  <si>
    <t>Daily</t>
  </si>
  <si>
    <t>NumberOfPayments</t>
  </si>
  <si>
    <t>AutomaticPayment</t>
  </si>
  <si>
    <t>Tue Sep 16 01:06:00 IST 2025</t>
  </si>
  <si>
    <t>Tue Sep 16 01:10:19 IST 2025</t>
  </si>
  <si>
    <t>Tue Sep 16 01:16:47 IST 2025</t>
  </si>
  <si>
    <t>Tue Sep 16 01:27:43 IST 2025</t>
  </si>
  <si>
    <t>RecurringAmount</t>
  </si>
  <si>
    <t>Deferred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</si>
  <si>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Name Appearing on Card:,	CAROLYN LINEBERGER,
Card Type:,	Visa,
Card Number:,	41****1111,
Expiration Date:,	09/2035,
Billing Address:,	7072 MAPLE GLEN DR,
CATAWBA, North Carolina NC 28609,
Country:,	UNITED STATES,3. Payment Plan Information,
Payment Plan Type:,	Automatic Payment 
Payment Plan Start Date:,	
4. Payment Plan, Amount due will be paid 3 calendar days before the Due Date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</si>
  <si>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****4974,
Account Number:,	****7002,
Billing Address:,	7072 MAPLE GLEN DR,
CATAWBA, North Carolina NC 28609,
Country:,	UNITED STATES,
Account Type:,	Personal Savings,3. Payment Plan Information,
Payment Plan Type:,	Automatic Payment 
Payment Plan Start Date:,	
4. Payment Plan, Amount due will be paid 3 calendar days before the Due Date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</si>
  <si>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****2691,
Account Number:,	****5489,
Billing Address:,	7072 MAPLE GLEN DR,
CATAWBA, North Carolina NC 28609,
Country:,	UNITED STATES,
Account Type:,	Personal Checking,3. Payment Plan Information,
Payment Plan Type:,	Automatic Payment 
Payment Plan Start Date:,	
4. Payment Plan, Amount due will be paid 3 calendar days before the Due Date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</si>
  <si>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Company Name:,	Terry Foundation,
First Name:,	CAROLYN,
Last Name:,	LINEBERGER,
Business Tax ID:,	999999999,
Routing Number:,	****4974,
Account Number:,	****8307,
Billing Address:,	7072 MAPLE GLEN DR,,
CATAWBA, North Carolina NC 28609
Country:,	UNITED STATES,
Account Type:,	Business Checking,3. Payment Plan Information,
Payment Plan Type:,	Automatic Payment 
Payment Plan Start Date:,	
4. Payment Plan, Amount due will be paid 3 calendar days before the Due Date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</si>
  <si>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****4974,
Account Number:,	****7002,
Billing Address:,	7072 MAPLE GLEN DR,
CATAWBA, North Carolina NC 28609,
Country:,	UNITED STATES,
Account Type:,	Personal Savings,
3. Payment Plan Information,
Payment Plan Type:,	Recurring,
Payment Plan Duration:,	Deferred,
Payment Plan Start Date:,	
4. Payment Plan,1 Deferred payment of $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</si>
  <si>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****2691,
Account Number:,	****5489,
Billing Address:,	7072 MAPLE GLEN DR,
CATAWBA, North Carolina NC 28609,
Country:,	UNITED STATES,
Account Type:,	Personal Checking,
3. Payment Plan Information,
Payment Plan Type:,	Recurring,
Payment Plan Duration:,	Deferred,
Payment Plan Start Date:,	
4. Payment Plan,1 Deferred payment of $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</si>
  <si>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Company Name:,	Terry Foundation,
First Name:,	CAROLYN,
Last Name:,	LINEBERGER,
Business Tax ID:,	999999999,
Routing Number:,	****4974,
Account Number:,	****8307,
Billing Address:,	7072 MAPLE GLEN DR,
CATAWBA, North Carolina NC 28609
Country:,	UNITED STATES,
Account Type:,	Business Checking,
3. Payment Plan Information,
Payment Plan Type:,	Recurring,
Payment Plan Duration:,	Deferred,
Payment Plan Start Date:,	
4. Payment Plan,1 Deferred payment of $</t>
  </si>
  <si>
    <t>Tue Sep 16 14:11:17 IST 2025</t>
  </si>
  <si>
    <t>Tue Sep 16 14:15:47 IST 2025</t>
  </si>
  <si>
    <t>Tue Sep 16 14:20:03 IST 2025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</si>
  <si>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Name Appearing on Card:,	CAROLYN LINEBERGER,
Card Type:,	Visa,
Card Number:,	41****1111,
Expiration Date:,	09/2035,
Billing Address:,	7072 MAPLE GLEN DR,
CATAWBA, North Carolina NC 28609,
Country:,	UNITED STATES,
3. Payment Plan Information,
Payment Plan Type:,	Recurring,
Payment Plan Duration:,	Deferred,
Payment Plan Start Date:,	
4. Payment Plan,1 Deferred payment of $</t>
  </si>
  <si>
    <t>Wed Sep 17 11:51:59 IST 2025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</si>
  <si>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****4974,
Account Number:,	****7002,
Billing Address:,	7072 MAPLE GLEN DR,
CATAWBA, North Carolina NC 28609,
Country:,	UNITED STATES,
Account Type:,	Personal Savings,
3. Payment Plan Information,
Payment Plan Type:,	Recurring,
Payment Plan Duration:,	Daily,
Payment Plan Start Date:,	
4. Payment Plan, Daily payments of $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</si>
  <si>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****2691,
Account Number:,	****5489,
Billing Address:,	7072 MAPLE GLEN DR,
CATAWBA, North Carolina NC 28609,
Country:,	UNITED STATES,
Account Type:,	Personal Checking,
3. Payment Plan Information,
Payment Plan Type:,	Recurring,
Payment Plan Duration:,	Daily,
Payment Plan Start Date:,	
4. Payment Plan, Daily payments of $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</si>
  <si>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Company Name:,	Terry Foundation,
First Name:,	CAROLYN,
Last Name:,	LINEBERGER,
Business Tax ID:,	999999999,
Routing Number:,	****4974,
Account Number:,	****8307,
Billing Address:,	7072 MAPLE GLEN DR,,
CATAWBA, North Carolina NC 28609
Country:,	UNITED STATES,
Account Type:,	Business Checking,
3. Payment Plan Information,
Payment Plan Type:,	Recurring,
Payment Plan Duration:,	Daily,
Payment Plan Start Date:,	
4. Payment Plan, Daily payments of $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</si>
  <si>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Name Appearing on Card:,	CAROLYN LINEBERGER,
Card Type:,	Visa,
Card Number:,	41****1111,
Expiration Date:,	09/2035,
Billing Address:,	7072 MAPLE GLEN DR,
CATAWBA, North Carolina NC 28609,
Country:,	UNITED STATES,
3. Payment Plan Information,
Payment Plan Type:,	Recurring,
Payment Plan Duration:,	Daily,
Payment Plan Start Date:,	
4. Payment Plan, Daily payments of $</t>
  </si>
  <si>
    <t>Wed Sep 17 14:26:27 IST 2025</t>
  </si>
  <si>
    <t>Wed Sep 17 14:33:22 IST 2025</t>
  </si>
  <si>
    <t>Wed Sep 17 14:45:48 IST 2025</t>
  </si>
  <si>
    <t>Wed Sep 17 15:16:37 IST 2025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</si>
  <si>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****4974,
Account Number:,	****7002,
Billing Address:,	7072 MAPLE GLEN DR,
CATAWBA, North Carolina NC 28609,
Country:,	UNITED STATES,
Account Type:,	Personal Savings,
3. Payment Plan Information,
Payment Plan Type:,	Installment Plan,
Payment Plan Duration:,	Deferred,
Payment Plan Start Date:,	
4. Payment Plan,1 Deferred payment of $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</si>
  <si>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Name Appearing on Card:,	CAROLYN LINEBERGER,
Card Type:,	Visa,
Card Number:,	41****1111,
Expiration Date:,	09/2035,
Billing Address:,	7072 MAPLE GLEN DR,
CATAWBA, North Carolina NC 28609,
Country:,	UNITED STATES,
3. Payment Plan Information,
Payment Plan Type:,	Installment Plan,
Payment Plan Duration:,	Deferred,
Payment Plan Start Date:,	
4. Payment Plan,1 Deferred payment of $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</si>
  <si>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Company Name:,	Terry Foundation,
First Name:,	CAROLYN,
Last Name:,	LINEBERGER,
Business Tax ID:,	999999999,
Routing Number:,	****4974,
Account Number:,	****8307,
Billing Address:,	7072 MAPLE GLEN DR,,
CATAWBA, North Carolina NC 28609
Country:,	UNITED STATES,
Account Type:,	Business Checking,
3. Payment Plan Information,
Payment Plan Type:,	Installment Plan,
Payment Plan Duration:,	Deferred,
Payment Plan Start Date:,	
4. Payment Plan,1 Deferred payment of $</t>
  </si>
  <si>
    <t>Wed Sep 17 19:37:25 IST 2025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</si>
  <si>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****2691,
Account Number:,	****5489,
Billing Address:,	7072 MAPLE GLEN DR,
CATAWBA, North Carolina NC 28609,
Country:,	UNITED STATES,
Account Type:,	Personal Checking,
3. Payment Plan Information,
Payment Plan Type:,	Installment Plan,
Payment Plan Duration:,	Deferred,
Payment Plan Start Date:,	
4. Payment Plan,1 Deferred payment of $</t>
  </si>
  <si>
    <t>Wed Sep 17 19:40:44 IST 2025</t>
  </si>
  <si>
    <t>Wed Sep 17 19:43:22 IST 2025</t>
  </si>
  <si>
    <t>Wed Sep 17 19:46:30 IST 2025</t>
  </si>
  <si>
    <t>IndividualAmount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</si>
  <si>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Company Name:,	Terry Foundation,
First Name:,	CAROLYN,
Last Name:,	LINEBERGER,
Business Tax ID:,	999999999,
Routing Number:,	****4974,
Account Number:,	****8307,
Billing Address:,	7072 MAPLE GLEN DR,,
CATAWBA, North Carolina NC 28609
Country:,	UNITED STATES,
Account Type:,	Business Checking,
3. Payment Plan Information,
Payment Plan Type:,	Installment Plan,
Payment Plan Duration:,	Daily,
Payment Plan Start Date:,	
4. Payment Plan,1 Daily payment of $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</si>
  <si>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Name Appearing on Card:,	CAROLYN LINEBERGER,
Card Type:,	Visa,
Card Number:,	41****1111,
Expiration Date:,	09/2035,
Billing Address:,	7072 MAPLE GLEN DR,
CATAWBA, North Carolina NC 28609,
Country:,	UNITED STATES,
3. Payment Plan Information,
Payment Plan Type:,	Installment Plan,
Payment Plan Duration:,	Daily,
Payment Plan Start Date:,	
4. Payment Plan,1 Daily payment of $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</si>
  <si>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****4974,
Account Number:,	****7002,
Billing Address:,	7072 MAPLE GLEN DR,
CATAWBA, North Carolina NC 28609,
Country:,	UNITED STATES,
Account Type:,	Personal Savings,
3. Payment Plan Information,
Payment Plan Type:,	Installment Plan,
Payment Plan Duration:,	Daily,
Payment Plan Start Date:,	
4. Payment Plan,1 Daily payment of $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</si>
  <si>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****2691,
Account Number:,	****5489,
Billing Address:,	7072 MAPLE GLEN DR,
CATAWBA, North Carolina NC 28609,
Country:,	UNITED STATES,
Account Type:,	Personal Checking,
3. Payment Plan Information,
Payment Plan Type:,	Installment Plan,
Payment Plan Duration:,	Daily,
Payment Plan Start Date:,	
4. Payment Plan,1 Daily payment of $</t>
  </si>
  <si>
    <t>Wed Sep 17 20:03:17 IST 2025</t>
  </si>
  <si>
    <t>Wed Sep 17 20:08:34 IST 2025</t>
  </si>
  <si>
    <t>Wed Sep 17 20:12:00 IST 2025</t>
  </si>
  <si>
    <t>Wed Sep 17 20:35:29 IST 2025</t>
  </si>
  <si>
    <t>Wed Sep 17 21:09:33 IST 2025</t>
  </si>
  <si>
    <t>Wed Sep 17 21:12:18 IST 2025</t>
  </si>
  <si>
    <t>Wed Sep 17 21:14:09 IST 2025</t>
  </si>
  <si>
    <t>Wed Sep 17 21:16:11 IST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</si>
</sst>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Border="1" applyAlignment="1">
      <alignment wrapText="1"/>
    </xf>
    <xf numFmtId="0" fontId="1" fillId="0" borderId="0" xfId="0" applyFont="1" applyAlignment="1">
      <alignment vertical="center"/>
    </xf>
    <xf numFmtId="49" fontId="0" fillId="0" borderId="2" xfId="0" applyNumberFormat="1" applyBorder="1" applyAlignment="1">
      <alignment wrapText="1"/>
    </xf>
    <xf numFmtId="0" fontId="0" fillId="0" borderId="1" xfId="0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2" fontId="0" fillId="0" borderId="0" xfId="0" applyNumberFormat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opLeftCell="A2" workbookViewId="0">
      <selection activeCell="G2" sqref="G2"/>
    </sheetView>
  </sheetViews>
  <sheetFormatPr defaultRowHeight="14.5" x14ac:dyDescent="0.35"/>
  <cols>
    <col min="7" max="7" width="23.6328125" customWidth="1"/>
    <col min="11" max="11" width="30.2695312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65</v>
      </c>
      <c r="C2" s="4"/>
      <c r="D2" s="5" t="s">
        <v>15</v>
      </c>
      <c r="E2" s="5" t="s">
        <v>16</v>
      </c>
      <c r="F2" s="5" t="s">
        <v>17</v>
      </c>
      <c r="G2" t="str">
        <f>"Smith"</f>
        <v>Smith</v>
      </c>
      <c r="H2" t="s">
        <v>18</v>
      </c>
      <c r="I2" t="s">
        <v>19</v>
      </c>
      <c r="J2" t="s">
        <v>20</v>
      </c>
      <c r="K2" s="6" t="s">
        <v>57</v>
      </c>
      <c r="L2" s="6" t="str">
        <f ca="1">TEXT(TODAY()+1,"mm/dd/yyyy")</f>
        <v>09/19/2025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Company Name:,	Terry Foundation,
First Name:,	CAROLYN,
Last Name:,	LINEBERGER,
Business Tax ID:,	999999999,
Routing Number:,	****4974,
Account Number:,	****8307,
Billing Address:,	7072 MAPLE GLEN DR,,
CATAWBA, North Carolina NC 28609
Country:,	UNITED STATES,
Account Type:,	Business Checking,
3. Payment Plan Information,
Payment Plan Type:,	Installment Plan,
Payment Plan Duration:,	Daily,
Payment Plan Start Date:,	
4. Payment Plan,1 Daily payment of $10.00 on 09/19/2025,A Convenience Fee will be added to each transaction issued for 1 Daily payment of 2.00 starting on 09/19/2025 ,Individual Convenience Fee Amount:,	
Total Convenience Fees Paid:,	
Total Paid under this plan:</v>
      </c>
      <c r="P2" s="10" t="str">
        <f ca="1">"A Convenience Fee will be added to each transaction issued for 1 Daily payment of "&amp;  TEXT(N2,"0.00")&amp;" starting on "&amp;L2&amp;" ,Individual Convenience Fee Amount:,	
Total Convenience Fees Paid:,	
Total Paid under this plan:"</f>
        <v>A Convenience Fee will be added to each transaction issued for 1 Daily payment of 2.00 starting on 09/19/2025 ,Individual Convenience Fee Amount:,	
Total Convenience Fees Paid:,	
Total Paid under this plan:</v>
      </c>
    </row>
  </sheetData>
  <pageMargins left="0.7" right="0.7" top="0.75" bottom="0.75" header="0.3" footer="0.3"/>
  <headerFooter>
    <oddFooter xml:space="preserve">&amp;C_x000D_&amp;1#&amp;"Calibri"&amp;10&amp;K000000 Public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A2A1-86A0-48D6-8551-F95C124FFD93}">
  <dimension ref="A1:P2"/>
  <sheetViews>
    <sheetView topLeftCell="A2" workbookViewId="0">
      <selection activeCell="N2" sqref="N2"/>
    </sheetView>
  </sheetViews>
  <sheetFormatPr defaultRowHeight="14.5" x14ac:dyDescent="0.35"/>
  <cols>
    <col min="11" max="11" width="26.0898437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44</v>
      </c>
      <c r="C2" s="4"/>
      <c r="D2" s="5" t="s">
        <v>15</v>
      </c>
      <c r="E2" s="5" t="s">
        <v>16</v>
      </c>
      <c r="F2" s="5" t="s">
        <v>17</v>
      </c>
      <c r="G2" t="str">
        <f>"CarlosJacinta"</f>
        <v>CarlosJacinta</v>
      </c>
      <c r="H2" t="s">
        <v>26</v>
      </c>
      <c r="I2" t="s">
        <v>19</v>
      </c>
      <c r="J2" t="s">
        <v>20</v>
      </c>
      <c r="K2" s="6" t="s">
        <v>40</v>
      </c>
      <c r="L2" s="6" t="str">
        <f ca="1">TEXT(TODAY()+1,"mm/dd/yyyy")</f>
        <v>09/19/2025</v>
      </c>
      <c r="M2" s="7">
        <v>10</v>
      </c>
      <c r="N2" s="8">
        <v>2</v>
      </c>
      <c r="O2" s="9" t="str">
        <f ca="1">K2&amp;TEXT(M2,"0.00")&amp;" starting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****4974,
Account Number:,	****7002,
Billing Address:,	7072 MAPLE GLEN DR,
CATAWBA, North Carolina NC 28609,
Country:,	UNITED STATES,
Account Type:,	Personal Savings,
3. Payment Plan Information,
Payment Plan Type:,	Recurring,
Payment Plan Duration:,	Daily,
Payment Plan Start Date:,	
4. Payment Plan, Daily payments of $10.00 starting on 09/19/2025,A Convenience Fee will be added to each transaction issued for Daily payment of 2.00 starting on 09/19/2025 ,Individual Convenience Fee Amount:,	
Total Convenience Fees Paid:,	
Total Paid under this plan:</v>
      </c>
      <c r="P2" s="10" t="str">
        <f ca="1">"A Convenience Fee will be added to each transaction issued for Daily payment of "&amp;  TEXT(N2,"0.00")&amp;" starting on "&amp;L2&amp;" ,Individual Convenience Fee Amount:,	
Total Convenience Fees Paid:,	
Total Paid under this plan:"</f>
        <v>A Convenience Fee will be added to each transaction issued for Daily payment of 2.00 starting on 09/19/2025 ,Individual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33DF-E1A4-40DF-9EB9-E0927AF8848C}">
  <dimension ref="A1:P2"/>
  <sheetViews>
    <sheetView topLeftCell="A2" workbookViewId="0">
      <selection activeCell="G2" sqref="G2"/>
    </sheetView>
  </sheetViews>
  <sheetFormatPr defaultRowHeight="14.5" x14ac:dyDescent="0.35"/>
  <cols>
    <col min="11" max="11" width="25.726562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47</v>
      </c>
      <c r="C2" s="4"/>
      <c r="D2" s="5" t="s">
        <v>15</v>
      </c>
      <c r="E2" s="5" t="s">
        <v>16</v>
      </c>
      <c r="F2" s="5" t="s">
        <v>17</v>
      </c>
      <c r="G2" t="str">
        <f>"Carlos"</f>
        <v>Carlos</v>
      </c>
      <c r="H2" t="s">
        <v>26</v>
      </c>
      <c r="I2" t="s">
        <v>19</v>
      </c>
      <c r="J2" t="s">
        <v>20</v>
      </c>
      <c r="K2" s="6" t="s">
        <v>41</v>
      </c>
      <c r="L2" s="6" t="str">
        <f ca="1">TEXT(TODAY()+1,"mm/dd/yyyy")</f>
        <v>09/19/2025</v>
      </c>
      <c r="M2" s="7">
        <v>10</v>
      </c>
      <c r="N2" s="8">
        <v>2</v>
      </c>
      <c r="O2" s="9" t="str">
        <f ca="1">K2&amp;TEXT(M2,"0.00")&amp;" starting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****2691,
Account Number:,	****5489,
Billing Address:,	7072 MAPLE GLEN DR,
CATAWBA, North Carolina NC 28609,
Country:,	UNITED STATES,
Account Type:,	Personal Checking,
3. Payment Plan Information,
Payment Plan Type:,	Recurring,
Payment Plan Duration:,	Daily,
Payment Plan Start Date:,	
4. Payment Plan, Daily payments of $10.00 starting on 09/19/2025,A Convenience Fee will be added to each transaction issued for Daily payment of 2.00 starting on 09/19/2025 ,Individual Convenience Fee Amount:,	
Total Convenience Fees Paid:,	
Total Paid under this plan:</v>
      </c>
      <c r="P2" s="10" t="str">
        <f ca="1">"A Convenience Fee will be added to each transaction issued for Daily payment of "&amp;  TEXT(N2,"0.00")&amp;" starting on "&amp;L2&amp;" ,Individual Convenience Fee Amount:,	
Total Convenience Fees Paid:,	
Total Paid under this plan:"</f>
        <v>A Convenience Fee will be added to each transaction issued for Daily payment of 2.00 starting on 09/19/2025 ,Individual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3466-8780-4BE7-977B-AE4E7A3ED92C}">
  <dimension ref="A1:P2"/>
  <sheetViews>
    <sheetView topLeftCell="A2" workbookViewId="0">
      <selection activeCell="G2" sqref="G2"/>
    </sheetView>
  </sheetViews>
  <sheetFormatPr defaultRowHeight="14.5" x14ac:dyDescent="0.35"/>
  <cols>
    <col min="11" max="11" width="30.726562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45</v>
      </c>
      <c r="C2" s="4"/>
      <c r="D2" s="5" t="s">
        <v>15</v>
      </c>
      <c r="E2" s="5" t="s">
        <v>16</v>
      </c>
      <c r="F2" s="5" t="s">
        <v>17</v>
      </c>
      <c r="G2" t="str">
        <f>"Smith"</f>
        <v>Smith</v>
      </c>
      <c r="H2" t="s">
        <v>26</v>
      </c>
      <c r="I2" t="s">
        <v>19</v>
      </c>
      <c r="J2" t="s">
        <v>20</v>
      </c>
      <c r="K2" s="6" t="s">
        <v>42</v>
      </c>
      <c r="L2" s="6" t="str">
        <f ca="1">TEXT(TODAY()+1,"mm/dd/yyyy")</f>
        <v>09/19/2025</v>
      </c>
      <c r="M2" s="7">
        <v>10</v>
      </c>
      <c r="N2" s="8">
        <v>2</v>
      </c>
      <c r="O2" s="9" t="str">
        <f ca="1">K2&amp;TEXT(M2,"0.00")&amp;" starting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Company Name:,	Terry Foundation,
First Name:,	CAROLYN,
Last Name:,	LINEBERGER,
Business Tax ID:,	999999999,
Routing Number:,	****4974,
Account Number:,	****8307,
Billing Address:,	7072 MAPLE GLEN DR,,
CATAWBA, North Carolina NC 28609
Country:,	UNITED STATES,
Account Type:,	Business Checking,
3. Payment Plan Information,
Payment Plan Type:,	Recurring,
Payment Plan Duration:,	Daily,
Payment Plan Start Date:,	
4. Payment Plan, Daily payments of $10.00 starting on 09/19/2025,A Convenience Fee will be added to each transaction issued for Daily payment of 2.00 starting on 09/19/2025 ,Individual Convenience Fee Amount:,	
Total Convenience Fees Paid:,	
Total Paid under this plan:</v>
      </c>
      <c r="P2" s="10" t="str">
        <f ca="1">"A Convenience Fee will be added to each transaction issued for Daily payment of "&amp;  TEXT(N2,"0.00")&amp;" starting on "&amp;L2&amp;" ,Individual Convenience Fee Amount:,	
Total Convenience Fees Paid:,	
Total Paid under this plan:"</f>
        <v>A Convenience Fee will be added to each transaction issued for Daily payment of 2.00 starting on 09/19/2025 ,Individual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B029-1171-41FA-A648-8FA4436E795E}">
  <dimension ref="A1:P2"/>
  <sheetViews>
    <sheetView topLeftCell="A2" workbookViewId="0">
      <selection activeCell="K2" sqref="K2"/>
    </sheetView>
  </sheetViews>
  <sheetFormatPr defaultRowHeight="14.5" x14ac:dyDescent="0.35"/>
  <cols>
    <col min="11" max="11" width="34.726562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46</v>
      </c>
      <c r="C2" s="4"/>
      <c r="D2" s="5" t="s">
        <v>15</v>
      </c>
      <c r="E2" s="5" t="s">
        <v>16</v>
      </c>
      <c r="F2" s="5" t="s">
        <v>17</v>
      </c>
      <c r="G2" t="str">
        <f>"Bridges"</f>
        <v>Bridges</v>
      </c>
      <c r="H2" t="s">
        <v>26</v>
      </c>
      <c r="I2" t="s">
        <v>19</v>
      </c>
      <c r="J2" t="s">
        <v>20</v>
      </c>
      <c r="K2" s="6" t="s">
        <v>43</v>
      </c>
      <c r="L2" s="6" t="str">
        <f ca="1">TEXT(TODAY()+1,"mm/dd/yyyy")</f>
        <v>09/19/2025</v>
      </c>
      <c r="M2" s="7">
        <v>10</v>
      </c>
      <c r="N2" s="8">
        <v>2</v>
      </c>
      <c r="O2" s="9" t="str">
        <f ca="1">K2&amp;TEXT(M2,"0.00")&amp;" starting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Name Appearing on Card:,	CAROLYN LINEBERGER,
Card Type:,	Visa,
Card Number:,	41****1111,
Expiration Date:,	09/2035,
Billing Address:,	7072 MAPLE GLEN DR,
CATAWBA, North Carolina NC 28609,
Country:,	UNITED STATES,
3. Payment Plan Information,
Payment Plan Type:,	Recurring,
Payment Plan Duration:,	Daily,
Payment Plan Start Date:,	
4. Payment Plan, Daily payments of $10.00 starting on 09/19/2025,A Convenience Fee will be added to each transaction issued for Daily payment of 2.00 starting on 09/19/2025 ,Individual Convenience Fee Amount:,	
Total Convenience Fees Paid:,	
Total Paid under this plan:</v>
      </c>
      <c r="P2" s="10" t="str">
        <f ca="1">"A Convenience Fee will be added to each transaction issued for Daily payment of "&amp;  TEXT(N2,"0.00")&amp;" starting on "&amp;L2&amp;" ,Individual Convenience Fee Amount:,	
Total Convenience Fees Paid:,	
Total Paid under this plan:"</f>
        <v>A Convenience Fee will be added to each transaction issued for Daily payment of 2.00 starting on 09/19/2025 ,Individual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98C4-EADB-4F49-BACE-22D2E17BA962}">
  <dimension ref="A1:P2"/>
  <sheetViews>
    <sheetView topLeftCell="A2" workbookViewId="0">
      <selection activeCell="K2" sqref="K2"/>
    </sheetView>
  </sheetViews>
  <sheetFormatPr defaultRowHeight="14.5" x14ac:dyDescent="0.35"/>
  <cols>
    <col min="11" max="11" width="24.7265625" customWidth="1" collapsed="1"/>
    <col min="15" max="15" width="15.7265625" customWidth="1" collapsed="1"/>
    <col min="16" max="16" width="17.1796875" customWidth="1" collapsed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54</v>
      </c>
      <c r="C2" s="4"/>
      <c r="D2" s="5" t="s">
        <v>15</v>
      </c>
      <c r="E2" s="5" t="s">
        <v>16</v>
      </c>
      <c r="F2" s="5" t="s">
        <v>17</v>
      </c>
      <c r="G2" t="str">
        <f>"CarlosJacinta"</f>
        <v>CarlosJacinta</v>
      </c>
      <c r="H2" t="s">
        <v>18</v>
      </c>
      <c r="I2" t="s">
        <v>27</v>
      </c>
      <c r="J2" t="s">
        <v>20</v>
      </c>
      <c r="K2" s="6" t="s">
        <v>48</v>
      </c>
      <c r="L2" s="6" t="str">
        <f ca="1">TEXT(TODAY()+1,"mm/dd/yyyy")</f>
        <v>09/19/2025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****4974,
Account Number:,	****7002,
Billing Address:,	7072 MAPLE GLEN DR,
CATAWBA, North Carolina NC 28609,
Country:,	UNITED STATES,
Account Type:,	Personal Savings,
3. Payment Plan Information,
Payment Plan Type:,	Installment Plan,
Payment Plan Duration:,	Deferred,
Payment Plan Start Date:,	
4. Payment Plan,1 Deferred payment of $10.00 on 09/19/2025,A Convenience Fee will be added to each transaction issued for 1 Deferred payment of 2.00 starting on 09/19/2025 ,Individual Convenience Fee Amount:,	
Total Convenience Fees Paid:,	
Total Paid under this plan:</v>
      </c>
      <c r="P2" s="10" t="str">
        <f ca="1">"A Convenience Fee will be added to each transaction issued for 1 Deferred payment of "&amp;  TEXT(N2,"0.00")&amp;" starting on "&amp;L2&amp;" ,Individual Convenience Fee Amount:,	
Total Convenience Fees Paid:,	
Total Paid under this plan:"</f>
        <v>A Convenience Fee will be added to each transaction issued for 1 Deferred payment of 2.00 starting on 09/19/2025 ,Individual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2D8C-277B-4875-8E77-2139760B0ECA}">
  <dimension ref="A1:P2"/>
  <sheetViews>
    <sheetView topLeftCell="A2" workbookViewId="0">
      <selection activeCell="K2" sqref="K2"/>
    </sheetView>
  </sheetViews>
  <sheetFormatPr defaultRowHeight="14.5" x14ac:dyDescent="0.35"/>
  <cols>
    <col min="11" max="11" width="24.2695312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51</v>
      </c>
      <c r="C2" s="4"/>
      <c r="D2" s="5" t="s">
        <v>15</v>
      </c>
      <c r="E2" s="5" t="s">
        <v>16</v>
      </c>
      <c r="F2" s="5" t="s">
        <v>17</v>
      </c>
      <c r="G2" t="str">
        <f>"Carlos"</f>
        <v>Carlos</v>
      </c>
      <c r="H2" t="s">
        <v>18</v>
      </c>
      <c r="I2" t="s">
        <v>27</v>
      </c>
      <c r="J2" t="s">
        <v>20</v>
      </c>
      <c r="K2" s="6" t="s">
        <v>52</v>
      </c>
      <c r="L2" s="6" t="str">
        <f ca="1">TEXT(TODAY()+1,"mm/dd/yyyy")</f>
        <v>09/19/2025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****2691,
Account Number:,	****5489,
Billing Address:,	7072 MAPLE GLEN DR,
CATAWBA, North Carolina NC 28609,
Country:,	UNITED STATES,
Account Type:,	Personal Checking,
3. Payment Plan Information,
Payment Plan Type:,	Installment Plan,
Payment Plan Duration:,	Deferred,
Payment Plan Start Date:,	
4. Payment Plan,1 Deferred payment of $10.00 on 09/19/2025,A Convenience Fee will be added to each transaction issued for 1 Deferred payment of 2.00 starting on 09/19/2025 ,Individual Convenience Fee Amount:,	
Total Convenience Fees Paid:,	
Total Paid under this plan:</v>
      </c>
      <c r="P2" s="10" t="str">
        <f ca="1">"A Convenience Fee will be added to each transaction issued for 1 Deferred payment of "&amp;  TEXT(N2,"0.00")&amp;" starting on "&amp;L2&amp;" ,Individual Convenience Fee Amount:,	
Total Convenience Fees Paid:,	
Total Paid under this plan:"</f>
        <v>A Convenience Fee will be added to each transaction issued for 1 Deferred payment of 2.00 starting on 09/19/2025 ,Individual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6F33-051D-49DA-A956-296219E0BF32}">
  <dimension ref="A1:P2"/>
  <sheetViews>
    <sheetView topLeftCell="A2" workbookViewId="0">
      <selection activeCell="K2" sqref="K2"/>
    </sheetView>
  </sheetViews>
  <sheetFormatPr defaultRowHeight="14.5" x14ac:dyDescent="0.35"/>
  <cols>
    <col min="11" max="11" width="23.726562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55</v>
      </c>
      <c r="C2" s="4"/>
      <c r="D2" s="5" t="s">
        <v>15</v>
      </c>
      <c r="E2" s="5" t="s">
        <v>16</v>
      </c>
      <c r="F2" s="5" t="s">
        <v>17</v>
      </c>
      <c r="G2" t="str">
        <f>"Bridges"</f>
        <v>Bridges</v>
      </c>
      <c r="H2" t="s">
        <v>18</v>
      </c>
      <c r="I2" t="s">
        <v>27</v>
      </c>
      <c r="J2" t="s">
        <v>20</v>
      </c>
      <c r="K2" s="6" t="s">
        <v>49</v>
      </c>
      <c r="L2" s="6" t="str">
        <f ca="1">TEXT(TODAY()+1,"mm/dd/yyyy")</f>
        <v>09/19/2025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Name Appearing on Card:,	CAROLYN LINEBERGER,
Card Type:,	Visa,
Card Number:,	41****1111,
Expiration Date:,	09/2035,
Billing Address:,	7072 MAPLE GLEN DR,
CATAWBA, North Carolina NC 28609,
Country:,	UNITED STATES,
3. Payment Plan Information,
Payment Plan Type:,	Installment Plan,
Payment Plan Duration:,	Deferred,
Payment Plan Start Date:,	
4. Payment Plan,1 Deferred payment of $10.00 on 09/19/2025,A Convenience Fee will be added to each transaction issued for 1 Deferred payment of 2.00 starting on 09/19/2025 ,Individual Convenience Fee Amount:,	
Total Convenience Fees Paid:,	
Total Paid under this plan:</v>
      </c>
      <c r="P2" s="10" t="str">
        <f ca="1">"A Convenience Fee will be added to each transaction issued for 1 Deferred payment of "&amp;  TEXT(N2,"0.00")&amp;" starting on "&amp;L2&amp;" ,Individual Convenience Fee Amount:,	
Total Convenience Fees Paid:,	
Total Paid under this plan:"</f>
        <v>A Convenience Fee will be added to each transaction issued for 1 Deferred payment of 2.00 starting on 09/19/2025 ,Individual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6A84-4AB3-491D-9D66-F6130A959AD3}">
  <dimension ref="A1:P2"/>
  <sheetViews>
    <sheetView topLeftCell="A2" workbookViewId="0">
      <selection activeCell="L2" sqref="L2"/>
    </sheetView>
  </sheetViews>
  <sheetFormatPr defaultRowHeight="14.5" x14ac:dyDescent="0.35"/>
  <cols>
    <col min="11" max="11" width="25.8164062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53</v>
      </c>
      <c r="C2" s="4"/>
      <c r="D2" s="5" t="s">
        <v>15</v>
      </c>
      <c r="E2" s="5" t="s">
        <v>16</v>
      </c>
      <c r="F2" s="5" t="s">
        <v>17</v>
      </c>
      <c r="G2" t="str">
        <f>"Smith"</f>
        <v>Smith</v>
      </c>
      <c r="H2" t="s">
        <v>18</v>
      </c>
      <c r="I2" t="s">
        <v>27</v>
      </c>
      <c r="J2" t="s">
        <v>20</v>
      </c>
      <c r="K2" s="6" t="s">
        <v>50</v>
      </c>
      <c r="L2" s="6" t="str">
        <f ca="1">TEXT(TODAY()+1,"mm/dd/yyyy")</f>
        <v>09/19/2025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Company Name:,	Terry Foundation,
First Name:,	CAROLYN,
Last Name:,	LINEBERGER,
Business Tax ID:,	999999999,
Routing Number:,	****4974,
Account Number:,	****8307,
Billing Address:,	7072 MAPLE GLEN DR,,
CATAWBA, North Carolina NC 28609
Country:,	UNITED STATES,
Account Type:,	Business Checking,
3. Payment Plan Information,
Payment Plan Type:,	Installment Plan,
Payment Plan Duration:,	Deferred,
Payment Plan Start Date:,	
4. Payment Plan,1 Deferred payment of $10.00 on 09/19/2025,A Convenience Fee will be added to each transaction issued for 1 Deferred payment of 2.00 starting on 09/19/2025 ,Individual Convenience Fee Amount:,	
Total Convenience Fees Paid:,	
Total Paid under this plan:</v>
      </c>
      <c r="P2" s="10" t="str">
        <f ca="1">"A Convenience Fee will be added to each transaction issued for 1 Deferred payment of "&amp;  TEXT(N2,"0.00")&amp;" starting on "&amp;L2&amp;" ,Individual Convenience Fee Amount:,	
Total Convenience Fees Paid:,	
Total Paid under this plan:"</f>
        <v>A Convenience Fee will be added to each transaction issued for 1 Deferred payment of 2.00 starting on 09/19/2025 ,Individual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F609E-8671-42DF-A52E-E0D9BD0CD203}">
  <dimension ref="A1:P2"/>
  <sheetViews>
    <sheetView topLeftCell="A2" workbookViewId="0">
      <selection activeCell="K2" sqref="K2"/>
    </sheetView>
  </sheetViews>
  <sheetFormatPr defaultRowHeight="14.5" x14ac:dyDescent="0.35"/>
  <cols>
    <col min="11" max="11" width="24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61</v>
      </c>
      <c r="C2" s="4"/>
      <c r="D2" s="5" t="s">
        <v>15</v>
      </c>
      <c r="E2" s="5" t="s">
        <v>16</v>
      </c>
      <c r="F2" s="5" t="s">
        <v>17</v>
      </c>
      <c r="G2" t="str">
        <f>"CarlosJacinta"</f>
        <v>CarlosJacinta</v>
      </c>
      <c r="H2" t="s">
        <v>18</v>
      </c>
      <c r="I2" t="s">
        <v>19</v>
      </c>
      <c r="J2" t="s">
        <v>56</v>
      </c>
      <c r="K2" s="6" t="s">
        <v>59</v>
      </c>
      <c r="L2" s="6" t="str">
        <f ca="1">TEXT(TODAY()+1,"mm/dd/yyyy")</f>
        <v>09/19/2025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****4974,
Account Number:,	****7002,
Billing Address:,	7072 MAPLE GLEN DR,
CATAWBA, North Carolina NC 28609,
Country:,	UNITED STATES,
Account Type:,	Personal Savings,
3. Payment Plan Information,
Payment Plan Type:,	Installment Plan,
Payment Plan Duration:,	Daily,
Payment Plan Start Date:,	
4. Payment Plan,1 Daily payment of $10.00 on 09/19/2025,A Convenience Fee will be added to each transaction issued for 1 Daily payment of 2.00 starting on 09/19/2025 ,Individual Convenience Fee Amount:,	
Total Convenience Fees Paid:,	
Total Paid under this plan:</v>
      </c>
      <c r="P2" s="10" t="str">
        <f ca="1">"A Convenience Fee will be added to each transaction issued for 1 Daily payment of "&amp;  TEXT(N2,"0.00")&amp;" starting on "&amp;L2&amp;" ,Individual Convenience Fee Amount:,	
Total Convenience Fees Paid:,	
Total Paid under this plan:"</f>
        <v>A Convenience Fee will be added to each transaction issued for 1 Daily payment of 2.00 starting on 09/19/2025 ,Individual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0924-F2FB-45A8-BED7-C929CC9ED1B0}">
  <dimension ref="A1:P2"/>
  <sheetViews>
    <sheetView topLeftCell="A2" workbookViewId="0">
      <selection activeCell="K2" sqref="K2"/>
    </sheetView>
  </sheetViews>
  <sheetFormatPr defaultRowHeight="14.5" x14ac:dyDescent="0.35"/>
  <cols>
    <col min="11" max="11" width="23.0898437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64</v>
      </c>
      <c r="C2" s="4"/>
      <c r="D2" s="5" t="s">
        <v>15</v>
      </c>
      <c r="E2" s="5" t="s">
        <v>16</v>
      </c>
      <c r="F2" s="5" t="s">
        <v>17</v>
      </c>
      <c r="G2" t="str">
        <f>"Carlos"</f>
        <v>Carlos</v>
      </c>
      <c r="H2" t="s">
        <v>18</v>
      </c>
      <c r="I2" t="s">
        <v>19</v>
      </c>
      <c r="J2" t="s">
        <v>56</v>
      </c>
      <c r="K2" s="6" t="s">
        <v>60</v>
      </c>
      <c r="L2" s="6" t="str">
        <f ca="1">TEXT(TODAY()+1,"mm/dd/yyyy")</f>
        <v>09/19/2025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****2691,
Account Number:,	****5489,
Billing Address:,	7072 MAPLE GLEN DR,
CATAWBA, North Carolina NC 28609,
Country:,	UNITED STATES,
Account Type:,	Personal Checking,
3. Payment Plan Information,
Payment Plan Type:,	Installment Plan,
Payment Plan Duration:,	Daily,
Payment Plan Start Date:,	
4. Payment Plan,1 Daily payment of $10.00 on 09/19/2025,A Convenience Fee will be added to each transaction issued for 1 Daily payment of 2.00 starting on 09/19/2025 ,Individual Convenience Fee Amount:,	
Total Convenience Fees Paid:,	
Total Paid under this plan:</v>
      </c>
      <c r="P2" s="10" t="str">
        <f ca="1">"A Convenience Fee will be added to each transaction issued for 1 Daily payment of "&amp;  TEXT(N2,"0.00")&amp;" starting on "&amp;L2&amp;" ,Individual Convenience Fee Amount:,	
Total Convenience Fees Paid:,	
Total Paid under this plan:"</f>
        <v>A Convenience Fee will be added to each transaction issued for 1 Daily payment of 2.00 starting on 09/19/2025 ,Individual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68B6-189E-4673-8A1F-0ED1617BC5B6}">
  <dimension ref="A1:P2"/>
  <sheetViews>
    <sheetView workbookViewId="0">
      <selection activeCell="K2" sqref="K2"/>
    </sheetView>
  </sheetViews>
  <sheetFormatPr defaultRowHeight="14.5" x14ac:dyDescent="0.35"/>
  <cols>
    <col min="11" max="11" width="21.9062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23</v>
      </c>
      <c r="C2" s="4"/>
      <c r="D2" s="5" t="s">
        <v>15</v>
      </c>
      <c r="E2" s="5" t="s">
        <v>16</v>
      </c>
      <c r="F2" s="5" t="s">
        <v>17</v>
      </c>
      <c r="G2" t="str">
        <f>"Smith"</f>
        <v>Smith</v>
      </c>
      <c r="H2" t="s">
        <v>21</v>
      </c>
      <c r="I2" t="s">
        <v>19</v>
      </c>
      <c r="J2" t="s">
        <v>20</v>
      </c>
      <c r="K2" s="6" t="s">
        <v>31</v>
      </c>
      <c r="L2" s="6" t="str">
        <f ca="1">TEXT(TODAY()+1,"mm/dd/yyyy")</f>
        <v>09/19/2025</v>
      </c>
      <c r="M2" s="7">
        <v>10</v>
      </c>
      <c r="N2" s="8">
        <v>2</v>
      </c>
      <c r="O2" s="9"/>
      <c r="P2" s="10" t="str">
        <f>"Individual Convenience Fee Amount:,	
Total Convenience Fees Paid:,	
Total Paid under this plan:"</f>
        <v>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2DF2-9DD6-4023-94DD-D03DA9278EDA}">
  <dimension ref="A1:P2"/>
  <sheetViews>
    <sheetView topLeftCell="A2" workbookViewId="0">
      <selection activeCell="K2" sqref="K2"/>
    </sheetView>
  </sheetViews>
  <sheetFormatPr defaultRowHeight="14.5" x14ac:dyDescent="0.35"/>
  <cols>
    <col min="11" max="11" width="21.8164062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62</v>
      </c>
      <c r="C2" s="4"/>
      <c r="D2" s="5" t="s">
        <v>15</v>
      </c>
      <c r="E2" s="5" t="s">
        <v>16</v>
      </c>
      <c r="F2" s="5" t="s">
        <v>17</v>
      </c>
      <c r="G2" t="str">
        <f>"Bridges"</f>
        <v>Bridges</v>
      </c>
      <c r="H2" t="s">
        <v>18</v>
      </c>
      <c r="I2" t="s">
        <v>19</v>
      </c>
      <c r="J2" t="s">
        <v>56</v>
      </c>
      <c r="K2" s="6" t="s">
        <v>58</v>
      </c>
      <c r="L2" s="6" t="str">
        <f ca="1">TEXT(TODAY()+1,"mm/dd/yyyy")</f>
        <v>09/19/2025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Name Appearing on Card:,	CAROLYN LINEBERGER,
Card Type:,	Visa,
Card Number:,	41****1111,
Expiration Date:,	09/2035,
Billing Address:,	7072 MAPLE GLEN DR,
CATAWBA, North Carolina NC 28609,
Country:,	UNITED STATES,
3. Payment Plan Information,
Payment Plan Type:,	Installment Plan,
Payment Plan Duration:,	Daily,
Payment Plan Start Date:,	
4. Payment Plan,1 Daily payment of $10.00 on 09/19/2025,A Convenience Fee will be added to each transaction issued for 1 Daily payment of 2.00 starting on 09/19/2025 ,Individual Convenience Fee Amount:,	
Total Convenience Fees Paid:,	
Total Paid under this plan:</v>
      </c>
      <c r="P2" s="10" t="str">
        <f ca="1">"A Convenience Fee will be added to each transaction issued for 1 Daily payment of "&amp;  TEXT(N2,"0.00")&amp;" starting on "&amp;L2&amp;" ,Individual Convenience Fee Amount:,	
Total Convenience Fees Paid:,	
Total Paid under this plan:"</f>
        <v>A Convenience Fee will be added to each transaction issued for 1 Daily payment of 2.00 starting on 09/19/2025 ,Individual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1098-DCCB-4F87-87C7-D2AB1CA20D07}">
  <dimension ref="A1:P2"/>
  <sheetViews>
    <sheetView topLeftCell="A2" workbookViewId="0">
      <selection activeCell="K2" sqref="K2"/>
    </sheetView>
  </sheetViews>
  <sheetFormatPr defaultRowHeight="14.5" x14ac:dyDescent="0.35"/>
  <cols>
    <col min="11" max="11" width="20.3632812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63</v>
      </c>
      <c r="C2" s="4"/>
      <c r="D2" s="5" t="s">
        <v>15</v>
      </c>
      <c r="E2" s="5" t="s">
        <v>16</v>
      </c>
      <c r="F2" s="5" t="s">
        <v>17</v>
      </c>
      <c r="G2" t="str">
        <f>"Smith"</f>
        <v>Smith</v>
      </c>
      <c r="H2" t="s">
        <v>18</v>
      </c>
      <c r="I2" t="s">
        <v>19</v>
      </c>
      <c r="J2" t="s">
        <v>56</v>
      </c>
      <c r="K2" s="6" t="s">
        <v>57</v>
      </c>
      <c r="L2" s="6" t="str">
        <f ca="1">TEXT(TODAY()+1,"mm/dd/yyyy")</f>
        <v>09/19/2025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Company Name:,	Terry Foundation,
First Name:,	CAROLYN,
Last Name:,	LINEBERGER,
Business Tax ID:,	999999999,
Routing Number:,	****4974,
Account Number:,	****8307,
Billing Address:,	7072 MAPLE GLEN DR,,
CATAWBA, North Carolina NC 28609
Country:,	UNITED STATES,
Account Type:,	Business Checking,
3. Payment Plan Information,
Payment Plan Type:,	Installment Plan,
Payment Plan Duration:,	Daily,
Payment Plan Start Date:,	
4. Payment Plan,1 Daily payment of $10.00 on 09/19/2025,A Convenience Fee will be added to each transaction issued for 1 Daily payment of 2.00 starting on 09/19/2025 ,Individual Convenience Fee Amount:,	
Total Convenience Fees Paid:,	
Total Paid under this plan:</v>
      </c>
      <c r="P2" s="10" t="str">
        <f ca="1">"A Convenience Fee will be added to each transaction issued for 1 Daily payment of "&amp;  TEXT(N2,"0.00")&amp;" starting on "&amp;L2&amp;" ,Individual Convenience Fee Amount:,	
Total Convenience Fees Paid:,	
Total Paid under this plan:"</f>
        <v>A Convenience Fee will be added to each transaction issued for 1 Daily payment of 2.00 starting on 09/19/2025 ,Individual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6D03-D5E5-4638-94D0-65ECE68C7A9E}">
  <dimension ref="A1:P2"/>
  <sheetViews>
    <sheetView topLeftCell="A2" workbookViewId="0">
      <selection activeCell="K2" sqref="K2"/>
    </sheetView>
  </sheetViews>
  <sheetFormatPr defaultRowHeight="14.5" x14ac:dyDescent="0.35"/>
  <cols>
    <col min="11" max="11" width="27.0898437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68</v>
      </c>
      <c r="C2" s="4"/>
      <c r="D2" s="5" t="s">
        <v>15</v>
      </c>
      <c r="E2" s="5" t="s">
        <v>16</v>
      </c>
      <c r="F2" s="5" t="s">
        <v>17</v>
      </c>
      <c r="G2" t="str">
        <f>"Bridges"</f>
        <v>Bridges</v>
      </c>
      <c r="H2" t="s">
        <v>18</v>
      </c>
      <c r="I2" t="s">
        <v>19</v>
      </c>
      <c r="J2" t="s">
        <v>20</v>
      </c>
      <c r="K2" s="6" t="s">
        <v>58</v>
      </c>
      <c r="L2" s="6" t="str">
        <f ca="1">TEXT(TODAY()+1,"mm/dd/yyyy")</f>
        <v>09/19/2025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Name Appearing on Card:,	CAROLYN LINEBERGER,
Card Type:,	Visa,
Card Number:,	41****1111,
Expiration Date:,	09/2035,
Billing Address:,	7072 MAPLE GLEN DR,
CATAWBA, North Carolina NC 28609,
Country:,	UNITED STATES,
3. Payment Plan Information,
Payment Plan Type:,	Installment Plan,
Payment Plan Duration:,	Daily,
Payment Plan Start Date:,	
4. Payment Plan,1 Daily payment of $10.00 on 09/19/2025,A Convenience Fee will be added to each transaction issued for 1 Daily payment of 2.00 starting on 09/19/2025 ,Individual Convenience Fee Amount:,	
Total Convenience Fees Paid:,	
Total Paid under this plan:</v>
      </c>
      <c r="P2" s="10" t="str">
        <f ca="1">"A Convenience Fee will be added to each transaction issued for 1 Daily payment of "&amp;  TEXT(N2,"0.00")&amp;" starting on "&amp;L2&amp;" ,Individual Convenience Fee Amount:,	
Total Convenience Fees Paid:,	
Total Paid under this plan:"</f>
        <v>A Convenience Fee will be added to each transaction issued for 1 Daily payment of 2.00 starting on 09/19/2025 ,Individual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6D05-9B7E-4C82-8712-7C58E6433EF7}">
  <dimension ref="A1:P2"/>
  <sheetViews>
    <sheetView topLeftCell="A2" workbookViewId="0">
      <selection activeCell="K2" sqref="K2"/>
    </sheetView>
  </sheetViews>
  <sheetFormatPr defaultRowHeight="14.5" x14ac:dyDescent="0.35"/>
  <cols>
    <col min="11" max="11" width="29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66</v>
      </c>
      <c r="C2" s="4"/>
      <c r="D2" s="5" t="s">
        <v>15</v>
      </c>
      <c r="E2" s="5" t="s">
        <v>16</v>
      </c>
      <c r="F2" s="5" t="s">
        <v>17</v>
      </c>
      <c r="G2" t="str">
        <f>"Carlos"</f>
        <v>Carlos</v>
      </c>
      <c r="H2" t="s">
        <v>18</v>
      </c>
      <c r="I2" t="s">
        <v>19</v>
      </c>
      <c r="J2" t="s">
        <v>20</v>
      </c>
      <c r="K2" s="6" t="s">
        <v>60</v>
      </c>
      <c r="L2" s="6" t="str">
        <f ca="1">TEXT(TODAY()+1,"mm/dd/yyyy")</f>
        <v>09/19/2025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****2691,
Account Number:,	****5489,
Billing Address:,	7072 MAPLE GLEN DR,
CATAWBA, North Carolina NC 28609,
Country:,	UNITED STATES,
Account Type:,	Personal Checking,
3. Payment Plan Information,
Payment Plan Type:,	Installment Plan,
Payment Plan Duration:,	Daily,
Payment Plan Start Date:,	
4. Payment Plan,1 Daily payment of $10.00 on 09/19/2025,A Convenience Fee will be added to each transaction issued for 1 Daily payment of 2.00 starting on 09/19/2025 ,Individual Convenience Fee Amount:,	
Total Convenience Fees Paid:,	
Total Paid under this plan:</v>
      </c>
      <c r="P2" s="10" t="str">
        <f ca="1">"A Convenience Fee will be added to each transaction issued for 1 Daily payment of "&amp;  TEXT(N2,"0.00")&amp;" starting on "&amp;L2&amp;" ,Individual Convenience Fee Amount:,	
Total Convenience Fees Paid:,	
Total Paid under this plan:"</f>
        <v>A Convenience Fee will be added to each transaction issued for 1 Daily payment of 2.00 starting on 09/19/2025 ,Individual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360F-0C63-4638-A4B3-246CDDD4C83D}">
  <dimension ref="A1:P2"/>
  <sheetViews>
    <sheetView topLeftCell="A2" workbookViewId="0">
      <selection activeCell="K2" sqref="K2"/>
    </sheetView>
  </sheetViews>
  <sheetFormatPr defaultRowHeight="14.5" x14ac:dyDescent="0.35"/>
  <cols>
    <col min="11" max="11" width="29.9062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67</v>
      </c>
      <c r="C2" s="4"/>
      <c r="D2" s="5" t="s">
        <v>15</v>
      </c>
      <c r="E2" s="5" t="s">
        <v>16</v>
      </c>
      <c r="F2" s="5" t="s">
        <v>17</v>
      </c>
      <c r="G2" t="str">
        <f>"CarlosJacinta"</f>
        <v>CarlosJacinta</v>
      </c>
      <c r="H2" t="s">
        <v>18</v>
      </c>
      <c r="I2" t="s">
        <v>19</v>
      </c>
      <c r="J2" t="s">
        <v>20</v>
      </c>
      <c r="K2" s="6" t="s">
        <v>59</v>
      </c>
      <c r="L2" s="6" t="str">
        <f ca="1">TEXT(TODAY()+1,"mm/dd/yyyy")</f>
        <v>09/19/2025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****4974,
Account Number:,	****7002,
Billing Address:,	7072 MAPLE GLEN DR,
CATAWBA, North Carolina NC 28609,
Country:,	UNITED STATES,
Account Type:,	Personal Savings,
3. Payment Plan Information,
Payment Plan Type:,	Installment Plan,
Payment Plan Duration:,	Daily,
Payment Plan Start Date:,	
4. Payment Plan,1 Daily payment of $10.00 on 09/19/2025,A Convenience Fee will be added to each transaction issued for 1 Daily payment of 2.00 starting on 09/19/2025 ,Individual Convenience Fee Amount:,	
Total Convenience Fees Paid:,	
Total Paid under this plan:</v>
      </c>
      <c r="P2" s="10" t="str">
        <f ca="1">"A Convenience Fee will be added to each transaction issued for 1 Daily payment of "&amp;  TEXT(N2,"0.00")&amp;" starting on "&amp;L2&amp;" ,Individual Convenience Fee Amount:,	
Total Convenience Fees Paid:,	
Total Paid under this plan:"</f>
        <v>A Convenience Fee will be added to each transaction issued for 1 Daily payment of 2.00 starting on 09/19/2025 ,Individual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E8BE-D33F-4968-8266-BE3EF6209F01}">
  <dimension ref="A1:P2"/>
  <sheetViews>
    <sheetView tabSelected="1" topLeftCell="A2" workbookViewId="0">
      <selection activeCell="G2" sqref="G2"/>
    </sheetView>
  </sheetViews>
  <sheetFormatPr defaultRowHeight="14.5" x14ac:dyDescent="0.35"/>
  <cols>
    <col min="7" max="7" width="13.90625" bestFit="1" customWidth="1"/>
    <col min="8" max="8" width="16.7265625" bestFit="1" customWidth="1"/>
    <col min="9" max="9" width="20.453125" bestFit="1" customWidth="1"/>
    <col min="11" max="11" width="22.632812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24</v>
      </c>
      <c r="C2" s="4"/>
      <c r="D2" s="5" t="s">
        <v>15</v>
      </c>
      <c r="E2" s="5" t="s">
        <v>16</v>
      </c>
      <c r="F2" s="5" t="s">
        <v>17</v>
      </c>
      <c r="G2" t="str">
        <f>"Carlos"</f>
        <v>Carlos</v>
      </c>
      <c r="H2" t="s">
        <v>21</v>
      </c>
      <c r="I2" t="s">
        <v>19</v>
      </c>
      <c r="J2" t="s">
        <v>20</v>
      </c>
      <c r="K2" s="6" t="s">
        <v>30</v>
      </c>
      <c r="L2" s="6" t="str">
        <f ca="1">TEXT(TODAY()+1,"mm/dd/yyyy")</f>
        <v>09/19/2025</v>
      </c>
      <c r="M2" s="7">
        <v>10</v>
      </c>
      <c r="N2" s="8">
        <v>2</v>
      </c>
      <c r="O2" s="9"/>
      <c r="P2" s="10" t="str">
        <f>"Individual Convenience Fee Amount:,	
Total Convenience Fees Paid:,	
Total Paid under this plan:"</f>
        <v>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AF58-F67E-4B6A-98CB-1AEB684984F2}">
  <dimension ref="A1:P2"/>
  <sheetViews>
    <sheetView workbookViewId="0">
      <selection activeCell="G2" sqref="G2"/>
    </sheetView>
  </sheetViews>
  <sheetFormatPr defaultRowHeight="14.5" x14ac:dyDescent="0.35"/>
  <cols>
    <col min="11" max="11" width="19.632812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22</v>
      </c>
      <c r="C2" s="4"/>
      <c r="D2" s="5" t="s">
        <v>15</v>
      </c>
      <c r="E2" s="5" t="s">
        <v>16</v>
      </c>
      <c r="F2" s="5" t="s">
        <v>17</v>
      </c>
      <c r="G2" t="str">
        <f>"CarlosJacinta"</f>
        <v>CarlosJacinta</v>
      </c>
      <c r="H2" t="s">
        <v>21</v>
      </c>
      <c r="I2" t="s">
        <v>19</v>
      </c>
      <c r="J2" t="s">
        <v>20</v>
      </c>
      <c r="K2" s="6" t="s">
        <v>29</v>
      </c>
      <c r="L2" s="6" t="str">
        <f ca="1">TEXT(TODAY()+1,"mm/dd/yyyy")</f>
        <v>09/19/2025</v>
      </c>
      <c r="M2" s="7">
        <v>10</v>
      </c>
      <c r="N2" s="8">
        <v>2</v>
      </c>
      <c r="O2" s="9"/>
      <c r="P2" s="10" t="str">
        <f>"Individual Convenience Fee Amount:,	
Total Convenience Fees Paid:,	
Total Paid under this plan:"</f>
        <v>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453A-566F-4243-8B47-2F88A434AC05}">
  <dimension ref="A1:P2"/>
  <sheetViews>
    <sheetView topLeftCell="A2" workbookViewId="0">
      <selection activeCell="G2" sqref="G2"/>
    </sheetView>
  </sheetViews>
  <sheetFormatPr defaultRowHeight="14.5" x14ac:dyDescent="0.35"/>
  <cols>
    <col min="11" max="11" width="30.5429687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25</v>
      </c>
      <c r="C2" s="4"/>
      <c r="D2" s="5" t="s">
        <v>15</v>
      </c>
      <c r="E2" s="5" t="s">
        <v>16</v>
      </c>
      <c r="F2" s="5" t="s">
        <v>17</v>
      </c>
      <c r="G2" t="str">
        <f>"Bridges"</f>
        <v>Bridges</v>
      </c>
      <c r="H2" t="s">
        <v>21</v>
      </c>
      <c r="I2" t="s">
        <v>19</v>
      </c>
      <c r="J2" t="s">
        <v>20</v>
      </c>
      <c r="K2" s="6" t="s">
        <v>28</v>
      </c>
      <c r="L2" s="6" t="str">
        <f ca="1">TEXT(TODAY()+1,"mm/dd/yyyy")</f>
        <v>09/19/2025</v>
      </c>
      <c r="M2" s="7">
        <v>10</v>
      </c>
      <c r="N2" s="8">
        <v>2</v>
      </c>
      <c r="O2" s="9"/>
      <c r="P2" s="10" t="str">
        <f>"Individual Convenience Fee Amount:,	
Total Convenience Fees Paid:,	
Total Paid under this plan:"</f>
        <v>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27C4-0639-4F31-B018-C711C491A530}">
  <dimension ref="A1:P2"/>
  <sheetViews>
    <sheetView topLeftCell="A2" workbookViewId="0">
      <selection activeCell="K2" sqref="K2"/>
    </sheetView>
  </sheetViews>
  <sheetFormatPr defaultRowHeight="14.5" x14ac:dyDescent="0.35"/>
  <cols>
    <col min="11" max="11" width="17.9062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35</v>
      </c>
      <c r="C2" s="4"/>
      <c r="D2" s="5" t="s">
        <v>15</v>
      </c>
      <c r="E2" s="5" t="s">
        <v>16</v>
      </c>
      <c r="F2" s="5" t="s">
        <v>17</v>
      </c>
      <c r="G2" t="str">
        <f>"CarlosJacinta"</f>
        <v>CarlosJacinta</v>
      </c>
      <c r="H2" t="s">
        <v>26</v>
      </c>
      <c r="I2" t="s">
        <v>27</v>
      </c>
      <c r="J2" t="s">
        <v>20</v>
      </c>
      <c r="K2" s="6" t="s">
        <v>32</v>
      </c>
      <c r="L2" s="6" t="str">
        <f ca="1">TEXT(TODAY()+1,"mm/dd/yyyy")</f>
        <v>09/19/2025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****4974,
Account Number:,	****7002,
Billing Address:,	7072 MAPLE GLEN DR,
CATAWBA, North Carolina NC 28609,
Country:,	UNITED STATES,
Account Type:,	Personal Savings,
3. Payment Plan Information,
Payment Plan Type:,	Recurring,
Payment Plan Duration:,	Deferred,
Payment Plan Start Date:,	
4. Payment Plan,1 Deferred payment of $10.00 on 09/19/2025,A Convenience Fee will be added to each transaction issued for 1 Deferred payment of 2.00 starting on 09/19/2025 ,Individual Convenience Fee Amount:,	
Total Convenience Fees Paid:,	
Total Paid under this plan:</v>
      </c>
      <c r="P2" s="10" t="str">
        <f ca="1">"A Convenience Fee will be added to each transaction issued for 1 Deferred payment of "&amp;  TEXT(N2,"0.00")&amp;" starting on "&amp;L2&amp;" ,Individual Convenience Fee Amount:,	
Total Convenience Fees Paid:,	
Total Paid under this plan:"</f>
        <v>A Convenience Fee will be added to each transaction issued for 1 Deferred payment of 2.00 starting on 09/19/2025 ,Individual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CCC01-8D91-4DD2-9F92-02AFB7FF39EF}">
  <dimension ref="A1:P2"/>
  <sheetViews>
    <sheetView workbookViewId="0">
      <selection activeCell="K2" sqref="K2"/>
    </sheetView>
  </sheetViews>
  <sheetFormatPr defaultRowHeight="14.5" x14ac:dyDescent="0.35"/>
  <cols>
    <col min="11" max="11" width="23.8164062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37</v>
      </c>
      <c r="C2" s="4"/>
      <c r="D2" s="5" t="s">
        <v>15</v>
      </c>
      <c r="E2" s="5" t="s">
        <v>16</v>
      </c>
      <c r="F2" s="5" t="s">
        <v>17</v>
      </c>
      <c r="G2" t="str">
        <f>"Carlos"</f>
        <v>Carlos</v>
      </c>
      <c r="H2" t="s">
        <v>26</v>
      </c>
      <c r="I2" t="s">
        <v>27</v>
      </c>
      <c r="J2" t="s">
        <v>20</v>
      </c>
      <c r="K2" s="6" t="s">
        <v>33</v>
      </c>
      <c r="L2" s="6" t="str">
        <f ca="1">TEXT(TODAY()+1,"mm/dd/yyyy")</f>
        <v>09/19/2025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****2691,
Account Number:,	****5489,
Billing Address:,	7072 MAPLE GLEN DR,
CATAWBA, North Carolina NC 28609,
Country:,	UNITED STATES,
Account Type:,	Personal Checking,
3. Payment Plan Information,
Payment Plan Type:,	Recurring,
Payment Plan Duration:,	Deferred,
Payment Plan Start Date:,	
4. Payment Plan,1 Deferred payment of $10.00 on 09/19/2025,A Convenience Fee will be added to each transaction issued for 1 Deferred payment of 2.00 starting on 09/19/2025 ,Individual Convenience Fee Amount:,	
Total Convenience Fees Paid:,	
Total Paid under this plan:</v>
      </c>
      <c r="P2" s="10" t="str">
        <f ca="1">"A Convenience Fee will be added to each transaction issued for 1 Deferred payment of "&amp;  TEXT(N2,"0.00")&amp;" starting on "&amp;L2&amp;" ,Individual Convenience Fee Amount:,	
Total Convenience Fees Paid:,	
Total Paid under this plan:"</f>
        <v>A Convenience Fee will be added to each transaction issued for 1 Deferred payment of 2.00 starting on 09/19/2025 ,Individual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A6F-3592-43D9-BD24-8AE9729D36B7}">
  <dimension ref="A1:P2"/>
  <sheetViews>
    <sheetView topLeftCell="A2" workbookViewId="0">
      <selection activeCell="K2" sqref="K2"/>
    </sheetView>
  </sheetViews>
  <sheetFormatPr defaultRowHeight="14.5" x14ac:dyDescent="0.35"/>
  <cols>
    <col min="11" max="11" width="21.8164062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36</v>
      </c>
      <c r="C2" s="4"/>
      <c r="D2" s="5" t="s">
        <v>15</v>
      </c>
      <c r="E2" s="5" t="s">
        <v>16</v>
      </c>
      <c r="F2" s="5" t="s">
        <v>17</v>
      </c>
      <c r="G2" t="str">
        <f>"Smith"</f>
        <v>Smith</v>
      </c>
      <c r="H2" t="s">
        <v>26</v>
      </c>
      <c r="I2" t="s">
        <v>27</v>
      </c>
      <c r="J2" t="s">
        <v>20</v>
      </c>
      <c r="K2" s="6" t="s">
        <v>34</v>
      </c>
      <c r="L2" s="6" t="str">
        <f ca="1">TEXT(TODAY()+1,"mm/dd/yyyy")</f>
        <v>09/19/2025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Company Name:,	Terry Foundation,
First Name:,	CAROLYN,
Last Name:,	LINEBERGER,
Business Tax ID:,	999999999,
Routing Number:,	****4974,
Account Number:,	****8307,
Billing Address:,	7072 MAPLE GLEN DR,
CATAWBA, North Carolina NC 28609
Country:,	UNITED STATES,
Account Type:,	Business Checking,
3. Payment Plan Information,
Payment Plan Type:,	Recurring,
Payment Plan Duration:,	Deferred,
Payment Plan Start Date:,	
4. Payment Plan,1 Deferred payment of $10.00 on 09/19/2025,A Convenience Fee will be added to each transaction issued for 1 Deferred payment of 2.00 starting on 09/19/2025 ,Individual Convenience Fee Amount:,	
Total Convenience Fees Paid:,	
Total Paid under this plan:</v>
      </c>
      <c r="P2" s="10" t="str">
        <f ca="1">"A Convenience Fee will be added to each transaction issued for 1 Deferred payment of "&amp;  TEXT(N2,"0.00")&amp;" starting on "&amp;L2&amp;" ,Individual Convenience Fee Amount:,	
Total Convenience Fees Paid:,	
Total Paid under this plan:"</f>
        <v>A Convenience Fee will be added to each transaction issued for 1 Deferred payment of 2.00 starting on 09/19/2025 ,Individual Convenience Fee Amount:,	
Total Convenience Fees Paid:,	
Total Paid under this plan: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B77E-010E-4115-88A3-B1B1A5BAFCF1}">
  <dimension ref="A1:P2"/>
  <sheetViews>
    <sheetView workbookViewId="0">
      <selection activeCell="K2" sqref="K2"/>
    </sheetView>
  </sheetViews>
  <sheetFormatPr defaultRowHeight="14.5" x14ac:dyDescent="0.35"/>
  <cols>
    <col min="11" max="11" width="28.54296875" customWidth="1" collapsed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r="2" spans="1:16" ht="409.5" x14ac:dyDescent="0.35">
      <c r="A2" t="s">
        <v>14</v>
      </c>
      <c r="B2" t="s">
        <v>39</v>
      </c>
      <c r="C2" s="4"/>
      <c r="D2" s="5" t="s">
        <v>15</v>
      </c>
      <c r="E2" s="5" t="s">
        <v>16</v>
      </c>
      <c r="F2" s="5" t="s">
        <v>17</v>
      </c>
      <c r="G2" t="str">
        <f>"Bridges"</f>
        <v>Bridges</v>
      </c>
      <c r="H2" t="s">
        <v>26</v>
      </c>
      <c r="I2" t="s">
        <v>27</v>
      </c>
      <c r="J2" t="s">
        <v>20</v>
      </c>
      <c r="K2" s="6" t="s">
        <v>38</v>
      </c>
      <c r="L2" s="6" t="str">
        <f ca="1">TEXT(TODAY()+1,"mm/dd/yyyy")</f>
        <v>09/19/2025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Name Appearing on Card:,	CAROLYN LINEBERGER,
Card Type:,	Visa,
Card Number:,	41****1111,
Expiration Date:,	09/2035,
Billing Address:,	7072 MAPLE GLEN DR,
CATAWBA, North Carolina NC 28609,
Country:,	UNITED STATES,
3. Payment Plan Information,
Payment Plan Type:,	Recurring,
Payment Plan Duration:,	Deferred,
Payment Plan Start Date:,	
4. Payment Plan,1 Deferred payment of $10.00 on 09/19/2025,A Convenience Fee will be added to each transaction issued for 1 Deferred payment of 2.00 starting on 09/19/2025 ,Individual Convenience Fee Amount:,	
Total Convenience Fees Paid:,	
Total Paid under this plan:</v>
      </c>
      <c r="P2" s="10" t="str">
        <f ca="1">"A Convenience Fee will be added to each transaction issued for 1 Deferred payment of "&amp;  TEXT(N2,"0.00")&amp;" starting on "&amp;L2&amp;" ,Individual Convenience Fee Amount:,	
Total Convenience Fees Paid:,	
Total Paid under this plan:"</f>
        <v>A Convenience Fee will be added to each transaction issued for 1 Deferred payment of 2.00 starting on 09/19/2025 ,Individual Convenience Fee Amount:,	
Total Convenience Fees Paid:,	
Total Paid under this plan: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CVCSPSCFCorp_IPDailyNOP</vt:lpstr>
      <vt:lpstr>CVCSPSCFCorp_AutomaticPayment</vt:lpstr>
      <vt:lpstr>CVCSPSCFPC_AutomaticPayment</vt:lpstr>
      <vt:lpstr>CVCSPSCFPS_AutomaticPayment</vt:lpstr>
      <vt:lpstr>CVCSPSCFCC_AutomaticPayment</vt:lpstr>
      <vt:lpstr>CVCSPSCFPS_RecDeferred</vt:lpstr>
      <vt:lpstr>CVCSPSCFPC_RecDeferred</vt:lpstr>
      <vt:lpstr>CVCSPSCFCorp_RecDeferred</vt:lpstr>
      <vt:lpstr>CVCSPSCFCC_RecDeferred</vt:lpstr>
      <vt:lpstr>CVCSPSCFPS_RecDaily</vt:lpstr>
      <vt:lpstr>CVCSPSCFPC_RecDaily</vt:lpstr>
      <vt:lpstr>CVCSPSCFCorp_RecDaily</vt:lpstr>
      <vt:lpstr>CVCSPSCFCC_RecDaily</vt:lpstr>
      <vt:lpstr>CVCSPSCFPS_IPDeferred</vt:lpstr>
      <vt:lpstr>CVCSPSCFPC_IPDeferred</vt:lpstr>
      <vt:lpstr>CVCSPSCFCC_IPDeferred</vt:lpstr>
      <vt:lpstr>CVCSPSCFCorp_IPDeferred</vt:lpstr>
      <vt:lpstr>CVCSPSCFPS_IPDailyIA</vt:lpstr>
      <vt:lpstr>CVCSPSCFPC_IPDailyIA</vt:lpstr>
      <vt:lpstr>CVCSPSCFCC_IPDailyIA</vt:lpstr>
      <vt:lpstr>CVCSPSCFCorp_IPDailyIA</vt:lpstr>
      <vt:lpstr>CVCSPSCFCC_IPDailyNOP</vt:lpstr>
      <vt:lpstr>CVCSPSCFPC_IPDailyNOP</vt:lpstr>
      <vt:lpstr>CVCSPSCFPS_IPDailyNOP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Mishra, Komal</dc:creator>
  <cp:lastModifiedBy>Mishra, Komal</cp:lastModifiedBy>
  <dcterms:created xsi:type="dcterms:W3CDTF">2015-06-05T18:17:20Z</dcterms:created>
  <dcterms:modified xsi:type="dcterms:W3CDTF">2025-09-18T15:26:14Z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e51ac3-344e-4d7e-82a2-d6ed2fbd0340_Enabled">
    <vt:lpwstr>true</vt:lpwstr>
  </property>
  <property fmtid="{D5CDD505-2E9C-101B-9397-08002B2CF9AE}" pid="3" name="MSIP_Label_0fe51ac3-344e-4d7e-82a2-d6ed2fbd0340_SetDate">
    <vt:lpwstr>2025-09-15T19:18:12Z</vt:lpwstr>
  </property>
  <property fmtid="{D5CDD505-2E9C-101B-9397-08002B2CF9AE}" pid="4" name="MSIP_Label_0fe51ac3-344e-4d7e-82a2-d6ed2fbd0340_Method">
    <vt:lpwstr>Privileged</vt:lpwstr>
  </property>
  <property fmtid="{D5CDD505-2E9C-101B-9397-08002B2CF9AE}" pid="5" name="MSIP_Label_0fe51ac3-344e-4d7e-82a2-d6ed2fbd0340_Name">
    <vt:lpwstr>Public</vt:lpwstr>
  </property>
  <property fmtid="{D5CDD505-2E9C-101B-9397-08002B2CF9AE}" pid="6" name="MSIP_Label_0fe51ac3-344e-4d7e-82a2-d6ed2fbd0340_SiteId">
    <vt:lpwstr>1f7c1878-7408-4f86-b429-cf17f96a717c</vt:lpwstr>
  </property>
  <property fmtid="{D5CDD505-2E9C-101B-9397-08002B2CF9AE}" pid="7" name="MSIP_Label_0fe51ac3-344e-4d7e-82a2-d6ed2fbd0340_ActionId">
    <vt:lpwstr>79d9fbb5-dbb1-4df5-8faf-47d3ac8a6478</vt:lpwstr>
  </property>
  <property fmtid="{D5CDD505-2E9C-101B-9397-08002B2CF9AE}" pid="8" name="MSIP_Label_0fe51ac3-344e-4d7e-82a2-d6ed2fbd0340_ContentBits">
    <vt:lpwstr>2</vt:lpwstr>
  </property>
  <property fmtid="{D5CDD505-2E9C-101B-9397-08002B2CF9AE}" pid="9" name="MSIP_Label_0fe51ac3-344e-4d7e-82a2-d6ed2fbd0340_Tag">
    <vt:lpwstr>10, 0, 1, 1</vt:lpwstr>
  </property>
</Properties>
</file>