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9029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61DA1CC7-D086-4C6C-8D86-272F6095010B}" revIDLastSave="0" xr10:uidLastSave="{00000000-0000-0000-0000-000000000000}" xr6:coauthVersionLast="47" xr6:coauthVersionMax="47"/>
  <bookViews>
    <workbookView activeTab="3" firstSheet="2" windowHeight="10300" windowWidth="19420" xWindow="-110" xr2:uid="{00000000-000D-0000-FFFF-FFFF00000000}" yWindow="-110"/>
  </bookViews>
  <sheets>
    <sheet name="CVCSPNoCFPS_RecMonthly" r:id="rId1" sheetId="1"/>
    <sheet name="CVCSPNoCFCC_RecMonthly" r:id="rId2" sheetId="2"/>
    <sheet name="CVCSPNoCFPC_RecMonthly" r:id="rId3" sheetId="3"/>
    <sheet name="CVCSPNoCFCorp_RecMonthly" r:id="rId4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4" l="1" r="G2"/>
  <c i="4" r="L2"/>
  <c i="4" r="P2" s="1"/>
  <c i="3" r="G2"/>
  <c i="3" r="L2"/>
  <c i="3" r="P2" s="1"/>
  <c i="2" r="G2"/>
  <c i="2" r="L2"/>
  <c i="2" r="P2" s="1"/>
  <c i="1" r="L2"/>
  <c i="1" r="P2" s="1"/>
  <c i="1" r="G2"/>
  <c i="4" l="1" r="O2"/>
  <c i="3" r="O2"/>
  <c i="2" r="O2"/>
  <c i="1" r="O2"/>
</calcChain>
</file>

<file path=xl/sharedStrings.xml><?xml version="1.0" encoding="utf-8"?>
<sst xmlns="http://schemas.openxmlformats.org/spreadsheetml/2006/main" count="116" uniqueCount="31">
  <si>
    <t>Result</t>
  </si>
  <si>
    <t>Date</t>
  </si>
  <si>
    <t>Notes</t>
  </si>
  <si>
    <t>Execute</t>
  </si>
  <si>
    <t>Amount</t>
  </si>
  <si>
    <t>UDFID</t>
  </si>
  <si>
    <t>PaymentMethod</t>
  </si>
  <si>
    <t>PaymentPlanType</t>
  </si>
  <si>
    <t>PaymentPlanFrequency</t>
  </si>
  <si>
    <t>DivideYourPaymentPlan</t>
  </si>
  <si>
    <t>VTList1</t>
  </si>
  <si>
    <t>CFAmount</t>
  </si>
  <si>
    <t>VTList</t>
  </si>
  <si>
    <t>ReviewConvinienceFee</t>
  </si>
  <si>
    <t>Pass</t>
  </si>
  <si>
    <t>Y</t>
  </si>
  <si>
    <t>10.50</t>
  </si>
  <si>
    <t>1</t>
  </si>
  <si>
    <t>RecurringAmount</t>
  </si>
  <si>
    <t>NumberOfPayments</t>
  </si>
  <si>
    <t>Monthly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</si>
  <si>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Number:,****2691,
Account Number:,****5489,
Billing Address:,1853 Mandan Terace,
Greenbelt, Maryland MD 20770,
Country:,	UNITED STATES,
Account Type:,	Personal Savings,
3. Payment Plan Information,
Payment Plan Type:,	Recurring,
Payment Plan Duration:,	Monthly,
Payment Plan Start Date:,	
4. Payment Plan,Monthly payment of $</t>
  </si>
  <si>
    <t>Thu Oct 09 00:37:53 IST 2025</t>
  </si>
  <si>
    <t>Thu Oct 09 01:48:21 IST 2025</t>
  </si>
  <si>
    <t>Wed Oct 15 14:58:06 IST 2025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</si>
  <si>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Name Appearing on Card:,Imtiaz Ahmed,
Card Type:,American Express,
Card Number:,37****1003,
Expiration Date:,05/2033
Billing Address:,1853 Mandan Terace
Greenbelt, Maryland MD 20770,
Country:,UNITED STATES,
3. Payment Plan Information,
Payment Plan Type:,	Recurring,
Payment Plan Duration:,	Monthly,
Payment Plan Start Date:,	
4. Payment Plan,Monthly payments of $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</si>
  <si>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Number:,****4974,
Account Number:,****7002,
Billing Address:,1853 Mandan Terace,
Greenbelt, Maryland MD 20770,
Country:,UNITED STATES,
Account Type:,Personal Checking,
3. Payment Plan Information,
Payment Plan Type:,	Recurring,
Payment Plan Duration:,	Monthly,
Payment Plan Start Date:,	
4. Payment Plan,Monthly payments of $</t>
  </si>
  <si>
    <t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Company Name:,Microsoft,
First Name:,Imtiaz,
Last Name:,Ahmed,
Business Tax ID:,999999999
Routing Number:,****4974,
Account Number:,****8307,
Billing Address:,1853 Mandan Terace,
Greenbelt, Maryland MD 20770,
Country:,UNITED STATES
Account Type:,Business Checking,
3. Payment Plan Information,
Payment Plan Type:,	Recurring,
Payment Plan Duration:,	Monthly,
Payment Plan Start Date:,	
4. Payment Plan,Monthly payments of $</t>
  </si>
  <si>
    <t/>
  </si>
  <si>
    <t>Wed Oct 15 16:55:46 IST 2025</t>
  </si>
  <si>
    <t>Wed Oct 15 16:57:56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</si>
</sst>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1">
    <xf borderId="0" fillId="0" fontId="0" numFmtId="0" xfId="0"/>
    <xf applyAlignment="1" applyBorder="1" applyNumberFormat="1" borderId="1" fillId="0" fontId="0" numFmtId="49" xfId="0">
      <alignment wrapText="1"/>
    </xf>
    <xf applyAlignment="1" applyFont="1" borderId="0" fillId="0" fontId="1" numFmtId="0" xfId="0">
      <alignment vertical="center"/>
    </xf>
    <xf applyAlignment="1" applyBorder="1" applyNumberFormat="1" borderId="2" fillId="0" fontId="0" numFmtId="49" xfId="0">
      <alignment wrapText="1"/>
    </xf>
    <xf applyAlignment="1" applyBorder="1" borderId="1" fillId="0" fontId="0" numFmtId="0" xfId="0">
      <alignment vertical="top" wrapText="1"/>
    </xf>
    <xf applyAlignment="1" applyBorder="1" applyNumberFormat="1" borderId="1" fillId="0" fontId="0" numFmtId="49" xfId="0">
      <alignment vertical="top" wrapText="1"/>
    </xf>
    <xf applyAlignment="1" borderId="0" fillId="0" fontId="0" numFmtId="0" xfId="0">
      <alignment vertical="top" wrapText="1"/>
    </xf>
    <xf applyAlignment="1" applyNumberFormat="1" borderId="0" fillId="0" fontId="0" numFmtId="164" xfId="0">
      <alignment vertical="top" wrapText="1"/>
    </xf>
    <xf applyAlignment="1" applyNumberFormat="1" borderId="0" fillId="0" fontId="0" numFmtId="2" xfId="0">
      <alignment vertical="top" wrapText="1"/>
    </xf>
    <xf applyAlignment="1" borderId="0" fillId="0" fontId="0" numFmtId="0" xfId="0">
      <alignment horizontal="center" vertical="top" wrapText="1"/>
    </xf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A2" workbookViewId="0">
      <selection sqref="A1:P2"/>
    </sheetView>
  </sheetViews>
  <sheetFormatPr defaultRowHeight="14.5" x14ac:dyDescent="0.35"/>
  <cols>
    <col min="11" max="11" customWidth="true" width="23.5429687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"CarlosJacinta"</f>
        <v>CarlosJacinta</v>
      </c>
      <c r="H2" t="s">
        <v>18</v>
      </c>
      <c r="I2" t="s">
        <v>20</v>
      </c>
      <c r="J2" t="s">
        <v>19</v>
      </c>
      <c r="K2" s="6" t="s">
        <v>21</v>
      </c>
      <c r="L2" s="6" t="str">
        <f ca="1">TEXT(TODAY()+1,"mm/dd/yyyy")</f>
        <v>10/16/2025</v>
      </c>
      <c r="M2" s="7">
        <v>10</v>
      </c>
      <c r="N2" s="8">
        <v>0</v>
      </c>
      <c r="O2" s="9" t="str">
        <f ca="1">K2&amp;TEXT(M2,"0.00")&amp;"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Number:,****2691,
Account Number:,****5489,
Billing Address:,1853 Mandan Terace,
Greenbelt, Maryland MD 20770,
Country:,	UNITED STATES,
Account Type:,	Personal Savings,
3. Payment Plan Information,
Payment Plan Type:,	Recurring,
Payment Plan Duration:,	Monthly,
Payment Plan Start Date:,	
4. Payment Plan,Monthly payment of $10.00 on 10/16/2025,A Convenience Fee will be added to each transaction issued for Monthly payment of 0.00 starting on 10/16/2025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10/16/2025 ,Individual Convenience Fee Amount:,	
Total Convenience Fees Paid:,	
Total Paid under this plan:</v>
      </c>
    </row>
  </sheetData>
  <pageMargins bottom="0.75" footer="0.3" header="0.3" left="0.7" right="0.7" top="0.75"/>
  <headerFooter>
    <oddFooter xml:space="preserve">&amp;C_x000D_&amp;1#&amp;"Calibri"&amp;10&amp;K000000 Public 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8ED-6B88-4076-A023-4B2AA175CC49}">
  <dimension ref="A1:Q2"/>
  <sheetViews>
    <sheetView topLeftCell="B2" workbookViewId="0">
      <selection activeCell="O2" sqref="O2"/>
    </sheetView>
  </sheetViews>
  <sheetFormatPr defaultRowHeight="14.5" x14ac:dyDescent="0.35"/>
  <cols>
    <col min="3" max="3" bestFit="true" customWidth="true" width="5.6328125" collapsed="true"/>
    <col min="11" max="11" customWidth="true" width="26.453125" collapsed="true"/>
    <col min="15" max="15" customWidth="true" width="23.7265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29</v>
      </c>
      <c r="C2" s="4"/>
      <c r="D2" s="5" t="s">
        <v>15</v>
      </c>
      <c r="E2" s="5" t="s">
        <v>16</v>
      </c>
      <c r="F2" s="5" t="s">
        <v>17</v>
      </c>
      <c r="G2" t="str">
        <f>"Bridges"</f>
        <v>Bridges</v>
      </c>
      <c r="H2" t="s">
        <v>18</v>
      </c>
      <c r="I2" t="s">
        <v>20</v>
      </c>
      <c r="J2" t="s">
        <v>19</v>
      </c>
      <c r="K2" s="6" t="s">
        <v>25</v>
      </c>
      <c r="L2" s="6" t="str">
        <f ca="1">TEXT(TODAY()+1,"mm/dd/yyyy")</f>
        <v>10/16/2025</v>
      </c>
      <c r="M2" s="7">
        <v>10</v>
      </c>
      <c r="N2" s="8">
        <v>0</v>
      </c>
      <c r="O2" s="9" t="str">
        <f ca="1">K2&amp;TEXT(M2,"0.00")&amp;" starting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Name Appearing on Card:,Imtiaz Ahmed,
Card Type:,American Express,
Card Number:,37****1003,
Expiration Date:,05/2033
Billing Address:,1853 Mandan Terace
Greenbelt, Maryland MD 20770,
Country:,UNITED STATES,
3. Payment Plan Information,
Payment Plan Type:,	Recurring,
Payment Plan Duration:,	Monthly,
Payment Plan Start Date:,	
4. Payment Plan,Monthly payments of $10.00 starting on 10/16/2025,A Convenience Fee will be added to each transaction issued for Monthly payment of 0.00 starting on 10/16/2025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6C38-F14D-4B06-9F0D-017FEF3E0BF1}">
  <dimension ref="A1:Q2"/>
  <sheetViews>
    <sheetView topLeftCell="A2" workbookViewId="0">
      <selection activeCell="O2" sqref="O2"/>
    </sheetView>
  </sheetViews>
  <sheetFormatPr defaultRowHeight="14.5" x14ac:dyDescent="0.35"/>
  <cols>
    <col min="11" max="11" customWidth="true" width="32.9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22</v>
      </c>
      <c r="C2" s="4"/>
      <c r="D2" s="5" t="s">
        <v>15</v>
      </c>
      <c r="E2" s="5" t="s">
        <v>16</v>
      </c>
      <c r="F2" s="5" t="s">
        <v>17</v>
      </c>
      <c r="G2" t="str">
        <f>"Carlos"</f>
        <v>Carlos</v>
      </c>
      <c r="H2" t="s">
        <v>18</v>
      </c>
      <c r="I2" t="s">
        <v>20</v>
      </c>
      <c r="J2" t="s">
        <v>19</v>
      </c>
      <c r="K2" s="6" t="s">
        <v>26</v>
      </c>
      <c r="L2" s="6" t="str">
        <f ca="1">TEXT(TODAY()+1,"mm/dd/yyyy")</f>
        <v>10/16/2025</v>
      </c>
      <c r="M2" s="7">
        <v>10</v>
      </c>
      <c r="N2" s="8">
        <v>0</v>
      </c>
      <c r="O2" s="9" t="str">
        <f ca="1">K2&amp;TEXT(M2,"0.00")&amp;" starting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First Name:,Imtiaz,
Last Name:,Ahmed,
Routing Number:,****4974,
Account Number:,****7002,
Billing Address:,1853 Mandan Terace,
Greenbelt, Maryland MD 20770,
Country:,UNITED STATES,
Account Type:,Personal Checking,
3. Payment Plan Information,
Payment Plan Type:,	Recurring,
Payment Plan Duration:,	Monthly,
Payment Plan Start Date:,	
4. Payment Plan,Monthly payments of $10.00 starting on 10/16/2025,A Convenience Fee will be added to each transaction issued for Monthly payment of 0.00 starting on 10/16/2025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2DE-9459-4B21-A76D-74D1C2CFA77A}">
  <dimension ref="A1:Q2"/>
  <sheetViews>
    <sheetView tabSelected="1" topLeftCell="A2" workbookViewId="0">
      <selection activeCell="O2" sqref="O2"/>
    </sheetView>
  </sheetViews>
  <sheetFormatPr defaultRowHeight="14.5" x14ac:dyDescent="0.35"/>
  <cols>
    <col min="11" max="11" customWidth="true" width="20.81640625" collapsed="true"/>
  </cols>
  <sheetData>
    <row ht="43.5"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</v>
      </c>
      <c r="M1" s="3" t="s">
        <v>4</v>
      </c>
      <c r="N1" s="3" t="s">
        <v>11</v>
      </c>
      <c r="O1" s="3" t="s">
        <v>12</v>
      </c>
      <c r="P1" s="3" t="s">
        <v>13</v>
      </c>
    </row>
    <row ht="409.5" r="2" spans="1:16" x14ac:dyDescent="0.35">
      <c r="A2" t="s">
        <v>14</v>
      </c>
      <c r="B2" t="s">
        <v>30</v>
      </c>
      <c r="C2" s="4"/>
      <c r="D2" s="5" t="s">
        <v>15</v>
      </c>
      <c r="E2" s="5" t="s">
        <v>16</v>
      </c>
      <c r="F2" s="5" t="s">
        <v>17</v>
      </c>
      <c r="G2" t="str">
        <f>"Smith"</f>
        <v>Smith</v>
      </c>
      <c r="H2" t="s">
        <v>18</v>
      </c>
      <c r="I2" t="s">
        <v>20</v>
      </c>
      <c r="J2" t="s">
        <v>19</v>
      </c>
      <c r="K2" s="6" t="s">
        <v>27</v>
      </c>
      <c r="L2" s="6" t="str">
        <f ca="1">TEXT(TODAY()+1,"mm/dd/yyyy")</f>
        <v>10/16/2025</v>
      </c>
      <c r="M2" s="7">
        <v>10</v>
      </c>
      <c r="N2" s="8">
        <v>0</v>
      </c>
      <c r="O2" s="9" t="str">
        <f ca="1">K2&amp;TEXT(M2,"0.00")&amp;" starting on "&amp;L2&amp;","&amp;P2</f>
        <v>Scheduled Payment--View the Information,
180RemittanceID: 916-151942,
1. Review bill to pay,
Bills Label,	Due Date,	Date Submitted,	Date Modified,	Amount Due,	Amount to Pay,
ImtiazABPnoCF916,	 EST, 	
UDF1:,	udf data 1,
UDF2:,	udf data 2,
UDF3:,	udf3,
UDF4:,	udf data4,
2. Payment Method,
Company Name:,Microsoft,
First Name:,Imtiaz,
Last Name:,Ahmed,
Business Tax ID:,999999999
Routing Number:,****4974,
Account Number:,****8307,
Billing Address:,1853 Mandan Terace,
Greenbelt, Maryland MD 20770,
Country:,UNITED STATES
Account Type:,Business Checking,
3. Payment Plan Information,
Payment Plan Type:,	Recurring,
Payment Plan Duration:,	Monthly,
Payment Plan Start Date:,	
4. Payment Plan,Monthly payments of $10.00 starting on 10/16/2025,A Convenience Fee will be added to each transaction issued for Monthly payment of 0.00 starting on 10/16/2025 ,Individual Convenience Fee Amount:,	
Total Convenience Fees Paid:,	
Total Paid under this plan:</v>
      </c>
      <c r="P2" s="10" t="str">
        <f ca="1">"A Convenience Fee will be added to each transaction issued for Monthly payment of "&amp;  TEXT(N2,"0.00")&amp;" starting on "&amp;L2&amp;" ,Individual Convenience Fee Amount:,	
Total Convenience Fees Paid:,	
Total Paid under this plan:"</f>
        <v>A Convenience Fee will be added to each transaction issued for Monthly payment of 0.00 starting on 10/16/2025 ,Individual Convenience Fee Amount:,	
Total Convenience Fees Paid:,	
Total Paid under this plan: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CVCSPNoCFPS_RecMonthly</vt:lpstr>
      <vt:lpstr>CVCSPNoCFCC_RecMonthly</vt:lpstr>
      <vt:lpstr>CVCSPNoCFPC_RecMonthly</vt:lpstr>
      <vt:lpstr>CVCSPNoCFCorp_RecMonthly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2025-10-15T11:23:42Z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2025-10-08T16:19:03Z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1bcc07b5-a553-4abb-80f9-d481154c4ef0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