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Dev\Other\Defcon31-Badge\Hardware\Final\"/>
    </mc:Choice>
  </mc:AlternateContent>
  <xr:revisionPtr revIDLastSave="0" documentId="13_ncr:1_{A12F4990-4310-43AB-9CF0-6E7B870CBC05}" xr6:coauthVersionLast="47" xr6:coauthVersionMax="47" xr10:uidLastSave="{00000000-0000-0000-0000-000000000000}"/>
  <bookViews>
    <workbookView xWindow="15675" yWindow="2325" windowWidth="21600" windowHeight="1519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6" i="1"/>
  <c r="J37" i="1"/>
  <c r="J38" i="1"/>
  <c r="J39" i="1"/>
  <c r="J40" i="1"/>
  <c r="J41" i="1"/>
  <c r="J42" i="1"/>
  <c r="J43" i="1"/>
  <c r="J44" i="1"/>
  <c r="J45" i="1"/>
  <c r="J1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J9" i="1"/>
  <c r="J10" i="1"/>
  <c r="J11" i="1"/>
  <c r="J13" i="1"/>
  <c r="J14" i="1"/>
  <c r="J15" i="1"/>
  <c r="J16" i="1"/>
  <c r="J7" i="1"/>
  <c r="J17" i="1"/>
  <c r="J6" i="1"/>
  <c r="H48" i="1" l="1"/>
</calcChain>
</file>

<file path=xl/sharedStrings.xml><?xml version="1.0" encoding="utf-8"?>
<sst xmlns="http://schemas.openxmlformats.org/spreadsheetml/2006/main" count="158" uniqueCount="129">
  <si>
    <t>Refdes</t>
  </si>
  <si>
    <t>Manufacturer</t>
  </si>
  <si>
    <t>Part Number</t>
  </si>
  <si>
    <t>Description</t>
  </si>
  <si>
    <t>Package</t>
  </si>
  <si>
    <t>Cost Each (assumes 100 unit pricing)</t>
  </si>
  <si>
    <t>Qty per board</t>
  </si>
  <si>
    <t>QOH</t>
  </si>
  <si>
    <t>Needed</t>
  </si>
  <si>
    <t>To Order</t>
  </si>
  <si>
    <t>Cost Per Board</t>
  </si>
  <si>
    <t>Qty ordered</t>
  </si>
  <si>
    <t>Actual Cost</t>
  </si>
  <si>
    <t>Supplier</t>
  </si>
  <si>
    <t>OLED</t>
  </si>
  <si>
    <t>Virtual, Non-stuff</t>
  </si>
  <si>
    <t>Stuff</t>
  </si>
  <si>
    <t>Supplier Part Num</t>
  </si>
  <si>
    <t>1/8 through hole jacks</t>
  </si>
  <si>
    <t>Molex</t>
  </si>
  <si>
    <t>Optocoupler</t>
  </si>
  <si>
    <t>Toshiba</t>
  </si>
  <si>
    <t>757-TLP2361TPRE</t>
  </si>
  <si>
    <t>Mouser</t>
  </si>
  <si>
    <t>Hex inverter</t>
  </si>
  <si>
    <t>TI</t>
  </si>
  <si>
    <t>SN74HCS04BQAR</t>
  </si>
  <si>
    <t>Pi Pico</t>
  </si>
  <si>
    <t>Raspberry Pi</t>
  </si>
  <si>
    <t>I2S Audio Amp</t>
  </si>
  <si>
    <t>Analog</t>
  </si>
  <si>
    <t>MAX98357AETE+T</t>
  </si>
  <si>
    <t>Total Per Badge</t>
  </si>
  <si>
    <t>SD Card socket</t>
  </si>
  <si>
    <t>Cost per board</t>
  </si>
  <si>
    <t>Neopixels, side fire</t>
  </si>
  <si>
    <t>Speaker, 8 ohm panel mount</t>
  </si>
  <si>
    <t>Op Amp</t>
  </si>
  <si>
    <t>TL074HIDR</t>
  </si>
  <si>
    <t>Schottky diodes</t>
  </si>
  <si>
    <t>863-NSR0320MW2T3G</t>
  </si>
  <si>
    <t>NSR0320MW2T3G</t>
  </si>
  <si>
    <t>0.1uF</t>
  </si>
  <si>
    <t>10uF</t>
  </si>
  <si>
    <t>3.3nF</t>
  </si>
  <si>
    <t>2x5 IDC header</t>
  </si>
  <si>
    <t>J2,J4-6</t>
  </si>
  <si>
    <t>C1,C4-6</t>
  </si>
  <si>
    <t>C2</t>
  </si>
  <si>
    <t>C3</t>
  </si>
  <si>
    <t>J7</t>
  </si>
  <si>
    <t>J9</t>
  </si>
  <si>
    <t>Aliexpress</t>
  </si>
  <si>
    <t>https://www.aliexpress.us/item/2251801691891544.html</t>
  </si>
  <si>
    <t>L1</t>
  </si>
  <si>
    <t>2.2uH inductor</t>
  </si>
  <si>
    <t>Q1</t>
  </si>
  <si>
    <t>3904 NPN</t>
  </si>
  <si>
    <t>SOT-23</t>
  </si>
  <si>
    <t>R1,R4</t>
  </si>
  <si>
    <t>1k</t>
  </si>
  <si>
    <t>R2</t>
  </si>
  <si>
    <t>220k</t>
  </si>
  <si>
    <t>R3,R5,R11</t>
  </si>
  <si>
    <t>100k</t>
  </si>
  <si>
    <t>R6</t>
  </si>
  <si>
    <t>10k</t>
  </si>
  <si>
    <t>R7</t>
  </si>
  <si>
    <t>1M</t>
  </si>
  <si>
    <t>R8</t>
  </si>
  <si>
    <t>10R</t>
  </si>
  <si>
    <t>R9</t>
  </si>
  <si>
    <t>33R</t>
  </si>
  <si>
    <t>R10</t>
  </si>
  <si>
    <t>220R</t>
  </si>
  <si>
    <t>SW1-10</t>
  </si>
  <si>
    <t>CherryMX switches</t>
  </si>
  <si>
    <t>SW11-12</t>
  </si>
  <si>
    <t>Rotary Encoder</t>
  </si>
  <si>
    <t>U1</t>
  </si>
  <si>
    <t>U3</t>
  </si>
  <si>
    <t>U4</t>
  </si>
  <si>
    <t>U6</t>
  </si>
  <si>
    <t>5V v-reg</t>
  </si>
  <si>
    <t>U2</t>
  </si>
  <si>
    <t>U5</t>
  </si>
  <si>
    <t>https://www.aliexpress.us/item/2261799823015387.html</t>
  </si>
  <si>
    <t>https://www.aliexpress.us/item/2251832791435459.html</t>
  </si>
  <si>
    <t>https://www.aliexpress.us/item/3256804436278763.html</t>
  </si>
  <si>
    <t>D100-D110</t>
  </si>
  <si>
    <t>0603</t>
  </si>
  <si>
    <t>538-47257-0001</t>
  </si>
  <si>
    <t>47257-0001</t>
  </si>
  <si>
    <t>700-MAX98357AETE+T</t>
  </si>
  <si>
    <t>595-SN74HCS04PWR</t>
  </si>
  <si>
    <t>595-OPA341UA</t>
  </si>
  <si>
    <t>833-MMBT3904-TP</t>
  </si>
  <si>
    <t>303-0603WAF1004T5E</t>
  </si>
  <si>
    <t>0603WAF1004T5E</t>
  </si>
  <si>
    <t>MMBT3904-TP</t>
  </si>
  <si>
    <t>303-0603WAJ0103T5E</t>
  </si>
  <si>
    <t>0603WAJ0103T5E</t>
  </si>
  <si>
    <t>303-0603WAF1001T5E</t>
  </si>
  <si>
    <t>0603WAF1001T5E</t>
  </si>
  <si>
    <t>791-RMC1/16-224JTP</t>
  </si>
  <si>
    <t>RMC1/16-224JTP</t>
  </si>
  <si>
    <t>791-WR06X104JTL</t>
  </si>
  <si>
    <t>WR06X104 JTL</t>
  </si>
  <si>
    <t>581-0603YC104K</t>
  </si>
  <si>
    <t>0603YC104KAT4A</t>
  </si>
  <si>
    <t>Other Parts</t>
  </si>
  <si>
    <t>Boxes</t>
  </si>
  <si>
    <t>Lanyards</t>
  </si>
  <si>
    <t>Batteries</t>
  </si>
  <si>
    <t>Battery Boxes</t>
  </si>
  <si>
    <t>Knobs</t>
  </si>
  <si>
    <t>Key caps</t>
  </si>
  <si>
    <t>SW13</t>
  </si>
  <si>
    <t>SPST</t>
  </si>
  <si>
    <t>D1-16</t>
  </si>
  <si>
    <t>SOD-132</t>
  </si>
  <si>
    <t>595-TPS62153RGTR</t>
  </si>
  <si>
    <t>TPS62153RGTR</t>
  </si>
  <si>
    <t>IT</t>
  </si>
  <si>
    <t>PCBs</t>
  </si>
  <si>
    <t>Bolts</t>
  </si>
  <si>
    <t>Double sided tape</t>
  </si>
  <si>
    <t>358-SC0918</t>
  </si>
  <si>
    <t>SC0918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</si>
</sst>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sz val="10"/>
      <color rgb="FF0070BB"/>
      <name val="Arial"/>
      <family val="2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Fill="1"/>
    <xf numFmtId="49" fontId="5" fillId="0" borderId="0" xfId="0" applyNumberFormat="1" applyFont="1"/>
    <xf numFmtId="49" fontId="3" fillId="0" borderId="0" xfId="0" applyNumberFormat="1" applyFont="1"/>
    <xf numFmtId="0" fontId="6" fillId="0" borderId="0" xfId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791-RMC1-16-224JTP" TargetMode="External"/><Relationship Id="rId3" Type="http://schemas.openxmlformats.org/officeDocument/2006/relationships/hyperlink" Target="https://www.mouser.com/ProductDetail/595-SN74HCS04PWR" TargetMode="External"/><Relationship Id="rId7" Type="http://schemas.openxmlformats.org/officeDocument/2006/relationships/hyperlink" Target="https://www.mouser.com/ProductDetail/303-0603WAF1001T5E" TargetMode="External"/><Relationship Id="rId2" Type="http://schemas.openxmlformats.org/officeDocument/2006/relationships/hyperlink" Target="https://www.mouser.com/ProductDetail/700-MAX98357AETE%2bT" TargetMode="External"/><Relationship Id="rId1" Type="http://schemas.openxmlformats.org/officeDocument/2006/relationships/hyperlink" Target="https://www.mouser.com/ProductDetail/538-47257-0001" TargetMode="External"/><Relationship Id="rId6" Type="http://schemas.openxmlformats.org/officeDocument/2006/relationships/hyperlink" Target="https://www.mouser.com/ProductDetail/303-0603WAF1004T5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757-TLP2361TPRE" TargetMode="External"/><Relationship Id="rId10" Type="http://schemas.openxmlformats.org/officeDocument/2006/relationships/hyperlink" Target="https://www.mouser.com/ProductDetail/581-0603YC104K" TargetMode="External"/><Relationship Id="rId4" Type="http://schemas.openxmlformats.org/officeDocument/2006/relationships/hyperlink" Target="https://www.mouser.com/ProductDetail/595-OPA341UA" TargetMode="External"/><Relationship Id="rId9" Type="http://schemas.openxmlformats.org/officeDocument/2006/relationships/hyperlink" Target="https://www.mouser.com/ProductDetail/791-WR06X104J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81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4.42578125" defaultRowHeight="15.75" customHeight="1" x14ac:dyDescent="0.2"/>
  <cols>
    <col min="1" max="1" width="26.7109375" customWidth="1"/>
    <col min="2" max="2" width="32.7109375" customWidth="1"/>
    <col min="3" max="3" width="17" customWidth="1"/>
    <col min="4" max="4" width="18" customWidth="1"/>
    <col min="5" max="5" width="13.140625" customWidth="1"/>
    <col min="6" max="6" width="18.42578125" customWidth="1"/>
    <col min="7" max="7" width="14.42578125" style="7"/>
    <col min="8" max="8" width="14.7109375" customWidth="1"/>
    <col min="10" max="10" width="14.7109375" customWidth="1"/>
    <col min="11" max="11" width="8.42578125" customWidth="1"/>
    <col min="13" max="13" width="12.85546875" customWidth="1"/>
  </cols>
  <sheetData>
    <row r="1" spans="1:16" ht="15.75" customHeight="1" x14ac:dyDescent="0.2">
      <c r="A1" s="1" t="s">
        <v>0</v>
      </c>
      <c r="B1" s="3" t="s">
        <v>3</v>
      </c>
      <c r="C1" s="3" t="s">
        <v>1</v>
      </c>
      <c r="D1" t="s">
        <v>2</v>
      </c>
      <c r="E1" s="3" t="s">
        <v>13</v>
      </c>
      <c r="F1" s="3" t="s">
        <v>17</v>
      </c>
      <c r="G1" s="7" t="s">
        <v>4</v>
      </c>
      <c r="H1" t="s">
        <v>5</v>
      </c>
      <c r="I1" t="s">
        <v>6</v>
      </c>
      <c r="J1" s="3" t="s">
        <v>34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ht="15.75" customHeight="1" x14ac:dyDescent="0.2">
      <c r="A2" s="2" t="s">
        <v>15</v>
      </c>
    </row>
    <row r="3" spans="1:16" s="1" customFormat="1" ht="15.75" customHeight="1" x14ac:dyDescent="0.2">
      <c r="A3" s="1" t="s">
        <v>50</v>
      </c>
      <c r="B3" s="1" t="s">
        <v>45</v>
      </c>
      <c r="G3" s="8"/>
    </row>
    <row r="4" spans="1:16" s="1" customFormat="1" ht="15.75" customHeight="1" x14ac:dyDescent="0.2">
      <c r="G4" s="8"/>
    </row>
    <row r="5" spans="1:16" ht="15.75" customHeight="1" x14ac:dyDescent="0.2">
      <c r="A5" s="2" t="s">
        <v>16</v>
      </c>
    </row>
    <row r="6" spans="1:16" s="1" customFormat="1" ht="15.75" customHeight="1" x14ac:dyDescent="0.2">
      <c r="A6" s="1" t="s">
        <v>46</v>
      </c>
      <c r="B6" s="1" t="s">
        <v>18</v>
      </c>
      <c r="C6" s="1" t="s">
        <v>19</v>
      </c>
      <c r="D6" s="1" t="s">
        <v>92</v>
      </c>
      <c r="E6" s="1" t="s">
        <v>23</v>
      </c>
      <c r="F6" s="12" t="s">
        <v>91</v>
      </c>
      <c r="G6" s="8"/>
      <c r="H6" s="1">
        <v>0.98199999999999998</v>
      </c>
      <c r="I6" s="1">
        <v>5</v>
      </c>
      <c r="J6" s="1">
        <f>H6*I6</f>
        <v>4.91</v>
      </c>
      <c r="K6" s="1">
        <v>0</v>
      </c>
    </row>
    <row r="7" spans="1:16" s="1" customFormat="1" ht="12.75" x14ac:dyDescent="0.2">
      <c r="A7" s="1" t="s">
        <v>84</v>
      </c>
      <c r="B7" s="1" t="s">
        <v>37</v>
      </c>
      <c r="C7" s="1" t="s">
        <v>25</v>
      </c>
      <c r="D7" s="1" t="s">
        <v>38</v>
      </c>
      <c r="E7" s="1" t="s">
        <v>23</v>
      </c>
      <c r="F7" s="12" t="s">
        <v>95</v>
      </c>
      <c r="G7" s="8"/>
      <c r="H7" s="1">
        <v>2.06</v>
      </c>
      <c r="I7" s="1">
        <v>1</v>
      </c>
      <c r="J7" s="1">
        <f>H7*I7</f>
        <v>2.06</v>
      </c>
    </row>
    <row r="8" spans="1:16" s="1" customFormat="1" ht="12.75" x14ac:dyDescent="0.2">
      <c r="A8" s="1" t="s">
        <v>85</v>
      </c>
      <c r="B8" s="1" t="s">
        <v>20</v>
      </c>
      <c r="C8" s="1" t="s">
        <v>21</v>
      </c>
      <c r="D8" s="1" t="s">
        <v>22</v>
      </c>
      <c r="E8" s="1" t="s">
        <v>23</v>
      </c>
      <c r="F8" s="12" t="s">
        <v>22</v>
      </c>
      <c r="G8" s="8"/>
      <c r="H8" s="1">
        <v>0.47699999999999998</v>
      </c>
      <c r="I8" s="1">
        <v>1</v>
      </c>
      <c r="J8" s="1">
        <f t="shared" ref="J8:J45" si="0">H8*I8</f>
        <v>0.47699999999999998</v>
      </c>
      <c r="K8" s="1">
        <v>0</v>
      </c>
    </row>
    <row r="9" spans="1:16" s="1" customFormat="1" ht="12.75" x14ac:dyDescent="0.2">
      <c r="A9" s="1" t="s">
        <v>81</v>
      </c>
      <c r="B9" s="1" t="s">
        <v>24</v>
      </c>
      <c r="C9" s="1" t="s">
        <v>25</v>
      </c>
      <c r="D9" s="1" t="s">
        <v>26</v>
      </c>
      <c r="E9" s="1" t="s">
        <v>23</v>
      </c>
      <c r="F9" s="12" t="s">
        <v>94</v>
      </c>
      <c r="G9" s="8"/>
      <c r="H9" s="1">
        <v>0.18</v>
      </c>
      <c r="I9" s="1">
        <v>1</v>
      </c>
      <c r="J9" s="1">
        <f t="shared" si="0"/>
        <v>0.18</v>
      </c>
      <c r="K9" s="1">
        <v>0</v>
      </c>
    </row>
    <row r="10" spans="1:16" s="1" customFormat="1" ht="12.75" x14ac:dyDescent="0.2">
      <c r="A10" s="1" t="s">
        <v>79</v>
      </c>
      <c r="B10" s="1" t="s">
        <v>27</v>
      </c>
      <c r="C10" s="1" t="s">
        <v>28</v>
      </c>
      <c r="D10" s="4" t="s">
        <v>128</v>
      </c>
      <c r="E10" s="1" t="s">
        <v>23</v>
      </c>
      <c r="F10" s="4" t="s">
        <v>127</v>
      </c>
      <c r="G10" s="8"/>
      <c r="H10" s="1">
        <v>6</v>
      </c>
      <c r="I10" s="1">
        <v>1</v>
      </c>
      <c r="J10" s="1">
        <f t="shared" si="0"/>
        <v>6</v>
      </c>
      <c r="K10" s="1">
        <v>0</v>
      </c>
    </row>
    <row r="11" spans="1:16" s="1" customFormat="1" ht="12.75" x14ac:dyDescent="0.2">
      <c r="A11" s="1" t="s">
        <v>80</v>
      </c>
      <c r="B11" s="1" t="s">
        <v>29</v>
      </c>
      <c r="C11" s="1" t="s">
        <v>30</v>
      </c>
      <c r="D11" s="1" t="s">
        <v>31</v>
      </c>
      <c r="E11" s="1" t="s">
        <v>23</v>
      </c>
      <c r="F11" s="12" t="s">
        <v>93</v>
      </c>
      <c r="G11" s="8"/>
      <c r="H11" s="1">
        <v>2.11</v>
      </c>
      <c r="I11" s="1">
        <v>1</v>
      </c>
      <c r="J11" s="1">
        <f t="shared" si="0"/>
        <v>2.11</v>
      </c>
      <c r="K11" s="1">
        <v>0</v>
      </c>
    </row>
    <row r="12" spans="1:16" s="1" customFormat="1" ht="12.75" x14ac:dyDescent="0.2">
      <c r="A12" s="1" t="s">
        <v>82</v>
      </c>
      <c r="B12" s="1" t="s">
        <v>83</v>
      </c>
      <c r="C12" s="1" t="s">
        <v>123</v>
      </c>
      <c r="D12" s="4" t="s">
        <v>122</v>
      </c>
      <c r="E12" s="1" t="s">
        <v>23</v>
      </c>
      <c r="F12" s="4" t="s">
        <v>121</v>
      </c>
      <c r="G12" s="8"/>
      <c r="H12" s="1">
        <v>1.03</v>
      </c>
      <c r="I12" s="1">
        <v>1</v>
      </c>
      <c r="J12" s="1">
        <f t="shared" si="0"/>
        <v>1.03</v>
      </c>
    </row>
    <row r="13" spans="1:16" s="1" customFormat="1" ht="12.75" x14ac:dyDescent="0.2">
      <c r="A13" s="1" t="s">
        <v>51</v>
      </c>
      <c r="B13" s="1" t="s">
        <v>33</v>
      </c>
      <c r="C13" s="1" t="s">
        <v>52</v>
      </c>
      <c r="D13" s="1" t="s">
        <v>53</v>
      </c>
      <c r="G13" s="8"/>
      <c r="H13" s="1">
        <v>0.08</v>
      </c>
      <c r="I13" s="1">
        <v>1</v>
      </c>
      <c r="J13" s="1">
        <f t="shared" si="0"/>
        <v>0.08</v>
      </c>
    </row>
    <row r="14" spans="1:16" s="1" customFormat="1" ht="12.75" x14ac:dyDescent="0.2">
      <c r="A14" s="1" t="s">
        <v>89</v>
      </c>
      <c r="B14" s="1" t="s">
        <v>35</v>
      </c>
      <c r="C14" s="1" t="s">
        <v>52</v>
      </c>
      <c r="D14" s="1" t="s">
        <v>86</v>
      </c>
      <c r="G14" s="8"/>
      <c r="H14" s="1">
        <v>0.05</v>
      </c>
      <c r="I14" s="1">
        <v>10</v>
      </c>
      <c r="J14" s="1">
        <f t="shared" si="0"/>
        <v>0.5</v>
      </c>
    </row>
    <row r="15" spans="1:16" s="1" customFormat="1" ht="12.75" x14ac:dyDescent="0.2">
      <c r="B15" s="1" t="s">
        <v>36</v>
      </c>
      <c r="C15" s="1" t="s">
        <v>52</v>
      </c>
      <c r="D15" s="1" t="s">
        <v>87</v>
      </c>
      <c r="G15" s="8"/>
      <c r="H15" s="1">
        <v>0.6</v>
      </c>
      <c r="I15" s="1">
        <v>1</v>
      </c>
      <c r="J15" s="1">
        <f t="shared" si="0"/>
        <v>0.6</v>
      </c>
    </row>
    <row r="16" spans="1:16" s="6" customFormat="1" ht="12.75" x14ac:dyDescent="0.2">
      <c r="B16" s="6" t="s">
        <v>14</v>
      </c>
      <c r="C16" s="6" t="s">
        <v>52</v>
      </c>
      <c r="D16" s="6" t="s">
        <v>88</v>
      </c>
      <c r="G16" s="9"/>
      <c r="H16" s="6">
        <v>1.85</v>
      </c>
      <c r="I16" s="6">
        <v>1</v>
      </c>
      <c r="J16" s="6">
        <f t="shared" si="0"/>
        <v>1.85</v>
      </c>
    </row>
    <row r="17" spans="1:10" s="1" customFormat="1" ht="12.75" x14ac:dyDescent="0.2">
      <c r="A17" s="1" t="s">
        <v>119</v>
      </c>
      <c r="B17" s="1" t="s">
        <v>39</v>
      </c>
      <c r="D17" s="1" t="s">
        <v>41</v>
      </c>
      <c r="E17" s="1" t="s">
        <v>23</v>
      </c>
      <c r="F17" s="1" t="s">
        <v>40</v>
      </c>
      <c r="G17" s="8" t="s">
        <v>120</v>
      </c>
      <c r="H17" s="1">
        <v>0.127</v>
      </c>
      <c r="I17" s="1">
        <v>16</v>
      </c>
      <c r="J17" s="1">
        <f t="shared" si="0"/>
        <v>2.032</v>
      </c>
    </row>
    <row r="18" spans="1:10" s="1" customFormat="1" ht="12.75" x14ac:dyDescent="0.2">
      <c r="A18" s="1" t="s">
        <v>47</v>
      </c>
      <c r="B18" s="1" t="s">
        <v>42</v>
      </c>
      <c r="D18" s="14" t="s">
        <v>109</v>
      </c>
      <c r="E18" s="1" t="s">
        <v>23</v>
      </c>
      <c r="F18" s="12" t="s">
        <v>108</v>
      </c>
      <c r="G18" s="8" t="s">
        <v>90</v>
      </c>
      <c r="H18" s="1">
        <v>1.0999999999999999E-2</v>
      </c>
      <c r="I18" s="1">
        <v>4</v>
      </c>
      <c r="J18" s="1">
        <f t="shared" si="0"/>
        <v>4.3999999999999997E-2</v>
      </c>
    </row>
    <row r="19" spans="1:10" s="1" customFormat="1" ht="12.75" x14ac:dyDescent="0.2">
      <c r="A19" s="1" t="s">
        <v>48</v>
      </c>
      <c r="B19" s="1" t="s">
        <v>43</v>
      </c>
      <c r="G19" s="8" t="s">
        <v>90</v>
      </c>
      <c r="H19" s="1">
        <v>1.0999999999999999E-2</v>
      </c>
      <c r="I19" s="1">
        <v>1</v>
      </c>
      <c r="J19" s="1">
        <f t="shared" si="0"/>
        <v>1.0999999999999999E-2</v>
      </c>
    </row>
    <row r="20" spans="1:10" s="1" customFormat="1" ht="12.75" x14ac:dyDescent="0.2">
      <c r="A20" s="1" t="s">
        <v>49</v>
      </c>
      <c r="B20" s="1" t="s">
        <v>44</v>
      </c>
      <c r="G20" s="8" t="s">
        <v>90</v>
      </c>
      <c r="H20" s="1">
        <v>1.0999999999999999E-2</v>
      </c>
      <c r="I20" s="1">
        <v>1</v>
      </c>
      <c r="J20" s="1">
        <f t="shared" si="0"/>
        <v>1.0999999999999999E-2</v>
      </c>
    </row>
    <row r="21" spans="1:10" s="1" customFormat="1" ht="12.75" x14ac:dyDescent="0.2">
      <c r="A21" s="1" t="s">
        <v>54</v>
      </c>
      <c r="B21" s="1" t="s">
        <v>55</v>
      </c>
      <c r="G21" s="8"/>
      <c r="H21" s="1">
        <v>0.1</v>
      </c>
      <c r="I21" s="1">
        <v>1</v>
      </c>
      <c r="J21" s="1">
        <f t="shared" si="0"/>
        <v>0.1</v>
      </c>
    </row>
    <row r="22" spans="1:10" s="1" customFormat="1" ht="12.75" x14ac:dyDescent="0.2">
      <c r="A22" s="1" t="s">
        <v>56</v>
      </c>
      <c r="B22" s="1" t="s">
        <v>57</v>
      </c>
      <c r="D22" s="14" t="s">
        <v>99</v>
      </c>
      <c r="E22" s="1" t="s">
        <v>23</v>
      </c>
      <c r="F22" s="13" t="s">
        <v>96</v>
      </c>
      <c r="G22" s="8" t="s">
        <v>58</v>
      </c>
      <c r="H22" s="1">
        <v>4.8000000000000001E-2</v>
      </c>
      <c r="I22" s="1">
        <v>1</v>
      </c>
      <c r="J22" s="1">
        <f t="shared" si="0"/>
        <v>4.8000000000000001E-2</v>
      </c>
    </row>
    <row r="23" spans="1:10" s="1" customFormat="1" ht="12.75" x14ac:dyDescent="0.2">
      <c r="A23" s="1" t="s">
        <v>59</v>
      </c>
      <c r="B23" s="1" t="s">
        <v>60</v>
      </c>
      <c r="D23" s="14" t="s">
        <v>103</v>
      </c>
      <c r="E23" s="1" t="s">
        <v>23</v>
      </c>
      <c r="F23" s="12" t="s">
        <v>102</v>
      </c>
      <c r="G23" s="8" t="s">
        <v>90</v>
      </c>
      <c r="H23" s="1">
        <v>1E-3</v>
      </c>
      <c r="I23" s="1">
        <v>2</v>
      </c>
      <c r="J23" s="1">
        <f t="shared" si="0"/>
        <v>2E-3</v>
      </c>
    </row>
    <row r="24" spans="1:10" s="1" customFormat="1" ht="12.75" x14ac:dyDescent="0.2">
      <c r="A24" s="1" t="s">
        <v>61</v>
      </c>
      <c r="B24" s="1" t="s">
        <v>62</v>
      </c>
      <c r="D24" s="14" t="s">
        <v>105</v>
      </c>
      <c r="E24" s="1" t="s">
        <v>23</v>
      </c>
      <c r="F24" s="12" t="s">
        <v>104</v>
      </c>
      <c r="G24" s="8" t="s">
        <v>90</v>
      </c>
      <c r="H24" s="1">
        <v>1E-3</v>
      </c>
      <c r="I24" s="1">
        <v>1</v>
      </c>
      <c r="J24" s="1">
        <f t="shared" si="0"/>
        <v>1E-3</v>
      </c>
    </row>
    <row r="25" spans="1:10" s="1" customFormat="1" ht="12.75" x14ac:dyDescent="0.2">
      <c r="A25" s="1" t="s">
        <v>63</v>
      </c>
      <c r="B25" s="1" t="s">
        <v>64</v>
      </c>
      <c r="D25" s="14" t="s">
        <v>107</v>
      </c>
      <c r="E25" s="1" t="s">
        <v>23</v>
      </c>
      <c r="F25" s="12" t="s">
        <v>106</v>
      </c>
      <c r="G25" s="8" t="s">
        <v>90</v>
      </c>
      <c r="H25" s="1">
        <v>1E-3</v>
      </c>
      <c r="I25" s="1">
        <v>3</v>
      </c>
      <c r="J25" s="1">
        <f t="shared" si="0"/>
        <v>3.0000000000000001E-3</v>
      </c>
    </row>
    <row r="26" spans="1:10" s="1" customFormat="1" ht="12.75" x14ac:dyDescent="0.2">
      <c r="A26" s="1" t="s">
        <v>65</v>
      </c>
      <c r="B26" s="1" t="s">
        <v>66</v>
      </c>
      <c r="D26" s="14" t="s">
        <v>101</v>
      </c>
      <c r="E26" s="1" t="s">
        <v>23</v>
      </c>
      <c r="F26" s="13" t="s">
        <v>100</v>
      </c>
      <c r="G26" s="8" t="s">
        <v>90</v>
      </c>
      <c r="H26" s="1">
        <v>1E-3</v>
      </c>
      <c r="I26" s="1">
        <v>1</v>
      </c>
      <c r="J26" s="1">
        <f t="shared" si="0"/>
        <v>1E-3</v>
      </c>
    </row>
    <row r="27" spans="1:10" s="1" customFormat="1" ht="12.75" x14ac:dyDescent="0.2">
      <c r="A27" s="1" t="s">
        <v>67</v>
      </c>
      <c r="B27" s="1" t="s">
        <v>68</v>
      </c>
      <c r="D27" s="14" t="s">
        <v>98</v>
      </c>
      <c r="E27" s="1" t="s">
        <v>23</v>
      </c>
      <c r="F27" s="12" t="s">
        <v>97</v>
      </c>
      <c r="G27" s="8" t="s">
        <v>90</v>
      </c>
      <c r="H27" s="1">
        <v>1E-3</v>
      </c>
      <c r="I27" s="1">
        <v>1</v>
      </c>
      <c r="J27" s="1">
        <f t="shared" si="0"/>
        <v>1E-3</v>
      </c>
    </row>
    <row r="28" spans="1:10" s="1" customFormat="1" ht="12.75" x14ac:dyDescent="0.2">
      <c r="A28" s="1" t="s">
        <v>69</v>
      </c>
      <c r="B28" s="1" t="s">
        <v>70</v>
      </c>
      <c r="G28" s="8" t="s">
        <v>90</v>
      </c>
      <c r="H28" s="1">
        <v>1E-3</v>
      </c>
      <c r="I28" s="1">
        <v>1</v>
      </c>
      <c r="J28" s="1">
        <f t="shared" si="0"/>
        <v>1E-3</v>
      </c>
    </row>
    <row r="29" spans="1:10" s="1" customFormat="1" ht="12.75" x14ac:dyDescent="0.2">
      <c r="A29" s="1" t="s">
        <v>71</v>
      </c>
      <c r="B29" s="1" t="s">
        <v>72</v>
      </c>
      <c r="G29" s="8" t="s">
        <v>90</v>
      </c>
      <c r="H29" s="1">
        <v>1E-3</v>
      </c>
      <c r="I29" s="1">
        <v>1</v>
      </c>
      <c r="J29" s="1">
        <f t="shared" si="0"/>
        <v>1E-3</v>
      </c>
    </row>
    <row r="30" spans="1:10" s="1" customFormat="1" ht="12.75" x14ac:dyDescent="0.2">
      <c r="A30" s="1" t="s">
        <v>73</v>
      </c>
      <c r="B30" s="1" t="s">
        <v>74</v>
      </c>
      <c r="G30" s="8" t="s">
        <v>90</v>
      </c>
      <c r="H30" s="1">
        <v>1E-3</v>
      </c>
      <c r="I30" s="1">
        <v>1</v>
      </c>
      <c r="J30" s="1">
        <f t="shared" si="0"/>
        <v>1E-3</v>
      </c>
    </row>
    <row r="31" spans="1:10" s="1" customFormat="1" ht="12.75" x14ac:dyDescent="0.2">
      <c r="A31" s="1" t="s">
        <v>75</v>
      </c>
      <c r="B31" s="1" t="s">
        <v>76</v>
      </c>
      <c r="G31" s="8"/>
      <c r="H31" s="1">
        <v>0.27</v>
      </c>
      <c r="I31" s="1">
        <v>10</v>
      </c>
      <c r="J31" s="1">
        <f t="shared" si="0"/>
        <v>2.7</v>
      </c>
    </row>
    <row r="32" spans="1:10" s="1" customFormat="1" ht="12.75" x14ac:dyDescent="0.2">
      <c r="A32" s="1" t="s">
        <v>77</v>
      </c>
      <c r="B32" s="1" t="s">
        <v>78</v>
      </c>
      <c r="G32" s="8"/>
      <c r="H32" s="1">
        <v>0.4</v>
      </c>
      <c r="I32" s="1">
        <v>2</v>
      </c>
      <c r="J32" s="1">
        <f t="shared" si="0"/>
        <v>0.8</v>
      </c>
    </row>
    <row r="33" spans="1:10" s="1" customFormat="1" ht="12.75" x14ac:dyDescent="0.2">
      <c r="A33" s="1" t="s">
        <v>117</v>
      </c>
      <c r="B33" s="1" t="s">
        <v>118</v>
      </c>
      <c r="G33" s="8"/>
      <c r="H33" s="1">
        <v>0.1</v>
      </c>
      <c r="I33" s="1">
        <v>1</v>
      </c>
      <c r="J33" s="1">
        <f t="shared" si="0"/>
        <v>0.1</v>
      </c>
    </row>
    <row r="34" spans="1:10" s="1" customFormat="1" ht="12.75" x14ac:dyDescent="0.2">
      <c r="G34" s="8"/>
      <c r="J34" s="1">
        <f t="shared" si="0"/>
        <v>0</v>
      </c>
    </row>
    <row r="35" spans="1:10" s="1" customFormat="1" ht="12.75" x14ac:dyDescent="0.2">
      <c r="A35" s="2" t="s">
        <v>110</v>
      </c>
      <c r="G35" s="8"/>
      <c r="J35" s="1">
        <f t="shared" si="0"/>
        <v>0</v>
      </c>
    </row>
    <row r="36" spans="1:10" s="1" customFormat="1" ht="12.75" x14ac:dyDescent="0.2">
      <c r="A36" s="2"/>
      <c r="B36" s="1" t="s">
        <v>111</v>
      </c>
      <c r="G36" s="8"/>
      <c r="H36" s="1">
        <v>1</v>
      </c>
      <c r="I36" s="1">
        <v>1</v>
      </c>
      <c r="J36" s="1">
        <f t="shared" si="0"/>
        <v>1</v>
      </c>
    </row>
    <row r="37" spans="1:10" s="1" customFormat="1" ht="12.75" x14ac:dyDescent="0.2">
      <c r="A37" s="2"/>
      <c r="B37" s="1" t="s">
        <v>112</v>
      </c>
      <c r="G37" s="8"/>
      <c r="H37" s="1">
        <v>2</v>
      </c>
      <c r="I37" s="1">
        <v>1</v>
      </c>
      <c r="J37" s="1">
        <f t="shared" si="0"/>
        <v>2</v>
      </c>
    </row>
    <row r="38" spans="1:10" s="1" customFormat="1" ht="12.75" x14ac:dyDescent="0.2">
      <c r="A38" s="2"/>
      <c r="B38" s="1" t="s">
        <v>113</v>
      </c>
      <c r="G38" s="8"/>
      <c r="H38" s="1">
        <v>0.31</v>
      </c>
      <c r="I38" s="1">
        <v>3</v>
      </c>
      <c r="J38" s="1">
        <f t="shared" si="0"/>
        <v>0.92999999999999994</v>
      </c>
    </row>
    <row r="39" spans="1:10" s="1" customFormat="1" ht="12.75" x14ac:dyDescent="0.2">
      <c r="A39" s="2"/>
      <c r="B39" s="1" t="s">
        <v>114</v>
      </c>
      <c r="G39" s="8"/>
      <c r="H39" s="1">
        <v>0.45</v>
      </c>
      <c r="I39" s="1">
        <v>1</v>
      </c>
      <c r="J39" s="1">
        <f t="shared" si="0"/>
        <v>0.45</v>
      </c>
    </row>
    <row r="40" spans="1:10" s="1" customFormat="1" ht="12.75" x14ac:dyDescent="0.2">
      <c r="A40" s="2"/>
      <c r="B40" s="1" t="s">
        <v>115</v>
      </c>
      <c r="G40" s="8"/>
      <c r="H40" s="1">
        <v>0.5</v>
      </c>
      <c r="I40" s="1">
        <v>2</v>
      </c>
      <c r="J40" s="1">
        <f t="shared" si="0"/>
        <v>1</v>
      </c>
    </row>
    <row r="41" spans="1:10" s="1" customFormat="1" ht="12.75" x14ac:dyDescent="0.2">
      <c r="A41" s="2"/>
      <c r="B41" s="1" t="s">
        <v>116</v>
      </c>
      <c r="G41" s="8"/>
      <c r="H41" s="1">
        <v>0.25</v>
      </c>
      <c r="I41" s="1">
        <v>10</v>
      </c>
      <c r="J41" s="1">
        <f t="shared" si="0"/>
        <v>2.5</v>
      </c>
    </row>
    <row r="42" spans="1:10" s="1" customFormat="1" ht="12.75" x14ac:dyDescent="0.2">
      <c r="A42" s="2"/>
      <c r="B42" s="1" t="s">
        <v>124</v>
      </c>
      <c r="G42" s="8"/>
      <c r="H42" s="1">
        <v>4</v>
      </c>
      <c r="I42" s="1">
        <v>2</v>
      </c>
      <c r="J42" s="1">
        <f t="shared" si="0"/>
        <v>8</v>
      </c>
    </row>
    <row r="43" spans="1:10" s="1" customFormat="1" ht="12.75" x14ac:dyDescent="0.2">
      <c r="A43" s="2"/>
      <c r="B43" s="1" t="s">
        <v>125</v>
      </c>
      <c r="G43" s="8"/>
      <c r="H43" s="1">
        <v>8</v>
      </c>
      <c r="I43" s="1">
        <v>0.1</v>
      </c>
      <c r="J43" s="1">
        <f t="shared" si="0"/>
        <v>0.8</v>
      </c>
    </row>
    <row r="44" spans="1:10" s="1" customFormat="1" ht="12.75" x14ac:dyDescent="0.2">
      <c r="A44" s="2"/>
      <c r="B44" s="1" t="s">
        <v>126</v>
      </c>
      <c r="G44" s="8"/>
      <c r="H44" s="1">
        <v>0.25</v>
      </c>
      <c r="I44" s="1">
        <v>1</v>
      </c>
      <c r="J44" s="1">
        <f t="shared" si="0"/>
        <v>0.25</v>
      </c>
    </row>
    <row r="45" spans="1:10" s="1" customFormat="1" ht="12.75" x14ac:dyDescent="0.2">
      <c r="G45" s="8"/>
      <c r="J45" s="1">
        <f t="shared" si="0"/>
        <v>0</v>
      </c>
    </row>
    <row r="46" spans="1:10" s="5" customFormat="1" ht="12.75" x14ac:dyDescent="0.2">
      <c r="G46" s="10"/>
    </row>
    <row r="47" spans="1:10" s="1" customFormat="1" ht="12.75" x14ac:dyDescent="0.2">
      <c r="G47" s="8"/>
    </row>
    <row r="48" spans="1:10" ht="12.75" x14ac:dyDescent="0.2">
      <c r="G48" s="11" t="s">
        <v>32</v>
      </c>
      <c r="H48">
        <f>SUM(J2:J47)</f>
        <v>42.584000000000003</v>
      </c>
    </row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</sheetData>
  <hyperlinks>
    <hyperlink ref="F6" r:id="rId1" display="https://www.mouser.com/ProductDetail/538-47257-0001" xr:uid="{C17B2B03-A3C0-4704-AC3F-EEEFB9AF6B92}"/>
    <hyperlink ref="F11" r:id="rId2" display="https://www.mouser.com/ProductDetail/700-MAX98357AETE%2bT" xr:uid="{5E9EC8D4-1C2D-4683-87F3-3AD047E0D19C}"/>
    <hyperlink ref="F9" r:id="rId3" display="https://www.mouser.com/ProductDetail/595-SN74HCS04PWR" xr:uid="{56A7675B-E705-4CE1-8041-E4B08766A1DA}"/>
    <hyperlink ref="F7" r:id="rId4" display="https://www.mouser.com/ProductDetail/595-OPA341UA" xr:uid="{D6BD1DE2-42A4-4679-A059-3E92ACE4C241}"/>
    <hyperlink ref="F8" r:id="rId5" display="https://www.mouser.com/ProductDetail/757-TLP2361TPRE" xr:uid="{CDC35B8D-56C3-4B03-9937-BAFF2B409AA3}"/>
    <hyperlink ref="F27" r:id="rId6" display="https://www.mouser.com/ProductDetail/303-0603WAF1004T5E" xr:uid="{938DC35C-C5F4-43ED-B330-9F6C59021A94}"/>
    <hyperlink ref="F23" r:id="rId7" display="https://www.mouser.com/ProductDetail/303-0603WAF1001T5E" xr:uid="{91B55385-706C-4060-9706-5EB410E14B8D}"/>
    <hyperlink ref="F24" r:id="rId8" display="https://www.mouser.com/ProductDetail/791-RMC1-16-224JTP" xr:uid="{D344A636-C7A0-4884-9748-2436E93F036A}"/>
    <hyperlink ref="F25" r:id="rId9" display="https://www.mouser.com/ProductDetail/791-WR06X104JTL" xr:uid="{288AFB46-DD63-42B5-8BCB-A3D734BE784D}"/>
    <hyperlink ref="F18" r:id="rId10" display="https://www.mouser.com/ProductDetail/581-0603YC104K" xr:uid="{E4733424-B19B-44B5-AA3E-02DA6288489A}"/>
  </hyperlinks>
  <printOptions horizontalCentered="1" gridLines="1"/>
  <pageMargins left="0.7" right="0.7" top="0.75" bottom="0.75" header="0" footer="0"/>
  <pageSetup scale="75" pageOrder="overThenDown" orientation="landscape" cellComments="atEnd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hamster</cp:lastModifiedBy>
  <dcterms:modified xsi:type="dcterms:W3CDTF">2023-07-11T16:32:33Z</dcterms:modified>
</cp:coreProperties>
</file>