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10" tabRatio="912"/>
  </bookViews>
  <sheets>
    <sheet name="台湾前端" sheetId="9" r:id="rId1"/>
    <sheet name="台湾后端" sheetId="10" r:id="rId2"/>
    <sheet name="台湾设计" sheetId="11" r:id="rId3"/>
  </sheets>
  <calcPr calcId="144525" concurrentCalc="0"/>
</workbook>
</file>

<file path=xl/calcChain.xml><?xml version="1.0" encoding="utf-8"?>
<calcChain xmlns="http://schemas.openxmlformats.org/spreadsheetml/2006/main">
  <c r="H23" i="11" l="1"/>
  <c r="F23" i="11"/>
  <c r="D23" i="11"/>
  <c r="I22" i="11"/>
  <c r="H22" i="11"/>
  <c r="G22" i="11"/>
  <c r="F22" i="11"/>
  <c r="E22" i="11"/>
  <c r="D22" i="11"/>
  <c r="I21" i="11"/>
  <c r="H21" i="11"/>
  <c r="G21" i="11"/>
  <c r="F21" i="11"/>
  <c r="E21" i="11"/>
  <c r="D21" i="11"/>
  <c r="R15" i="10"/>
  <c r="P15" i="10"/>
  <c r="N15" i="10"/>
  <c r="L15" i="10"/>
  <c r="J15" i="10"/>
  <c r="H15" i="10"/>
  <c r="F15" i="10"/>
  <c r="D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H15" i="9"/>
  <c r="F13" i="9"/>
  <c r="F14" i="9"/>
  <c r="F15" i="9"/>
  <c r="D15" i="9"/>
  <c r="I14" i="9"/>
  <c r="H14" i="9"/>
  <c r="G14" i="9"/>
  <c r="E14" i="9"/>
  <c r="D14" i="9"/>
  <c r="I13" i="9"/>
  <c r="H13" i="9"/>
  <c r="G13" i="9"/>
  <c r="E13" i="9"/>
  <c r="D13" i="9"/>
</calcChain>
</file>

<file path=xl/sharedStrings.xml><?xml version="1.0" encoding="utf-8"?>
<sst xmlns="http://schemas.openxmlformats.org/spreadsheetml/2006/main" count="139" uniqueCount="81">
  <si>
    <t>前端开发KPI考核</t>
  </si>
  <si>
    <t>Frank</t>
  </si>
  <si>
    <t>Nathan</t>
  </si>
  <si>
    <t>Zuray</t>
  </si>
  <si>
    <t>项目及考核内容</t>
  </si>
  <si>
    <t>配 分</t>
  </si>
  <si>
    <t>自 评（权重30%）</t>
  </si>
  <si>
    <t>上级审核（权重70%）</t>
  </si>
  <si>
    <t>1、工作任务 43分</t>
  </si>
  <si>
    <t>1.1 及时完成工作任务，不会由于个人原因影响工作进度。（5分）
1.2 充分与设计沟通，理解设计者的设计意图，保障设计师的设计意图得到正确的实现，与前端拉通顺畅。（5分）
1.3 充分与测试者沟通，及时修复合理的可修复的BUG，无法修复的BUG需描述理由（5分）
1.4 及时更新BUG的修复状态（5分）
1.5 完备相应技术文档（5）
1.6 线上程序例行维护（5）</t>
  </si>
  <si>
    <t>0-43</t>
  </si>
  <si>
    <t xml:space="preserve">2、工作质量 35分  </t>
  </si>
  <si>
    <t>2.1 工作认真负责，不会发生与设计稿有明显出入的地方（动态加载数据的地方除外）（5分）
2.2 上测试环境之前控制BUG在合理的范围之内并及时修复BUG（5分）
2.3 上线之后产生的BUG或新需求，需仔细修复和测试，不会由于个人疏忽原因导致更多的BUG产生或影响功能的正常使用（5分）
2.4 上线后由于个人疏忽原因导致A级重大bug平台不能运营（5分）
2.5 代码规范（5）</t>
  </si>
  <si>
    <t>0-35</t>
  </si>
  <si>
    <t>3、工作态度与责任感 15分</t>
  </si>
  <si>
    <r>
      <rPr>
        <sz val="10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.1 竭尽所能完成任务
</t>
    </r>
    <r>
      <rPr>
        <sz val="11"/>
        <color indexed="8"/>
        <rFont val="宋体"/>
        <charset val="134"/>
      </rPr>
      <t xml:space="preserve">3.2 工作努力,主动，能较好完成分内工作
</t>
    </r>
    <r>
      <rPr>
        <sz val="11"/>
        <color indexed="8"/>
        <rFont val="宋体"/>
        <charset val="134"/>
      </rPr>
      <t xml:space="preserve">3.3 有责任心，能自动自发
</t>
    </r>
    <r>
      <rPr>
        <sz val="11"/>
        <color indexed="8"/>
        <rFont val="宋体"/>
        <charset val="134"/>
      </rPr>
      <t xml:space="preserve">3.4 交付工作需要督促方能完成
</t>
    </r>
    <r>
      <rPr>
        <sz val="11"/>
        <color indexed="8"/>
        <rFont val="宋体"/>
        <charset val="134"/>
      </rPr>
      <t>3.5 敷衍了事，无责任心，做事粗心大意</t>
    </r>
  </si>
  <si>
    <t>0-15</t>
  </si>
  <si>
    <t>4、协调性 7分</t>
  </si>
  <si>
    <r>
      <rPr>
        <sz val="10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 xml:space="preserve">.1 与人协调流畅，能保持工作顺利进行
</t>
    </r>
    <r>
      <rPr>
        <sz val="11"/>
        <color indexed="8"/>
        <rFont val="宋体"/>
        <charset val="134"/>
      </rPr>
      <t xml:space="preserve">4.2 爱护团体，常协助别人
</t>
    </r>
    <r>
      <rPr>
        <sz val="11"/>
        <color indexed="8"/>
        <rFont val="宋体"/>
        <charset val="134"/>
      </rPr>
      <t xml:space="preserve">4.3 肯应他人要求帮助别人
</t>
    </r>
    <r>
      <rPr>
        <sz val="11"/>
        <color indexed="8"/>
        <rFont val="宋体"/>
        <charset val="134"/>
      </rPr>
      <t xml:space="preserve">4.4 仅在必要与人协调的工作上与人合作
</t>
    </r>
    <r>
      <rPr>
        <sz val="11"/>
        <color indexed="8"/>
        <rFont val="宋体"/>
        <charset val="134"/>
      </rPr>
      <t>4.5 精神散漫不肯与别人合作</t>
    </r>
  </si>
  <si>
    <t>合计</t>
  </si>
  <si>
    <t>权重和</t>
  </si>
  <si>
    <t>总分</t>
  </si>
  <si>
    <t>总监复评分</t>
  </si>
  <si>
    <t>姓名</t>
  </si>
  <si>
    <t>日期</t>
  </si>
  <si>
    <t>考核人</t>
  </si>
  <si>
    <t>Rex</t>
  </si>
  <si>
    <t>技术开发KPI考核</t>
  </si>
  <si>
    <t>Wright</t>
  </si>
  <si>
    <t>Jason</t>
  </si>
  <si>
    <t>Left</t>
  </si>
  <si>
    <t>James</t>
  </si>
  <si>
    <t>David</t>
  </si>
  <si>
    <t>Anten</t>
  </si>
  <si>
    <t>Mark</t>
  </si>
  <si>
    <t>4.1 与人协调流畅，能保持工作顺利进行
4.2 爱护团体，常协助别人
4.3 肯应他人要求帮助别人
4.4 仅在必要与人协调的工作上与人合作
4.5 精神散漫不肯与别人合作</t>
  </si>
  <si>
    <t>0-7</t>
  </si>
  <si>
    <t>Mark,Jaon,Wright,James，Anten,Left,David,Rex</t>
  </si>
  <si>
    <t>设计kpi  2017.1</t>
  </si>
  <si>
    <t>Paul</t>
  </si>
  <si>
    <t>Kris</t>
  </si>
  <si>
    <t>Adian</t>
  </si>
  <si>
    <t>工作任务 38%</t>
  </si>
  <si>
    <t>能时时跟进，追踪工作，及时完成任务</t>
  </si>
  <si>
    <t>能跟踪，按期完成任务</t>
  </si>
  <si>
    <t>30-37</t>
  </si>
  <si>
    <t>在监督下能完成任务</t>
  </si>
  <si>
    <t xml:space="preserve">21-29   </t>
  </si>
  <si>
    <t>在指导下，偶尔不能完成任务</t>
  </si>
  <si>
    <t>20以下</t>
  </si>
  <si>
    <t xml:space="preserve">工作质量 35%  </t>
  </si>
  <si>
    <t>出色、准确,无重大差错</t>
  </si>
  <si>
    <t>完成任务质量尚好,但还可以再加强</t>
  </si>
  <si>
    <t>29-37</t>
  </si>
  <si>
    <t>工作疏忽,偶有小差错</t>
  </si>
  <si>
    <t>20-29</t>
  </si>
  <si>
    <t>工作质量不佳,常有差错</t>
  </si>
  <si>
    <t>工作态度与责任感 15%</t>
  </si>
  <si>
    <t>竭尽所能完成任务</t>
  </si>
  <si>
    <t>15</t>
  </si>
  <si>
    <t>工作努力,主动，能较好完成分内工作</t>
  </si>
  <si>
    <t xml:space="preserve">13-14   </t>
  </si>
  <si>
    <t>有责任心，能自动自发</t>
  </si>
  <si>
    <t>10-12</t>
  </si>
  <si>
    <t>交付工作需要督促方能完成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</si>
  <si>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-9</t>
    </r>
  </si>
  <si>
    <t>敷衍了事，无责任心，做事粗心大意</t>
  </si>
  <si>
    <t xml:space="preserve">5以下 </t>
  </si>
  <si>
    <t>协调性 10%</t>
  </si>
  <si>
    <t>与人协调流畅，能保持工作顺利进行</t>
  </si>
  <si>
    <t>10</t>
  </si>
  <si>
    <t>爱护团体，常协助别人</t>
  </si>
  <si>
    <t xml:space="preserve">8-9 </t>
  </si>
  <si>
    <t>肯应他人要求帮助别人</t>
  </si>
  <si>
    <t>6-7</t>
  </si>
  <si>
    <t>仅在必要与人协调的工作上与人合作</t>
  </si>
  <si>
    <t>4-5</t>
  </si>
  <si>
    <t>精神散漫不肯与别人合作</t>
  </si>
  <si>
    <t xml:space="preserve">4以下 </t>
  </si>
  <si>
    <t>Paul,Kris,Adian</t>
  </si>
  <si>
    <t>统计日期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</si>
</sst>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6"/>
      <color theme="1"/>
      <name val="宋体"/>
      <family val="2"/>
      <scheme val="minor"/>
    </font>
    <font>
      <b/>
      <sz val="12"/>
      <color rgb="FF000000"/>
      <name val="宋体"/>
      <charset val="134"/>
    </font>
    <font>
      <b/>
      <sz val="9"/>
      <color theme="1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0"/>
      <color theme="1"/>
      <name val="宋体"/>
      <charset val="134"/>
    </font>
    <font>
      <b/>
      <sz val="9"/>
      <color theme="1"/>
      <name val="宋体"/>
      <family val="2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Alignment="1">
      <alignment vertical="center" wrapText="1"/>
    </xf>
    <xf numFmtId="0" fontId="2" fillId="4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5" borderId="10" xfId="0" applyFont="1" applyFill="1" applyBorder="1">
      <alignment vertical="center"/>
    </xf>
    <xf numFmtId="0" fontId="1" fillId="5" borderId="11" xfId="0" applyFont="1" applyFill="1" applyBorder="1" applyAlignment="1">
      <alignment horizontal="left" vertical="center"/>
    </xf>
    <xf numFmtId="0" fontId="1" fillId="5" borderId="6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>
      <alignment vertical="center"/>
    </xf>
    <xf numFmtId="0" fontId="1" fillId="7" borderId="7" xfId="0" applyFont="1" applyFill="1" applyBorder="1" applyAlignment="1">
      <alignment horizontal="left" vertical="center"/>
    </xf>
    <xf numFmtId="0" fontId="1" fillId="7" borderId="7" xfId="0" applyFont="1" applyFill="1" applyBorder="1">
      <alignment vertical="center"/>
    </xf>
    <xf numFmtId="0" fontId="1" fillId="8" borderId="6" xfId="0" applyFont="1" applyFill="1" applyBorder="1">
      <alignment vertical="center"/>
    </xf>
    <xf numFmtId="0" fontId="1" fillId="8" borderId="7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1" fillId="10" borderId="7" xfId="0" applyFont="1" applyFill="1" applyBorder="1">
      <alignment vertical="center"/>
    </xf>
    <xf numFmtId="0" fontId="1" fillId="12" borderId="17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right" vertical="center"/>
    </xf>
    <xf numFmtId="0" fontId="1" fillId="14" borderId="6" xfId="0" applyFont="1" applyFill="1" applyBorder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0" fillId="0" borderId="0" xfId="0" applyFont="1">
      <alignment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0" fillId="2" borderId="6" xfId="0" applyFont="1" applyFill="1" applyBorder="1">
      <alignment vertical="center"/>
    </xf>
    <xf numFmtId="0" fontId="0" fillId="0" borderId="0" xfId="0" applyFont="1" applyAlignment="1">
      <alignment horizontal="center" vertical="center" wrapText="1"/>
    </xf>
    <xf numFmtId="0" fontId="8" fillId="0" borderId="22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" fillId="0" borderId="7" xfId="0" applyFont="1" applyBorder="1" applyAlignment="1">
      <alignment horizontal="right" vertical="center"/>
    </xf>
    <xf numFmtId="0" fontId="1" fillId="8" borderId="7" xfId="0" quotePrefix="1" applyFont="1" applyFill="1" applyBorder="1">
      <alignment vertical="center"/>
    </xf>
    <xf numFmtId="58" fontId="1" fillId="8" borderId="7" xfId="0" quotePrefix="1" applyNumberFormat="1" applyFont="1" applyFill="1" applyBorder="1">
      <alignment vertical="center"/>
    </xf>
    <xf numFmtId="0" fontId="1" fillId="10" borderId="7" xfId="0" quotePrefix="1" applyFont="1" applyFill="1" applyBorder="1">
      <alignment vertical="center"/>
    </xf>
    <xf numFmtId="58" fontId="1" fillId="10" borderId="7" xfId="0" quotePrefix="1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1" fillId="13" borderId="5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12" fillId="13" borderId="2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58" fontId="10" fillId="2" borderId="6" xfId="0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0" fillId="14" borderId="12" xfId="0" applyFont="1" applyFill="1" applyBorder="1" applyAlignment="1">
      <alignment horizontal="center" vertical="center" wrapText="1"/>
    </xf>
    <xf numFmtId="0" fontId="10" fillId="14" borderId="1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left" vertical="center" wrapText="1"/>
    </xf>
    <xf numFmtId="0" fontId="10" fillId="14" borderId="30" xfId="0" applyFont="1" applyFill="1" applyBorder="1" applyAlignment="1">
      <alignment horizontal="left" vertical="center" wrapText="1"/>
    </xf>
    <xf numFmtId="0" fontId="10" fillId="14" borderId="10" xfId="0" applyFont="1" applyFill="1" applyBorder="1" applyAlignment="1">
      <alignment horizontal="left" vertical="center" wrapText="1"/>
    </xf>
    <xf numFmtId="0" fontId="10" fillId="9" borderId="29" xfId="0" applyFont="1" applyFill="1" applyBorder="1" applyAlignment="1">
      <alignment horizontal="left" vertical="center" wrapText="1"/>
    </xf>
    <xf numFmtId="0" fontId="10" fillId="9" borderId="30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14" borderId="34" xfId="0" quotePrefix="1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0" fillId="9" borderId="34" xfId="0" quotePrefix="1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14" borderId="29" xfId="0" quotePrefix="1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9" borderId="29" xfId="0" quotePrefix="1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4" borderId="15" xfId="0" applyFont="1" applyFill="1" applyBorder="1" applyAlignment="1">
      <alignment horizontal="center" vertical="center" wrapText="1"/>
    </xf>
    <xf numFmtId="0" fontId="10" fillId="14" borderId="16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13" borderId="23" xfId="0" applyFont="1" applyFill="1" applyBorder="1" applyAlignment="1">
      <alignment horizontal="center" vertical="center" wrapText="1"/>
    </xf>
    <xf numFmtId="0" fontId="6" fillId="13" borderId="24" xfId="0" applyFont="1" applyFill="1" applyBorder="1" applyAlignment="1">
      <alignment horizontal="center" vertical="center" wrapText="1"/>
    </xf>
    <xf numFmtId="178" fontId="7" fillId="13" borderId="23" xfId="0" applyNumberFormat="1" applyFont="1" applyFill="1" applyBorder="1" applyAlignment="1">
      <alignment horizontal="center" vertical="center" wrapText="1"/>
    </xf>
    <xf numFmtId="178" fontId="7" fillId="13" borderId="24" xfId="0" applyNumberFormat="1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16" sqref="F16:G16"/>
    </sheetView>
  </sheetViews>
  <sheetFormatPr defaultColWidth="9" defaultRowHeight="13.5"/>
  <cols>
    <col min="1" max="1" width="11.375" style="37" customWidth="1"/>
    <col min="2" max="2" width="76.875" style="35" customWidth="1"/>
    <col min="3" max="3" width="6.625" style="37" customWidth="1"/>
    <col min="4" max="4" width="8.25" style="64" customWidth="1"/>
    <col min="5" max="5" width="8.125" style="64" customWidth="1"/>
    <col min="6" max="6" width="8.25" style="64" customWidth="1"/>
    <col min="7" max="7" width="8.125" style="64" customWidth="1"/>
    <col min="8" max="8" width="8.25" style="64" customWidth="1"/>
    <col min="9" max="9" width="8.125" style="64" customWidth="1"/>
    <col min="10" max="16384" width="9" style="37"/>
  </cols>
  <sheetData>
    <row r="1" spans="1:9" ht="24" customHeight="1">
      <c r="A1" s="78" t="s">
        <v>0</v>
      </c>
      <c r="B1" s="79"/>
      <c r="C1" s="80"/>
      <c r="D1" s="81" t="s">
        <v>1</v>
      </c>
      <c r="E1" s="82"/>
      <c r="F1" s="81" t="s">
        <v>2</v>
      </c>
      <c r="G1" s="82"/>
      <c r="H1" s="81" t="s">
        <v>3</v>
      </c>
      <c r="I1" s="82"/>
    </row>
    <row r="2" spans="1:9" s="63" customFormat="1" ht="36.75" customHeight="1">
      <c r="A2" s="83" t="s">
        <v>4</v>
      </c>
      <c r="B2" s="84"/>
      <c r="C2" s="65" t="s">
        <v>5</v>
      </c>
      <c r="D2" s="66" t="s">
        <v>6</v>
      </c>
      <c r="E2" s="67" t="s">
        <v>7</v>
      </c>
      <c r="F2" s="66" t="s">
        <v>6</v>
      </c>
      <c r="G2" s="67" t="s">
        <v>7</v>
      </c>
      <c r="H2" s="66" t="s">
        <v>6</v>
      </c>
      <c r="I2" s="67" t="s">
        <v>7</v>
      </c>
    </row>
    <row r="3" spans="1:9" ht="24" customHeight="1">
      <c r="A3" s="95" t="s">
        <v>8</v>
      </c>
      <c r="B3" s="98" t="s">
        <v>9</v>
      </c>
      <c r="C3" s="104" t="s">
        <v>10</v>
      </c>
      <c r="D3" s="110"/>
      <c r="E3" s="116"/>
      <c r="F3" s="110">
        <v>33</v>
      </c>
      <c r="G3" s="116"/>
      <c r="H3" s="110"/>
      <c r="I3" s="116"/>
    </row>
    <row r="4" spans="1:9" ht="25.35" customHeight="1">
      <c r="A4" s="96"/>
      <c r="B4" s="99"/>
      <c r="C4" s="105"/>
      <c r="D4" s="111"/>
      <c r="E4" s="117"/>
      <c r="F4" s="111"/>
      <c r="G4" s="117"/>
      <c r="H4" s="111"/>
      <c r="I4" s="117"/>
    </row>
    <row r="5" spans="1:9" ht="25.35" customHeight="1">
      <c r="A5" s="96"/>
      <c r="B5" s="99"/>
      <c r="C5" s="105"/>
      <c r="D5" s="111"/>
      <c r="E5" s="117"/>
      <c r="F5" s="111"/>
      <c r="G5" s="117"/>
      <c r="H5" s="111"/>
      <c r="I5" s="117"/>
    </row>
    <row r="6" spans="1:9" ht="57.6" customHeight="1">
      <c r="A6" s="96"/>
      <c r="B6" s="100"/>
      <c r="C6" s="106"/>
      <c r="D6" s="112"/>
      <c r="E6" s="118"/>
      <c r="F6" s="112"/>
      <c r="G6" s="118"/>
      <c r="H6" s="112"/>
      <c r="I6" s="118"/>
    </row>
    <row r="7" spans="1:9" ht="26.1" customHeight="1">
      <c r="A7" s="97" t="s">
        <v>11</v>
      </c>
      <c r="B7" s="101" t="s">
        <v>12</v>
      </c>
      <c r="C7" s="107" t="s">
        <v>13</v>
      </c>
      <c r="D7" s="113"/>
      <c r="E7" s="119"/>
      <c r="F7" s="113">
        <v>30</v>
      </c>
      <c r="G7" s="119"/>
      <c r="H7" s="113"/>
      <c r="I7" s="119"/>
    </row>
    <row r="8" spans="1:9" ht="25.35" customHeight="1">
      <c r="A8" s="97"/>
      <c r="B8" s="102"/>
      <c r="C8" s="108"/>
      <c r="D8" s="114"/>
      <c r="E8" s="120"/>
      <c r="F8" s="114"/>
      <c r="G8" s="120"/>
      <c r="H8" s="114"/>
      <c r="I8" s="120"/>
    </row>
    <row r="9" spans="1:9" ht="25.35" customHeight="1">
      <c r="A9" s="97"/>
      <c r="B9" s="102"/>
      <c r="C9" s="108"/>
      <c r="D9" s="114"/>
      <c r="E9" s="120"/>
      <c r="F9" s="114"/>
      <c r="G9" s="120"/>
      <c r="H9" s="114"/>
      <c r="I9" s="120"/>
    </row>
    <row r="10" spans="1:9" ht="26.1" customHeight="1">
      <c r="A10" s="97"/>
      <c r="B10" s="103"/>
      <c r="C10" s="109"/>
      <c r="D10" s="115"/>
      <c r="E10" s="121"/>
      <c r="F10" s="115"/>
      <c r="G10" s="121"/>
      <c r="H10" s="115"/>
      <c r="I10" s="121"/>
    </row>
    <row r="11" spans="1:9" ht="77.099999999999994" customHeight="1">
      <c r="A11" s="41" t="s">
        <v>14</v>
      </c>
      <c r="B11" s="42" t="s">
        <v>15</v>
      </c>
      <c r="C11" s="68" t="s">
        <v>16</v>
      </c>
      <c r="D11" s="43"/>
      <c r="E11" s="69"/>
      <c r="F11" s="43">
        <v>12</v>
      </c>
      <c r="G11" s="69"/>
      <c r="H11" s="43"/>
      <c r="I11" s="69"/>
    </row>
    <row r="12" spans="1:9" ht="67.5">
      <c r="A12" s="46" t="s">
        <v>17</v>
      </c>
      <c r="B12" s="47" t="s">
        <v>18</v>
      </c>
      <c r="C12" s="70">
        <v>7</v>
      </c>
      <c r="D12" s="49"/>
      <c r="E12" s="71"/>
      <c r="F12" s="49">
        <v>7</v>
      </c>
      <c r="G12" s="71"/>
      <c r="H12" s="49"/>
      <c r="I12" s="71"/>
    </row>
    <row r="13" spans="1:9" s="1" customFormat="1" ht="29.25" customHeight="1">
      <c r="A13" s="51" t="s">
        <v>19</v>
      </c>
      <c r="B13" s="52"/>
      <c r="C13" s="53"/>
      <c r="D13" s="11">
        <f t="shared" ref="D13:I13" si="0">SUM(D3:D12)</f>
        <v>0</v>
      </c>
      <c r="E13" s="54">
        <f t="shared" si="0"/>
        <v>0</v>
      </c>
      <c r="F13" s="11">
        <f t="shared" si="0"/>
        <v>82</v>
      </c>
      <c r="G13" s="54">
        <f t="shared" si="0"/>
        <v>0</v>
      </c>
      <c r="H13" s="11">
        <f t="shared" si="0"/>
        <v>0</v>
      </c>
      <c r="I13" s="54">
        <f t="shared" si="0"/>
        <v>0</v>
      </c>
    </row>
    <row r="14" spans="1:9" ht="25.35" customHeight="1">
      <c r="A14" s="85" t="s">
        <v>20</v>
      </c>
      <c r="B14" s="85"/>
      <c r="C14" s="86"/>
      <c r="D14" s="55">
        <f>D13*0.3</f>
        <v>0</v>
      </c>
      <c r="E14" s="56">
        <f>E13*0.7</f>
        <v>0</v>
      </c>
      <c r="F14" s="55">
        <f>F13*0.3</f>
        <v>24.599999999999998</v>
      </c>
      <c r="G14" s="56">
        <f>G13*0.7</f>
        <v>0</v>
      </c>
      <c r="H14" s="55">
        <f>H13*0.3</f>
        <v>0</v>
      </c>
      <c r="I14" s="56">
        <f>I13*0.7</f>
        <v>0</v>
      </c>
    </row>
    <row r="15" spans="1:9" ht="25.35" customHeight="1">
      <c r="A15" s="57"/>
      <c r="B15" s="58"/>
      <c r="C15" s="72" t="s">
        <v>21</v>
      </c>
      <c r="D15" s="87">
        <f>SUM(D14:E14)</f>
        <v>0</v>
      </c>
      <c r="E15" s="88"/>
      <c r="F15" s="87">
        <f>SUM(F14:G14)</f>
        <v>24.599999999999998</v>
      </c>
      <c r="G15" s="88"/>
      <c r="H15" s="87">
        <f>SUM(H14:I14)</f>
        <v>0</v>
      </c>
      <c r="I15" s="88"/>
    </row>
    <row r="16" spans="1:9" ht="25.35" customHeight="1">
      <c r="A16" s="57"/>
      <c r="B16" s="58"/>
      <c r="C16" s="73" t="s">
        <v>22</v>
      </c>
      <c r="D16" s="89"/>
      <c r="E16" s="90"/>
      <c r="F16" s="89"/>
      <c r="G16" s="90"/>
      <c r="H16" s="89"/>
      <c r="I16" s="90"/>
    </row>
    <row r="17" spans="1:9" ht="22.5" customHeight="1">
      <c r="A17" s="61" t="s">
        <v>23</v>
      </c>
      <c r="B17" s="91" t="s">
        <v>1</v>
      </c>
      <c r="C17" s="92"/>
      <c r="D17" s="37"/>
      <c r="E17" s="37"/>
      <c r="F17" s="37"/>
      <c r="G17" s="37"/>
      <c r="H17" s="37"/>
      <c r="I17" s="37"/>
    </row>
    <row r="18" spans="1:9" ht="22.5" customHeight="1">
      <c r="A18" s="61" t="s">
        <v>24</v>
      </c>
      <c r="B18" s="93"/>
      <c r="C18" s="92"/>
      <c r="D18" s="37"/>
      <c r="E18" s="37"/>
      <c r="F18" s="37"/>
      <c r="G18" s="37"/>
      <c r="H18" s="37"/>
      <c r="I18" s="37"/>
    </row>
    <row r="19" spans="1:9" ht="22.5" customHeight="1">
      <c r="A19" s="61" t="s">
        <v>25</v>
      </c>
      <c r="B19" s="94" t="s">
        <v>26</v>
      </c>
      <c r="C19" s="92"/>
      <c r="D19" s="37"/>
      <c r="E19" s="37"/>
      <c r="F19" s="37"/>
      <c r="G19" s="37"/>
      <c r="H19" s="37"/>
      <c r="I19" s="37"/>
    </row>
    <row r="20" spans="1:9" ht="25.35" customHeight="1">
      <c r="C20" s="35"/>
    </row>
    <row r="21" spans="1:9" ht="25.35" customHeight="1">
      <c r="C21" s="35"/>
    </row>
    <row r="22" spans="1:9" ht="25.35" customHeight="1">
      <c r="C22" s="35"/>
    </row>
    <row r="23" spans="1:9" ht="25.35" customHeight="1">
      <c r="C23" s="35"/>
    </row>
    <row r="24" spans="1:9" ht="25.35" customHeight="1">
      <c r="C24" s="35"/>
    </row>
    <row r="25" spans="1:9" ht="25.35" customHeight="1">
      <c r="C25" s="35"/>
    </row>
    <row r="26" spans="1:9" ht="25.35" customHeight="1">
      <c r="C26" s="35"/>
    </row>
    <row r="27" spans="1:9" ht="25.35" customHeight="1">
      <c r="C27" s="35"/>
    </row>
    <row r="28" spans="1:9" ht="25.35" customHeight="1">
      <c r="C28" s="35"/>
    </row>
    <row r="29" spans="1:9" ht="25.35" customHeight="1">
      <c r="C29" s="35"/>
    </row>
    <row r="30" spans="1:9">
      <c r="C30" s="35"/>
    </row>
    <row r="31" spans="1:9">
      <c r="C31" s="35"/>
    </row>
    <row r="32" spans="1:9">
      <c r="C32" s="35"/>
    </row>
  </sheetData>
  <mergeCells count="33">
    <mergeCell ref="G3:G6"/>
    <mergeCell ref="G7:G10"/>
    <mergeCell ref="H3:H6"/>
    <mergeCell ref="H7:H10"/>
    <mergeCell ref="I3:I6"/>
    <mergeCell ref="I7:I10"/>
    <mergeCell ref="D3:D6"/>
    <mergeCell ref="D7:D10"/>
    <mergeCell ref="E3:E6"/>
    <mergeCell ref="E7:E10"/>
    <mergeCell ref="F3:F6"/>
    <mergeCell ref="F7:F10"/>
    <mergeCell ref="B17:C17"/>
    <mergeCell ref="B18:C18"/>
    <mergeCell ref="B19:C19"/>
    <mergeCell ref="A3:A6"/>
    <mergeCell ref="A7:A10"/>
    <mergeCell ref="B3:B6"/>
    <mergeCell ref="B7:B10"/>
    <mergeCell ref="C3:C6"/>
    <mergeCell ref="C7:C10"/>
    <mergeCell ref="A14:C14"/>
    <mergeCell ref="D15:E15"/>
    <mergeCell ref="F15:G15"/>
    <mergeCell ref="H15:I15"/>
    <mergeCell ref="D16:E16"/>
    <mergeCell ref="F16:G16"/>
    <mergeCell ref="H16:I16"/>
    <mergeCell ref="A1:C1"/>
    <mergeCell ref="D1:E1"/>
    <mergeCell ref="F1:G1"/>
    <mergeCell ref="H1:I1"/>
    <mergeCell ref="A2:B2"/>
  </mergeCells>
  <phoneticPr fontId="1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xSplit="3" ySplit="2" topLeftCell="D3" activePane="bottomRight" state="frozen"/>
      <selection pane="topRight"/>
      <selection pane="bottomLeft"/>
      <selection pane="bottomRight" activeCell="O3" sqref="O3:O6"/>
    </sheetView>
  </sheetViews>
  <sheetFormatPr defaultColWidth="9" defaultRowHeight="13.5"/>
  <cols>
    <col min="1" max="1" width="11.375" style="35" customWidth="1"/>
    <col min="2" max="2" width="76.875" style="35" customWidth="1"/>
    <col min="3" max="3" width="6.625" style="37" customWidth="1"/>
    <col min="4" max="4" width="7.375" style="35" customWidth="1"/>
    <col min="5" max="5" width="7.625" style="35" customWidth="1"/>
    <col min="6" max="6" width="7.375" style="35" customWidth="1"/>
    <col min="7" max="7" width="7.625" style="35" customWidth="1"/>
    <col min="8" max="8" width="7.375" style="35" customWidth="1"/>
    <col min="9" max="9" width="7.625" style="35" customWidth="1"/>
    <col min="10" max="10" width="7.375" style="35" customWidth="1"/>
    <col min="11" max="11" width="7.625" style="35" customWidth="1"/>
    <col min="12" max="12" width="7.375" style="35" customWidth="1"/>
    <col min="13" max="13" width="7.625" style="35" customWidth="1"/>
    <col min="14" max="14" width="7.375" style="35" customWidth="1"/>
    <col min="15" max="15" width="7.625" style="35" customWidth="1"/>
    <col min="16" max="16" width="7.375" style="35" customWidth="1"/>
    <col min="17" max="17" width="7.625" style="35" customWidth="1"/>
    <col min="18" max="18" width="7.375" style="35" customWidth="1"/>
    <col min="19" max="19" width="7.625" style="35" customWidth="1"/>
    <col min="20" max="16384" width="9" style="35"/>
  </cols>
  <sheetData>
    <row r="1" spans="1:19" ht="24" customHeight="1">
      <c r="A1" s="122" t="s">
        <v>27</v>
      </c>
      <c r="B1" s="123"/>
      <c r="C1" s="124"/>
      <c r="D1" s="122" t="s">
        <v>28</v>
      </c>
      <c r="E1" s="125"/>
      <c r="F1" s="122" t="s">
        <v>29</v>
      </c>
      <c r="G1" s="125"/>
      <c r="H1" s="122" t="s">
        <v>30</v>
      </c>
      <c r="I1" s="125"/>
      <c r="J1" s="122" t="s">
        <v>31</v>
      </c>
      <c r="K1" s="125"/>
      <c r="L1" s="122" t="s">
        <v>32</v>
      </c>
      <c r="M1" s="125"/>
      <c r="N1" s="122" t="s">
        <v>33</v>
      </c>
      <c r="O1" s="125"/>
      <c r="P1" s="122" t="s">
        <v>34</v>
      </c>
      <c r="Q1" s="125"/>
      <c r="R1" s="122" t="s">
        <v>26</v>
      </c>
      <c r="S1" s="125"/>
    </row>
    <row r="2" spans="1:19" s="36" customFormat="1" ht="36.75" customHeight="1">
      <c r="A2" s="126" t="s">
        <v>4</v>
      </c>
      <c r="B2" s="84"/>
      <c r="C2" s="38" t="s">
        <v>5</v>
      </c>
      <c r="D2" s="39" t="s">
        <v>6</v>
      </c>
      <c r="E2" s="40" t="s">
        <v>7</v>
      </c>
      <c r="F2" s="39" t="s">
        <v>6</v>
      </c>
      <c r="G2" s="40" t="s">
        <v>7</v>
      </c>
      <c r="H2" s="39" t="s">
        <v>6</v>
      </c>
      <c r="I2" s="40" t="s">
        <v>7</v>
      </c>
      <c r="J2" s="39" t="s">
        <v>6</v>
      </c>
      <c r="K2" s="40" t="s">
        <v>7</v>
      </c>
      <c r="L2" s="39" t="s">
        <v>6</v>
      </c>
      <c r="M2" s="40" t="s">
        <v>7</v>
      </c>
      <c r="N2" s="39" t="s">
        <v>6</v>
      </c>
      <c r="O2" s="40" t="s">
        <v>7</v>
      </c>
      <c r="P2" s="39" t="s">
        <v>6</v>
      </c>
      <c r="Q2" s="40" t="s">
        <v>7</v>
      </c>
      <c r="R2" s="39" t="s">
        <v>6</v>
      </c>
      <c r="S2" s="40" t="s">
        <v>7</v>
      </c>
    </row>
    <row r="3" spans="1:19" ht="24" customHeight="1">
      <c r="A3" s="95" t="s">
        <v>8</v>
      </c>
      <c r="B3" s="98" t="s">
        <v>9</v>
      </c>
      <c r="C3" s="127" t="s">
        <v>10</v>
      </c>
      <c r="D3" s="96"/>
      <c r="E3" s="137"/>
      <c r="F3" s="96"/>
      <c r="G3" s="137"/>
      <c r="H3" s="96"/>
      <c r="I3" s="137"/>
      <c r="J3" s="96"/>
      <c r="K3" s="137"/>
      <c r="L3" s="96"/>
      <c r="M3" s="137"/>
      <c r="N3" s="96"/>
      <c r="O3" s="137"/>
      <c r="P3" s="96"/>
      <c r="Q3" s="137"/>
      <c r="R3" s="96"/>
      <c r="S3" s="137"/>
    </row>
    <row r="4" spans="1:19" ht="25.35" customHeight="1">
      <c r="A4" s="96"/>
      <c r="B4" s="99"/>
      <c r="C4" s="128"/>
      <c r="D4" s="96"/>
      <c r="E4" s="137"/>
      <c r="F4" s="96"/>
      <c r="G4" s="137"/>
      <c r="H4" s="96"/>
      <c r="I4" s="137"/>
      <c r="J4" s="96"/>
      <c r="K4" s="137"/>
      <c r="L4" s="96"/>
      <c r="M4" s="137"/>
      <c r="N4" s="96"/>
      <c r="O4" s="137"/>
      <c r="P4" s="96"/>
      <c r="Q4" s="137"/>
      <c r="R4" s="96"/>
      <c r="S4" s="137"/>
    </row>
    <row r="5" spans="1:19" ht="25.35" customHeight="1">
      <c r="A5" s="96"/>
      <c r="B5" s="99"/>
      <c r="C5" s="128"/>
      <c r="D5" s="96"/>
      <c r="E5" s="137"/>
      <c r="F5" s="96"/>
      <c r="G5" s="137"/>
      <c r="H5" s="96"/>
      <c r="I5" s="137"/>
      <c r="J5" s="96"/>
      <c r="K5" s="137"/>
      <c r="L5" s="96"/>
      <c r="M5" s="137"/>
      <c r="N5" s="96"/>
      <c r="O5" s="137"/>
      <c r="P5" s="96"/>
      <c r="Q5" s="137"/>
      <c r="R5" s="96"/>
      <c r="S5" s="137"/>
    </row>
    <row r="6" spans="1:19" ht="57.6" customHeight="1">
      <c r="A6" s="96"/>
      <c r="B6" s="100"/>
      <c r="C6" s="129"/>
      <c r="D6" s="133"/>
      <c r="E6" s="138"/>
      <c r="F6" s="133"/>
      <c r="G6" s="138"/>
      <c r="H6" s="133"/>
      <c r="I6" s="138"/>
      <c r="J6" s="133"/>
      <c r="K6" s="138"/>
      <c r="L6" s="133"/>
      <c r="M6" s="138"/>
      <c r="N6" s="133"/>
      <c r="O6" s="138"/>
      <c r="P6" s="133"/>
      <c r="Q6" s="138"/>
      <c r="R6" s="133"/>
      <c r="S6" s="138"/>
    </row>
    <row r="7" spans="1:19" ht="26.1" customHeight="1">
      <c r="A7" s="97" t="s">
        <v>11</v>
      </c>
      <c r="B7" s="101" t="s">
        <v>12</v>
      </c>
      <c r="C7" s="130" t="s">
        <v>13</v>
      </c>
      <c r="D7" s="134"/>
      <c r="E7" s="139"/>
      <c r="F7" s="134"/>
      <c r="G7" s="139"/>
      <c r="H7" s="134"/>
      <c r="I7" s="139"/>
      <c r="J7" s="134"/>
      <c r="K7" s="139"/>
      <c r="L7" s="134"/>
      <c r="M7" s="139"/>
      <c r="N7" s="134"/>
      <c r="O7" s="139"/>
      <c r="P7" s="134"/>
      <c r="Q7" s="139"/>
      <c r="R7" s="134"/>
      <c r="S7" s="139"/>
    </row>
    <row r="8" spans="1:19" ht="25.35" customHeight="1">
      <c r="A8" s="97"/>
      <c r="B8" s="102"/>
      <c r="C8" s="131"/>
      <c r="D8" s="135"/>
      <c r="E8" s="140"/>
      <c r="F8" s="135"/>
      <c r="G8" s="140"/>
      <c r="H8" s="135"/>
      <c r="I8" s="140"/>
      <c r="J8" s="135"/>
      <c r="K8" s="140"/>
      <c r="L8" s="135"/>
      <c r="M8" s="140"/>
      <c r="N8" s="135"/>
      <c r="O8" s="140"/>
      <c r="P8" s="135"/>
      <c r="Q8" s="140"/>
      <c r="R8" s="135"/>
      <c r="S8" s="140"/>
    </row>
    <row r="9" spans="1:19" ht="25.35" customHeight="1">
      <c r="A9" s="97"/>
      <c r="B9" s="102"/>
      <c r="C9" s="131"/>
      <c r="D9" s="135"/>
      <c r="E9" s="140"/>
      <c r="F9" s="135"/>
      <c r="G9" s="140"/>
      <c r="H9" s="135"/>
      <c r="I9" s="140"/>
      <c r="J9" s="135"/>
      <c r="K9" s="140"/>
      <c r="L9" s="135"/>
      <c r="M9" s="140"/>
      <c r="N9" s="135"/>
      <c r="O9" s="140"/>
      <c r="P9" s="135"/>
      <c r="Q9" s="140"/>
      <c r="R9" s="135"/>
      <c r="S9" s="140"/>
    </row>
    <row r="10" spans="1:19" ht="26.1" customHeight="1">
      <c r="A10" s="97"/>
      <c r="B10" s="103"/>
      <c r="C10" s="132"/>
      <c r="D10" s="136"/>
      <c r="E10" s="141"/>
      <c r="F10" s="136"/>
      <c r="G10" s="141"/>
      <c r="H10" s="136"/>
      <c r="I10" s="141"/>
      <c r="J10" s="136"/>
      <c r="K10" s="141"/>
      <c r="L10" s="136"/>
      <c r="M10" s="141"/>
      <c r="N10" s="136"/>
      <c r="O10" s="141"/>
      <c r="P10" s="136"/>
      <c r="Q10" s="141"/>
      <c r="R10" s="136"/>
      <c r="S10" s="141"/>
    </row>
    <row r="11" spans="1:19" ht="77.099999999999994" customHeight="1">
      <c r="A11" s="41" t="s">
        <v>14</v>
      </c>
      <c r="B11" s="42" t="s">
        <v>15</v>
      </c>
      <c r="C11" s="45" t="s">
        <v>16</v>
      </c>
      <c r="D11" s="43"/>
      <c r="E11" s="44"/>
      <c r="F11" s="43"/>
      <c r="G11" s="44"/>
      <c r="H11" s="43"/>
      <c r="I11" s="44"/>
      <c r="J11" s="43"/>
      <c r="K11" s="44"/>
      <c r="L11" s="43"/>
      <c r="M11" s="44"/>
      <c r="N11" s="43"/>
      <c r="O11" s="44"/>
      <c r="P11" s="43"/>
      <c r="Q11" s="44"/>
      <c r="R11" s="43"/>
      <c r="S11" s="44"/>
    </row>
    <row r="12" spans="1:19" ht="63.95" customHeight="1">
      <c r="A12" s="46" t="s">
        <v>17</v>
      </c>
      <c r="B12" s="47" t="s">
        <v>35</v>
      </c>
      <c r="C12" s="48" t="s">
        <v>36</v>
      </c>
      <c r="D12" s="49"/>
      <c r="E12" s="50"/>
      <c r="F12" s="49"/>
      <c r="G12" s="50"/>
      <c r="H12" s="49"/>
      <c r="I12" s="50"/>
      <c r="J12" s="49"/>
      <c r="K12" s="50"/>
      <c r="L12" s="49"/>
      <c r="M12" s="50"/>
      <c r="N12" s="49"/>
      <c r="O12" s="50"/>
      <c r="P12" s="49"/>
      <c r="Q12" s="50"/>
      <c r="R12" s="49"/>
      <c r="S12" s="50"/>
    </row>
    <row r="13" spans="1:19" s="37" customFormat="1" ht="25.35" customHeight="1">
      <c r="A13" s="51" t="s">
        <v>19</v>
      </c>
      <c r="B13" s="52"/>
      <c r="C13" s="53"/>
      <c r="D13" s="11">
        <f t="shared" ref="D13:I13" si="0">SUM(D3:D12)</f>
        <v>0</v>
      </c>
      <c r="E13" s="54">
        <f t="shared" si="0"/>
        <v>0</v>
      </c>
      <c r="F13" s="11">
        <f t="shared" si="0"/>
        <v>0</v>
      </c>
      <c r="G13" s="54">
        <f t="shared" si="0"/>
        <v>0</v>
      </c>
      <c r="H13" s="11">
        <f t="shared" si="0"/>
        <v>0</v>
      </c>
      <c r="I13" s="54">
        <f t="shared" si="0"/>
        <v>0</v>
      </c>
      <c r="J13" s="11">
        <f t="shared" ref="J13:S13" si="1">SUM(J3:J12)</f>
        <v>0</v>
      </c>
      <c r="K13" s="54">
        <f t="shared" si="1"/>
        <v>0</v>
      </c>
      <c r="L13" s="11">
        <f t="shared" si="1"/>
        <v>0</v>
      </c>
      <c r="M13" s="54">
        <f t="shared" si="1"/>
        <v>0</v>
      </c>
      <c r="N13" s="11">
        <f t="shared" si="1"/>
        <v>0</v>
      </c>
      <c r="O13" s="54">
        <f t="shared" si="1"/>
        <v>0</v>
      </c>
      <c r="P13" s="11">
        <f t="shared" si="1"/>
        <v>0</v>
      </c>
      <c r="Q13" s="54">
        <f t="shared" si="1"/>
        <v>0</v>
      </c>
      <c r="R13" s="11">
        <f t="shared" si="1"/>
        <v>0</v>
      </c>
      <c r="S13" s="54">
        <f t="shared" si="1"/>
        <v>0</v>
      </c>
    </row>
    <row r="14" spans="1:19" s="37" customFormat="1" ht="25.35" customHeight="1">
      <c r="A14" s="85" t="s">
        <v>20</v>
      </c>
      <c r="B14" s="85"/>
      <c r="C14" s="85"/>
      <c r="D14" s="55">
        <f>D13*0.3</f>
        <v>0</v>
      </c>
      <c r="E14" s="56">
        <f>E13*0.7</f>
        <v>0</v>
      </c>
      <c r="F14" s="55">
        <f>F13*0.3</f>
        <v>0</v>
      </c>
      <c r="G14" s="56">
        <f>G13*0.7</f>
        <v>0</v>
      </c>
      <c r="H14" s="55">
        <f>H13*0.3</f>
        <v>0</v>
      </c>
      <c r="I14" s="56">
        <f>I13*0.7</f>
        <v>0</v>
      </c>
      <c r="J14" s="55">
        <f>J13*0.3</f>
        <v>0</v>
      </c>
      <c r="K14" s="56">
        <f>K13*0.7</f>
        <v>0</v>
      </c>
      <c r="L14" s="55">
        <f>L13*0.3</f>
        <v>0</v>
      </c>
      <c r="M14" s="56">
        <f>M13*0.7</f>
        <v>0</v>
      </c>
      <c r="N14" s="55">
        <f>N13*0.3</f>
        <v>0</v>
      </c>
      <c r="O14" s="56">
        <f>O13*0.7</f>
        <v>0</v>
      </c>
      <c r="P14" s="55">
        <f>P13*0.3</f>
        <v>0</v>
      </c>
      <c r="Q14" s="56">
        <f>Q13*0.7</f>
        <v>0</v>
      </c>
      <c r="R14" s="55">
        <f>R13*0.3</f>
        <v>0</v>
      </c>
      <c r="S14" s="56">
        <f>S13*0.7</f>
        <v>0</v>
      </c>
    </row>
    <row r="15" spans="1:19" s="37" customFormat="1" ht="25.35" customHeight="1">
      <c r="A15" s="57"/>
      <c r="B15" s="58"/>
      <c r="C15" s="59" t="s">
        <v>21</v>
      </c>
      <c r="D15" s="87">
        <f>SUM(D14:E14)</f>
        <v>0</v>
      </c>
      <c r="E15" s="88"/>
      <c r="F15" s="87">
        <f>SUM(F14:G14)</f>
        <v>0</v>
      </c>
      <c r="G15" s="88"/>
      <c r="H15" s="87">
        <f>SUM(H14:I14)</f>
        <v>0</v>
      </c>
      <c r="I15" s="88"/>
      <c r="J15" s="87">
        <f>SUM(J14:K14)</f>
        <v>0</v>
      </c>
      <c r="K15" s="88"/>
      <c r="L15" s="87">
        <f>SUM(L14:M14)</f>
        <v>0</v>
      </c>
      <c r="M15" s="88"/>
      <c r="N15" s="87">
        <f>SUM(N14:O14)</f>
        <v>0</v>
      </c>
      <c r="O15" s="88"/>
      <c r="P15" s="87">
        <f>SUM(P14:Q14)</f>
        <v>0</v>
      </c>
      <c r="Q15" s="88"/>
      <c r="R15" s="87">
        <f>SUM(R14:S14)</f>
        <v>0</v>
      </c>
      <c r="S15" s="88"/>
    </row>
    <row r="16" spans="1:19" s="37" customFormat="1" ht="25.35" customHeight="1">
      <c r="A16" s="57"/>
      <c r="B16" s="58"/>
      <c r="C16" s="60" t="s">
        <v>22</v>
      </c>
      <c r="D16" s="89"/>
      <c r="E16" s="90"/>
      <c r="F16" s="89"/>
      <c r="G16" s="90"/>
      <c r="H16" s="89"/>
      <c r="I16" s="90"/>
      <c r="J16" s="89"/>
      <c r="K16" s="90"/>
      <c r="L16" s="89"/>
      <c r="M16" s="90"/>
      <c r="N16" s="89"/>
      <c r="O16" s="90"/>
      <c r="P16" s="89"/>
      <c r="Q16" s="90"/>
      <c r="R16" s="89"/>
      <c r="S16" s="90"/>
    </row>
    <row r="17" spans="1:19" s="37" customFormat="1" ht="22.5" customHeight="1">
      <c r="A17" s="61" t="s">
        <v>23</v>
      </c>
      <c r="B17" s="91" t="s">
        <v>37</v>
      </c>
      <c r="C17" s="92"/>
    </row>
    <row r="18" spans="1:19" s="37" customFormat="1" ht="22.5" customHeight="1">
      <c r="A18" s="61" t="s">
        <v>24</v>
      </c>
      <c r="B18" s="93"/>
      <c r="C18" s="92"/>
    </row>
    <row r="19" spans="1:19" s="37" customFormat="1" ht="22.5" customHeight="1">
      <c r="A19" s="61" t="s">
        <v>25</v>
      </c>
      <c r="B19" s="94" t="s">
        <v>26</v>
      </c>
      <c r="C19" s="92"/>
    </row>
    <row r="20" spans="1:19">
      <c r="C20" s="35"/>
      <c r="E20" s="62"/>
      <c r="G20" s="62"/>
      <c r="I20" s="62"/>
      <c r="K20" s="62"/>
      <c r="M20" s="62"/>
      <c r="O20" s="62"/>
      <c r="Q20" s="62"/>
      <c r="S20" s="62"/>
    </row>
    <row r="21" spans="1:19">
      <c r="C21" s="35"/>
      <c r="E21" s="62"/>
      <c r="G21" s="62"/>
      <c r="I21" s="62"/>
      <c r="K21" s="62"/>
      <c r="M21" s="62"/>
      <c r="O21" s="62"/>
      <c r="Q21" s="62"/>
      <c r="S21" s="62"/>
    </row>
  </sheetData>
  <mergeCells count="68">
    <mergeCell ref="S3:S6"/>
    <mergeCell ref="S7:S10"/>
    <mergeCell ref="P3:P6"/>
    <mergeCell ref="P7:P10"/>
    <mergeCell ref="Q3:Q6"/>
    <mergeCell ref="Q7:Q10"/>
    <mergeCell ref="R3:R6"/>
    <mergeCell ref="R7:R10"/>
    <mergeCell ref="M3:M6"/>
    <mergeCell ref="M7:M10"/>
    <mergeCell ref="N3:N6"/>
    <mergeCell ref="N7:N10"/>
    <mergeCell ref="O3:O6"/>
    <mergeCell ref="O7:O10"/>
    <mergeCell ref="J3:J6"/>
    <mergeCell ref="J7:J10"/>
    <mergeCell ref="K3:K6"/>
    <mergeCell ref="K7:K10"/>
    <mergeCell ref="L3:L6"/>
    <mergeCell ref="L7:L10"/>
    <mergeCell ref="G3:G6"/>
    <mergeCell ref="G7:G10"/>
    <mergeCell ref="H3:H6"/>
    <mergeCell ref="H7:H10"/>
    <mergeCell ref="I3:I6"/>
    <mergeCell ref="I7:I10"/>
    <mergeCell ref="D3:D6"/>
    <mergeCell ref="D7:D10"/>
    <mergeCell ref="E3:E6"/>
    <mergeCell ref="E7:E10"/>
    <mergeCell ref="F3:F6"/>
    <mergeCell ref="F7:F10"/>
    <mergeCell ref="B17:C17"/>
    <mergeCell ref="B18:C18"/>
    <mergeCell ref="B19:C19"/>
    <mergeCell ref="A3:A6"/>
    <mergeCell ref="A7:A10"/>
    <mergeCell ref="B3:B6"/>
    <mergeCell ref="B7:B10"/>
    <mergeCell ref="C3:C6"/>
    <mergeCell ref="C7:C10"/>
    <mergeCell ref="L15:M15"/>
    <mergeCell ref="N15:O15"/>
    <mergeCell ref="P15:Q15"/>
    <mergeCell ref="R15:S15"/>
    <mergeCell ref="D16:E16"/>
    <mergeCell ref="F16:G16"/>
    <mergeCell ref="H16:I16"/>
    <mergeCell ref="J16:K16"/>
    <mergeCell ref="L16:M16"/>
    <mergeCell ref="N16:O16"/>
    <mergeCell ref="P16:Q16"/>
    <mergeCell ref="R16:S16"/>
    <mergeCell ref="A14:C14"/>
    <mergeCell ref="D15:E15"/>
    <mergeCell ref="F15:G15"/>
    <mergeCell ref="H15:I15"/>
    <mergeCell ref="J15:K15"/>
    <mergeCell ref="L1:M1"/>
    <mergeCell ref="N1:O1"/>
    <mergeCell ref="P1:Q1"/>
    <mergeCell ref="R1:S1"/>
    <mergeCell ref="A2:B2"/>
    <mergeCell ref="A1:C1"/>
    <mergeCell ref="D1:E1"/>
    <mergeCell ref="F1:G1"/>
    <mergeCell ref="H1:I1"/>
    <mergeCell ref="J1:K1"/>
  </mergeCells>
  <phoneticPr fontId="1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xSplit="1" ySplit="2" topLeftCell="B3" activePane="bottomRight" state="frozen"/>
      <selection pane="topRight"/>
      <selection pane="bottomLeft"/>
      <selection pane="bottomRight" activeCell="N12" sqref="N12"/>
    </sheetView>
  </sheetViews>
  <sheetFormatPr defaultColWidth="9" defaultRowHeight="13.5"/>
  <cols>
    <col min="1" max="1" width="17.125" style="3" customWidth="1"/>
    <col min="2" max="2" width="42.875" style="1" customWidth="1"/>
    <col min="3" max="3" width="11.125" style="1" customWidth="1"/>
    <col min="4" max="9" width="7.625" style="3" customWidth="1"/>
    <col min="10" max="16384" width="9" style="1"/>
  </cols>
  <sheetData>
    <row r="1" spans="1:9" ht="22.5" customHeight="1">
      <c r="A1" s="78" t="s">
        <v>38</v>
      </c>
      <c r="B1" s="79"/>
      <c r="C1" s="79"/>
      <c r="D1" s="142" t="s">
        <v>39</v>
      </c>
      <c r="E1" s="143"/>
      <c r="F1" s="142" t="s">
        <v>40</v>
      </c>
      <c r="G1" s="143"/>
      <c r="H1" s="142" t="s">
        <v>41</v>
      </c>
      <c r="I1" s="143"/>
    </row>
    <row r="2" spans="1:9" s="2" customFormat="1" ht="33" customHeight="1">
      <c r="A2" s="144" t="s">
        <v>4</v>
      </c>
      <c r="B2" s="145"/>
      <c r="C2" s="4" t="s">
        <v>5</v>
      </c>
      <c r="D2" s="5" t="s">
        <v>6</v>
      </c>
      <c r="E2" s="6" t="s">
        <v>7</v>
      </c>
      <c r="F2" s="5" t="s">
        <v>6</v>
      </c>
      <c r="G2" s="6" t="s">
        <v>7</v>
      </c>
      <c r="H2" s="5" t="s">
        <v>6</v>
      </c>
      <c r="I2" s="6" t="s">
        <v>7</v>
      </c>
    </row>
    <row r="3" spans="1:9" ht="15.75" customHeight="1">
      <c r="A3" s="152" t="s">
        <v>42</v>
      </c>
      <c r="B3" s="7" t="s">
        <v>43</v>
      </c>
      <c r="C3" s="8">
        <v>38</v>
      </c>
      <c r="D3" s="157"/>
      <c r="E3" s="169"/>
      <c r="F3" s="157"/>
      <c r="G3" s="169"/>
      <c r="H3" s="157"/>
      <c r="I3" s="169"/>
    </row>
    <row r="4" spans="1:9" ht="15.75" customHeight="1">
      <c r="A4" s="153"/>
      <c r="B4" s="9" t="s">
        <v>44</v>
      </c>
      <c r="C4" s="10" t="s">
        <v>45</v>
      </c>
      <c r="D4" s="158"/>
      <c r="E4" s="170"/>
      <c r="F4" s="158"/>
      <c r="G4" s="170"/>
      <c r="H4" s="158"/>
      <c r="I4" s="170"/>
    </row>
    <row r="5" spans="1:9" ht="15.75" customHeight="1">
      <c r="A5" s="153"/>
      <c r="B5" s="9" t="s">
        <v>46</v>
      </c>
      <c r="C5" s="10" t="s">
        <v>47</v>
      </c>
      <c r="D5" s="158"/>
      <c r="E5" s="170"/>
      <c r="F5" s="158"/>
      <c r="G5" s="170"/>
      <c r="H5" s="158"/>
      <c r="I5" s="170"/>
    </row>
    <row r="6" spans="1:9" ht="15.75" customHeight="1">
      <c r="A6" s="153"/>
      <c r="B6" s="9" t="s">
        <v>48</v>
      </c>
      <c r="C6" s="10" t="s">
        <v>49</v>
      </c>
      <c r="D6" s="159"/>
      <c r="E6" s="171"/>
      <c r="F6" s="159"/>
      <c r="G6" s="171"/>
      <c r="H6" s="159"/>
      <c r="I6" s="171"/>
    </row>
    <row r="7" spans="1:9" ht="15.75" customHeight="1">
      <c r="A7" s="154" t="s">
        <v>50</v>
      </c>
      <c r="B7" s="12" t="s">
        <v>51</v>
      </c>
      <c r="C7" s="13">
        <v>37</v>
      </c>
      <c r="D7" s="160"/>
      <c r="E7" s="172"/>
      <c r="F7" s="160"/>
      <c r="G7" s="172"/>
      <c r="H7" s="160"/>
      <c r="I7" s="172"/>
    </row>
    <row r="8" spans="1:9" ht="15.75" customHeight="1">
      <c r="A8" s="154"/>
      <c r="B8" s="12" t="s">
        <v>52</v>
      </c>
      <c r="C8" s="14" t="s">
        <v>53</v>
      </c>
      <c r="D8" s="161"/>
      <c r="E8" s="173"/>
      <c r="F8" s="161"/>
      <c r="G8" s="173"/>
      <c r="H8" s="161"/>
      <c r="I8" s="173"/>
    </row>
    <row r="9" spans="1:9" ht="15.75" customHeight="1">
      <c r="A9" s="154"/>
      <c r="B9" s="12" t="s">
        <v>54</v>
      </c>
      <c r="C9" s="14" t="s">
        <v>55</v>
      </c>
      <c r="D9" s="161"/>
      <c r="E9" s="173"/>
      <c r="F9" s="161"/>
      <c r="G9" s="173"/>
      <c r="H9" s="161"/>
      <c r="I9" s="173"/>
    </row>
    <row r="10" spans="1:9" ht="15.75" customHeight="1">
      <c r="A10" s="154"/>
      <c r="B10" s="12" t="s">
        <v>56</v>
      </c>
      <c r="C10" s="14" t="s">
        <v>49</v>
      </c>
      <c r="D10" s="162"/>
      <c r="E10" s="174"/>
      <c r="F10" s="162"/>
      <c r="G10" s="174"/>
      <c r="H10" s="162"/>
      <c r="I10" s="174"/>
    </row>
    <row r="11" spans="1:9" ht="15.75" customHeight="1">
      <c r="A11" s="155" t="s">
        <v>57</v>
      </c>
      <c r="B11" s="15" t="s">
        <v>58</v>
      </c>
      <c r="C11" s="74" t="s">
        <v>59</v>
      </c>
      <c r="D11" s="163"/>
      <c r="E11" s="175"/>
      <c r="F11" s="163"/>
      <c r="G11" s="175"/>
      <c r="H11" s="163"/>
      <c r="I11" s="175"/>
    </row>
    <row r="12" spans="1:9" ht="15.75" customHeight="1">
      <c r="A12" s="155"/>
      <c r="B12" s="15" t="s">
        <v>60</v>
      </c>
      <c r="C12" s="16" t="s">
        <v>61</v>
      </c>
      <c r="D12" s="164"/>
      <c r="E12" s="176"/>
      <c r="F12" s="164"/>
      <c r="G12" s="176"/>
      <c r="H12" s="164"/>
      <c r="I12" s="176"/>
    </row>
    <row r="13" spans="1:9" ht="15.75" customHeight="1">
      <c r="A13" s="155"/>
      <c r="B13" s="15" t="s">
        <v>62</v>
      </c>
      <c r="C13" s="75" t="s">
        <v>63</v>
      </c>
      <c r="D13" s="164"/>
      <c r="E13" s="176"/>
      <c r="F13" s="164"/>
      <c r="G13" s="176"/>
      <c r="H13" s="164"/>
      <c r="I13" s="176"/>
    </row>
    <row r="14" spans="1:9" ht="15.75" customHeight="1">
      <c r="A14" s="155"/>
      <c r="B14" s="15" t="s">
        <v>64</v>
      </c>
      <c r="C14" s="75" t="s">
        <v>65</v>
      </c>
      <c r="D14" s="164"/>
      <c r="E14" s="176"/>
      <c r="F14" s="164"/>
      <c r="G14" s="176"/>
      <c r="H14" s="164"/>
      <c r="I14" s="176"/>
    </row>
    <row r="15" spans="1:9" ht="15.75" customHeight="1">
      <c r="A15" s="155"/>
      <c r="B15" s="15" t="s">
        <v>66</v>
      </c>
      <c r="C15" s="16" t="s">
        <v>67</v>
      </c>
      <c r="D15" s="165"/>
      <c r="E15" s="177"/>
      <c r="F15" s="165"/>
      <c r="G15" s="177"/>
      <c r="H15" s="165"/>
      <c r="I15" s="177"/>
    </row>
    <row r="16" spans="1:9" ht="15.75" customHeight="1">
      <c r="A16" s="156" t="s">
        <v>68</v>
      </c>
      <c r="B16" s="17" t="s">
        <v>69</v>
      </c>
      <c r="C16" s="76" t="s">
        <v>70</v>
      </c>
      <c r="D16" s="166"/>
      <c r="E16" s="178"/>
      <c r="F16" s="166"/>
      <c r="G16" s="178"/>
      <c r="H16" s="166"/>
      <c r="I16" s="178"/>
    </row>
    <row r="17" spans="1:9" ht="15.75" customHeight="1">
      <c r="A17" s="156"/>
      <c r="B17" s="17" t="s">
        <v>71</v>
      </c>
      <c r="C17" s="76" t="s">
        <v>72</v>
      </c>
      <c r="D17" s="167"/>
      <c r="E17" s="179"/>
      <c r="F17" s="167"/>
      <c r="G17" s="179"/>
      <c r="H17" s="167"/>
      <c r="I17" s="179"/>
    </row>
    <row r="18" spans="1:9" ht="15.75" customHeight="1">
      <c r="A18" s="156"/>
      <c r="B18" s="17" t="s">
        <v>73</v>
      </c>
      <c r="C18" s="77" t="s">
        <v>74</v>
      </c>
      <c r="D18" s="167"/>
      <c r="E18" s="179"/>
      <c r="F18" s="167"/>
      <c r="G18" s="179"/>
      <c r="H18" s="167"/>
      <c r="I18" s="179"/>
    </row>
    <row r="19" spans="1:9" ht="15.75" customHeight="1">
      <c r="A19" s="156"/>
      <c r="B19" s="17" t="s">
        <v>75</v>
      </c>
      <c r="C19" s="77" t="s">
        <v>76</v>
      </c>
      <c r="D19" s="167"/>
      <c r="E19" s="179"/>
      <c r="F19" s="167"/>
      <c r="G19" s="179"/>
      <c r="H19" s="167"/>
      <c r="I19" s="179"/>
    </row>
    <row r="20" spans="1:9" ht="15.75" customHeight="1">
      <c r="A20" s="156"/>
      <c r="B20" s="17" t="s">
        <v>77</v>
      </c>
      <c r="C20" s="18" t="s">
        <v>78</v>
      </c>
      <c r="D20" s="168"/>
      <c r="E20" s="180"/>
      <c r="F20" s="168"/>
      <c r="G20" s="180"/>
      <c r="H20" s="168"/>
      <c r="I20" s="180"/>
    </row>
    <row r="21" spans="1:9" ht="29.25" customHeight="1">
      <c r="A21" s="19" t="s">
        <v>19</v>
      </c>
      <c r="B21" s="20"/>
      <c r="C21" s="21"/>
      <c r="D21" s="22">
        <f t="shared" ref="D21:I21" si="0">SUM(D3:D20)</f>
        <v>0</v>
      </c>
      <c r="E21" s="23">
        <f t="shared" si="0"/>
        <v>0</v>
      </c>
      <c r="F21" s="22">
        <f t="shared" si="0"/>
        <v>0</v>
      </c>
      <c r="G21" s="23">
        <f t="shared" si="0"/>
        <v>0</v>
      </c>
      <c r="H21" s="22">
        <f t="shared" si="0"/>
        <v>0</v>
      </c>
      <c r="I21" s="23">
        <f t="shared" si="0"/>
        <v>0</v>
      </c>
    </row>
    <row r="22" spans="1:9" ht="24" customHeight="1">
      <c r="A22" s="24"/>
      <c r="B22" s="25"/>
      <c r="C22" s="26" t="s">
        <v>20</v>
      </c>
      <c r="D22" s="27">
        <f>D21*30%</f>
        <v>0</v>
      </c>
      <c r="E22" s="28">
        <f>E21*70%</f>
        <v>0</v>
      </c>
      <c r="F22" s="27">
        <f>F21*30%</f>
        <v>0</v>
      </c>
      <c r="G22" s="28">
        <f>G21*70%</f>
        <v>0</v>
      </c>
      <c r="H22" s="27">
        <f>H21*30%</f>
        <v>0</v>
      </c>
      <c r="I22" s="28">
        <f>I21*70%</f>
        <v>0</v>
      </c>
    </row>
    <row r="23" spans="1:9" ht="20.100000000000001" customHeight="1">
      <c r="A23" s="29"/>
      <c r="B23" s="30"/>
      <c r="C23" s="31" t="s">
        <v>21</v>
      </c>
      <c r="D23" s="146">
        <f>SUM(D22:E22)</f>
        <v>0</v>
      </c>
      <c r="E23" s="147"/>
      <c r="F23" s="146">
        <f>SUM(F22:G22)</f>
        <v>0</v>
      </c>
      <c r="G23" s="147"/>
      <c r="H23" s="146">
        <f>SUM(H22:I22)</f>
        <v>0</v>
      </c>
      <c r="I23" s="147"/>
    </row>
    <row r="24" spans="1:9" ht="20.100000000000001" customHeight="1">
      <c r="A24" s="29"/>
      <c r="B24" s="32"/>
      <c r="C24" s="33" t="s">
        <v>22</v>
      </c>
      <c r="D24" s="148"/>
      <c r="E24" s="149"/>
      <c r="F24" s="148"/>
      <c r="G24" s="149"/>
      <c r="H24" s="148"/>
      <c r="I24" s="149"/>
    </row>
    <row r="25" spans="1:9" ht="25.35" customHeight="1">
      <c r="A25" s="34" t="s">
        <v>23</v>
      </c>
      <c r="B25" s="150" t="s">
        <v>79</v>
      </c>
      <c r="C25" s="150"/>
      <c r="D25" s="151"/>
      <c r="E25" s="151"/>
      <c r="F25" s="151"/>
      <c r="G25" s="151"/>
      <c r="H25" s="151"/>
      <c r="I25" s="151"/>
    </row>
    <row r="26" spans="1:9" ht="25.35" customHeight="1">
      <c r="A26" s="34" t="s">
        <v>80</v>
      </c>
      <c r="B26" s="150"/>
      <c r="C26" s="150"/>
      <c r="D26" s="150"/>
      <c r="E26" s="150"/>
      <c r="F26" s="150"/>
      <c r="G26" s="150"/>
      <c r="H26" s="150"/>
      <c r="I26" s="150"/>
    </row>
    <row r="27" spans="1:9" ht="25.35" customHeight="1">
      <c r="A27" s="34" t="s">
        <v>25</v>
      </c>
      <c r="B27" s="150" t="s">
        <v>26</v>
      </c>
      <c r="C27" s="150"/>
      <c r="D27" s="150"/>
      <c r="E27" s="150"/>
      <c r="F27" s="150"/>
      <c r="G27" s="150"/>
      <c r="H27" s="150"/>
      <c r="I27" s="150"/>
    </row>
    <row r="28" spans="1:9" ht="25.35" customHeight="1"/>
  </sheetData>
  <mergeCells count="42">
    <mergeCell ref="H3:H6"/>
    <mergeCell ref="H7:H10"/>
    <mergeCell ref="H11:H15"/>
    <mergeCell ref="H16:H20"/>
    <mergeCell ref="I3:I6"/>
    <mergeCell ref="I7:I10"/>
    <mergeCell ref="I11:I15"/>
    <mergeCell ref="I16:I20"/>
    <mergeCell ref="F7:F10"/>
    <mergeCell ref="F11:F15"/>
    <mergeCell ref="F16:F20"/>
    <mergeCell ref="G3:G6"/>
    <mergeCell ref="G7:G10"/>
    <mergeCell ref="G11:G15"/>
    <mergeCell ref="G16:G20"/>
    <mergeCell ref="B25:I25"/>
    <mergeCell ref="B26:I26"/>
    <mergeCell ref="B27:I27"/>
    <mergeCell ref="A3:A6"/>
    <mergeCell ref="A7:A10"/>
    <mergeCell ref="A11:A15"/>
    <mergeCell ref="A16:A20"/>
    <mergeCell ref="D3:D6"/>
    <mergeCell ref="D7:D10"/>
    <mergeCell ref="D11:D15"/>
    <mergeCell ref="D16:D20"/>
    <mergeCell ref="E3:E6"/>
    <mergeCell ref="E7:E10"/>
    <mergeCell ref="E11:E15"/>
    <mergeCell ref="E16:E20"/>
    <mergeCell ref="F3:F6"/>
    <mergeCell ref="D23:E23"/>
    <mergeCell ref="F23:G23"/>
    <mergeCell ref="H23:I23"/>
    <mergeCell ref="D24:E24"/>
    <mergeCell ref="F24:G24"/>
    <mergeCell ref="H24:I24"/>
    <mergeCell ref="A1:C1"/>
    <mergeCell ref="D1:E1"/>
    <mergeCell ref="F1:G1"/>
    <mergeCell ref="H1:I1"/>
    <mergeCell ref="A2:B2"/>
  </mergeCells>
  <phoneticPr fontId="1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台湾前端</vt:lpstr>
      <vt:lpstr>台湾后端</vt:lpstr>
      <vt:lpstr>台湾设计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xinda</cp:lastModifiedBy>
  <dcterms:created xsi:type="dcterms:W3CDTF">2017-07-25T07:59:00Z</dcterms:created>
  <dcterms:modified xsi:type="dcterms:W3CDTF">2018-01-29T07:41:54Z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