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Inter\Desktop\"/>
    </mc:Choice>
  </mc:AlternateContent>
  <bookViews>
    <workbookView xWindow="0" yWindow="0" windowWidth="19200" windowHeight="6880" xr2:uid="{00000000-000D-0000-FFFF-FFFF00000000}"/>
  </bookViews>
  <sheets>
    <sheet name="技术" sheetId="1" r:id="rId1"/>
    <sheet name="Sheet1" sheetId="2" r:id="rId2"/>
  </sheets>
  <definedNames>
    <definedName name="_xlnm._FilterDatabase" localSheetId="1" hidden="1">Sheet1!$D$3:$D$19</definedName>
  </definedNames>
  <calcPr calcId="171027" concurrentCalc="0"/>
</workbook>
</file>

<file path=xl/calcChain.xml><?xml version="1.0" encoding="utf-8"?>
<calcChain xmlns="http://schemas.openxmlformats.org/spreadsheetml/2006/main">
  <c r="AF38" i="1" l="1"/>
  <c r="AE38" i="1"/>
  <c r="AF16" i="1"/>
  <c r="AE16" i="1"/>
  <c r="AF36" i="1"/>
  <c r="AE36" i="1"/>
  <c r="AF42" i="1"/>
  <c r="AE42" i="1"/>
  <c r="AF34" i="1"/>
  <c r="AE34" i="1"/>
  <c r="AF32" i="1"/>
  <c r="AE32" i="1"/>
  <c r="AF30" i="1"/>
  <c r="AE30" i="1"/>
  <c r="AF28" i="1"/>
  <c r="AE28" i="1"/>
  <c r="AF25" i="1"/>
  <c r="AE25" i="1"/>
  <c r="AF23" i="1"/>
  <c r="AE23" i="1"/>
  <c r="AF21" i="1"/>
  <c r="AE21" i="1"/>
  <c r="AF19" i="1"/>
  <c r="AE19" i="1"/>
  <c r="AF14" i="1"/>
  <c r="AE14" i="1"/>
  <c r="AF12" i="1"/>
  <c r="AE12" i="1"/>
  <c r="AF10" i="1"/>
  <c r="AE10" i="1"/>
  <c r="AF8" i="1"/>
  <c r="AE8" i="1"/>
  <c r="AF6" i="1"/>
  <c r="A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Victory De</author>
  </authors>
  <commentList>
    <comment ref="P2" authorId="0" shapeId="0" xr:uid="{00000000-0006-0000-0000-000001000000}">
      <text>
        <r>
          <rPr>
            <b/>
            <sz val="9"/>
            <rFont val="Times New Roman"/>
          </rPr>
          <t>Administrator:</t>
        </r>
        <r>
          <rPr>
            <sz val="9"/>
            <rFont val="Times New Roman"/>
          </rPr>
          <t xml:space="preserve">
</t>
        </r>
        <r>
          <rPr>
            <sz val="9"/>
            <rFont val="宋体"/>
          </rPr>
          <t xml:space="preserve">春节放假
</t>
        </r>
      </text>
    </comment>
    <comment ref="Q2" authorId="0" shapeId="0" xr:uid="{00000000-0006-0000-0000-000002000000}">
      <text>
        <r>
          <rPr>
            <b/>
            <sz val="9"/>
            <rFont val="Times New Roman"/>
          </rPr>
          <t>Administrator:</t>
        </r>
        <r>
          <rPr>
            <sz val="9"/>
            <rFont val="Times New Roman"/>
          </rPr>
          <t xml:space="preserve">
春节放假
</t>
        </r>
      </text>
    </comment>
    <comment ref="R2" authorId="0" shapeId="0" xr:uid="{00000000-0006-0000-0000-000003000000}">
      <text>
        <r>
          <rPr>
            <b/>
            <sz val="9"/>
            <rFont val="Times New Roman"/>
          </rPr>
          <t>Administrator:</t>
        </r>
        <r>
          <rPr>
            <sz val="9"/>
            <rFont val="Times New Roman"/>
          </rPr>
          <t xml:space="preserve">
春节放假</t>
        </r>
      </text>
    </comment>
    <comment ref="S2" authorId="1" shapeId="0" xr:uid="{18EC1668-7D2E-4ACB-8993-4385D0C9FA68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台湾春节假期</t>
        </r>
      </text>
    </comment>
    <comment ref="T2" authorId="1" shapeId="0" xr:uid="{E269EB4B-96E7-4F02-9EBB-61DCBAF8DA3C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台湾春节假期</t>
        </r>
      </text>
    </comment>
    <comment ref="U2" authorId="1" shapeId="0" xr:uid="{BF196A20-9C0A-4EA9-8FE1-1FF5DC2C0CCA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台湾春节假期</t>
        </r>
      </text>
    </comment>
    <comment ref="AC2" authorId="1" shapeId="0" xr:uid="{96AA29FE-1678-45C8-AA99-B559B6572A31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台湾假期</t>
        </r>
      </text>
    </comment>
    <comment ref="P30" authorId="1" shapeId="0" xr:uid="{11587188-E0E9-452E-BB57-52EAB2649D89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值班</t>
        </r>
      </text>
    </comment>
    <comment ref="Q32" authorId="1" shapeId="0" xr:uid="{92FE7EBE-F95F-49BD-9B43-FB839AA77B90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值班</t>
        </r>
      </text>
    </comment>
    <comment ref="S34" authorId="1" shapeId="0" xr:uid="{D9100479-9FF0-4B3E-93F6-0F7FA1030274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值班</t>
        </r>
      </text>
    </comment>
    <comment ref="R36" authorId="1" shapeId="0" xr:uid="{CA6BE340-DD64-4F4B-B114-16B519A22CFF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值班</t>
        </r>
      </text>
    </comment>
    <comment ref="A42" authorId="1" shapeId="0" xr:uid="{51EAF6DA-056D-4FFF-967A-888A98FA133A}">
      <text>
        <r>
          <rPr>
            <b/>
            <sz val="9"/>
            <color indexed="81"/>
            <rFont val="Tahoma"/>
            <family val="2"/>
          </rPr>
          <t>Victory De: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DengXian"/>
            <family val="3"/>
            <charset val="134"/>
          </rPr>
          <t>台湾区</t>
        </r>
      </text>
    </comment>
  </commentList>
</comments>
</file>

<file path=xl/sharedStrings.xml><?xml version="1.0" encoding="utf-8"?>
<sst xmlns="http://schemas.openxmlformats.org/spreadsheetml/2006/main" count="574" uniqueCount="62">
  <si>
    <t>2018年二月份</t>
  </si>
  <si>
    <t>星期</t>
  </si>
  <si>
    <t>四</t>
  </si>
  <si>
    <t>五</t>
  </si>
  <si>
    <t>六</t>
  </si>
  <si>
    <t>日</t>
  </si>
  <si>
    <t>一</t>
  </si>
  <si>
    <t>二</t>
  </si>
  <si>
    <t>三</t>
  </si>
  <si>
    <t>姓名</t>
  </si>
  <si>
    <t>每周一至周五技术部负责人：ISSAC；  周六负责人：MONDO;  周日负责人：NEIL</t>
  </si>
  <si>
    <t>月休天数</t>
  </si>
  <si>
    <t>春节假期</t>
  </si>
  <si>
    <t>设计</t>
  </si>
  <si>
    <t>JASON</t>
  </si>
  <si>
    <t>早</t>
  </si>
  <si>
    <t>休</t>
  </si>
  <si>
    <t>春节</t>
  </si>
  <si>
    <t>餐补</t>
  </si>
  <si>
    <t>POPPY</t>
  </si>
  <si>
    <t>ANNIE</t>
  </si>
  <si>
    <t>ROY</t>
  </si>
  <si>
    <t xml:space="preserve"> </t>
  </si>
  <si>
    <t>HERBER</t>
  </si>
  <si>
    <t>事假</t>
  </si>
  <si>
    <t>BEER</t>
  </si>
  <si>
    <t>PAUL</t>
  </si>
  <si>
    <t>中</t>
  </si>
  <si>
    <t>前端</t>
  </si>
  <si>
    <t>WILLIAM</t>
  </si>
  <si>
    <t>年假</t>
  </si>
  <si>
    <t>VIKE</t>
  </si>
  <si>
    <t>LANDY</t>
  </si>
  <si>
    <t>JIMMY</t>
  </si>
  <si>
    <t>测试</t>
  </si>
  <si>
    <t>ISAAC</t>
  </si>
  <si>
    <t>BURT</t>
  </si>
  <si>
    <t>NEIL</t>
  </si>
  <si>
    <t>MONDO</t>
  </si>
  <si>
    <t>AUGUS</t>
  </si>
  <si>
    <t>NATHAN</t>
  </si>
  <si>
    <t>早班：9：30：00-6：30</t>
  </si>
  <si>
    <t>中班：11：00-20：00</t>
  </si>
  <si>
    <r>
      <rPr>
        <sz val="11"/>
        <color theme="1"/>
        <rFont val="宋体"/>
      </rPr>
      <t>VIKE</t>
    </r>
    <r>
      <rPr>
        <sz val="11"/>
        <color rgb="FFFF0000"/>
        <rFont val="宋体"/>
      </rPr>
      <t>（工作餐）</t>
    </r>
  </si>
  <si>
    <t>LEBOW</t>
  </si>
  <si>
    <r>
      <rPr>
        <sz val="11"/>
        <color theme="1"/>
        <rFont val="宋体"/>
      </rPr>
      <t>LANDY</t>
    </r>
    <r>
      <rPr>
        <sz val="11"/>
        <color rgb="FFFF0000"/>
        <rFont val="宋体"/>
      </rPr>
      <t>（工作餐）</t>
    </r>
  </si>
  <si>
    <r>
      <rPr>
        <sz val="11"/>
        <color theme="1"/>
        <rFont val="宋体"/>
      </rPr>
      <t>WILLIAM</t>
    </r>
    <r>
      <rPr>
        <sz val="11"/>
        <color rgb="FFFF0000"/>
        <rFont val="宋体"/>
      </rPr>
      <t>（工作餐）</t>
    </r>
  </si>
  <si>
    <r>
      <rPr>
        <sz val="11"/>
        <color theme="1"/>
        <rFont val="宋体"/>
      </rPr>
      <t>JIMMY</t>
    </r>
    <r>
      <rPr>
        <sz val="11"/>
        <color rgb="FFFF0000"/>
        <rFont val="宋体"/>
      </rPr>
      <t>（工作餐）</t>
    </r>
  </si>
  <si>
    <t>herber</t>
  </si>
  <si>
    <t>TONY</t>
  </si>
  <si>
    <r>
      <rPr>
        <sz val="11"/>
        <color theme="1"/>
        <rFont val="宋体"/>
      </rPr>
      <t>NEIL</t>
    </r>
    <r>
      <rPr>
        <sz val="11"/>
        <color rgb="FFFF0000"/>
        <rFont val="宋体"/>
      </rPr>
      <t>（工作餐）</t>
    </r>
  </si>
  <si>
    <t>FRANK</t>
  </si>
  <si>
    <t xml:space="preserve"> VICKY</t>
  </si>
  <si>
    <t>ALLEN</t>
  </si>
  <si>
    <t>台假</t>
    <phoneticPr fontId="23" type="noConversion"/>
  </si>
  <si>
    <t>菲律宾区2月15.16.17日春节放假</t>
    <phoneticPr fontId="23" type="noConversion"/>
  </si>
  <si>
    <t>台湾区2月15.16.17.18.19.20日春节放假</t>
    <phoneticPr fontId="23" type="noConversion"/>
  </si>
  <si>
    <t>菲律宾地区工作时间</t>
    <phoneticPr fontId="23" type="noConversion"/>
  </si>
  <si>
    <t>台湾地区工作时间</t>
    <phoneticPr fontId="23" type="noConversion"/>
  </si>
  <si>
    <t>同一班次：10:00-19:00</t>
    <phoneticPr fontId="23" type="noConversion"/>
  </si>
  <si>
    <t>2018年二月份菲律宾技术部排班表</t>
    <phoneticPr fontId="23" type="noConversion"/>
  </si>
  <si>
    <t>台湾区技术部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</si>
</sst>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sz val="11"/>
      <color rgb="FF7030A0"/>
      <name val="宋体"/>
      <family val="2"/>
      <scheme val="minor"/>
    </font>
    <font>
      <b/>
      <sz val="14"/>
      <color theme="1"/>
      <name val="微软雅黑"/>
      <family val="2"/>
    </font>
    <font>
      <b/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color rgb="FF000000"/>
      <name val="等线"/>
    </font>
    <font>
      <b/>
      <sz val="11"/>
      <color rgb="FF7030A0"/>
      <name val="宋体"/>
      <family val="2"/>
      <scheme val="minor"/>
    </font>
    <font>
      <b/>
      <sz val="11"/>
      <color theme="1"/>
      <name val="宋体"/>
    </font>
    <font>
      <b/>
      <sz val="14"/>
      <color rgb="FF7030A0"/>
      <name val="微软雅黑"/>
      <family val="2"/>
    </font>
    <font>
      <b/>
      <sz val="11"/>
      <color rgb="FFFF00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宋体"/>
      <scheme val="minor"/>
    </font>
    <font>
      <sz val="11"/>
      <color theme="1"/>
      <name val="宋体"/>
    </font>
    <font>
      <sz val="11"/>
      <color rgb="FFFF0000"/>
      <name val="宋体"/>
    </font>
    <font>
      <sz val="11"/>
      <color theme="1"/>
      <name val="宋体"/>
      <scheme val="minor"/>
    </font>
    <font>
      <b/>
      <sz val="9"/>
      <name val="Times New Roman"/>
    </font>
    <font>
      <sz val="9"/>
      <name val="Times New Roman"/>
    </font>
    <font>
      <sz val="9"/>
      <name val="宋体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DengXian"/>
      <family val="3"/>
      <charset val="134"/>
    </font>
    <font>
      <b/>
      <sz val="11"/>
      <name val="宋体"/>
      <family val="2"/>
      <scheme val="minor"/>
    </font>
    <font>
      <sz val="9"/>
      <name val="宋体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D761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15" borderId="1" xfId="2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22" fillId="17" borderId="3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3">
    <cellStyle name="常规 2" xfId="1" xr:uid="{00000000-0005-0000-0000-00000F000000}"/>
    <cellStyle name="一般" xfId="0" builtinId="0"/>
    <cellStyle name="一般 2" xfId="2" xr:uid="{00000000-0005-0000-0000-000032000000}"/>
  </cellStyles>
  <dxfs count="0"/>
  <tableStyles count="0" defaultTableStyle="TableStyleMedium2" defaultPivotStyle="PivotStyleMedium4"/>
  <colors>
    <mruColors>
      <color rgb="FFC155B0"/>
      <color rgb="FFD339DD"/>
      <color rgb="FFEE21F5"/>
      <color rgb="FFB41CFA"/>
      <color rgb="FFFF0000"/>
      <color rgb="FFF91DF6"/>
      <color rgb="FFD76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9"/>
  <sheetViews>
    <sheetView tabSelected="1" workbookViewId="0">
      <pane xSplit="1" ySplit="4" topLeftCell="B29" activePane="bottomRight" state="frozen"/>
      <selection pane="topRight"/>
      <selection pane="bottomLeft"/>
      <selection pane="bottomRight" activeCell="B40" sqref="B40:AC40"/>
    </sheetView>
  </sheetViews>
  <sheetFormatPr defaultColWidth="9" defaultRowHeight="14"/>
  <cols>
    <col min="1" max="1" width="20.08984375" style="1" customWidth="1"/>
    <col min="2" max="25" width="4.54296875" style="1" customWidth="1"/>
    <col min="26" max="26" width="4.54296875" style="5" customWidth="1"/>
    <col min="27" max="29" width="4.54296875" style="1" customWidth="1"/>
    <col min="30" max="30" width="14.6328125" style="1" customWidth="1"/>
    <col min="31" max="16384" width="9" style="1"/>
  </cols>
  <sheetData>
    <row r="1" spans="1:32" ht="28" customHeight="1">
      <c r="A1" s="56" t="s">
        <v>60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8"/>
      <c r="AA1" s="57"/>
      <c r="AB1" s="57"/>
      <c r="AC1" s="57"/>
      <c r="AD1" s="57"/>
    </row>
    <row r="2" spans="1:32" ht="21" customHeight="1">
      <c r="A2" s="6" t="s">
        <v>0</v>
      </c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  <c r="P2" s="19">
        <v>15</v>
      </c>
      <c r="Q2" s="19">
        <v>16</v>
      </c>
      <c r="R2" s="19">
        <v>17</v>
      </c>
      <c r="S2" s="44">
        <v>18</v>
      </c>
      <c r="T2" s="44">
        <v>19</v>
      </c>
      <c r="U2" s="44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44">
        <v>28</v>
      </c>
      <c r="AD2" s="6"/>
    </row>
    <row r="3" spans="1:32" ht="21" customHeight="1">
      <c r="A3" s="7" t="s">
        <v>1</v>
      </c>
      <c r="B3" s="7" t="s">
        <v>2</v>
      </c>
      <c r="C3" s="7" t="s">
        <v>3</v>
      </c>
      <c r="D3" s="8" t="s">
        <v>4</v>
      </c>
      <c r="E3" s="8" t="s">
        <v>5</v>
      </c>
      <c r="F3" s="7" t="s">
        <v>6</v>
      </c>
      <c r="G3" s="7" t="s">
        <v>7</v>
      </c>
      <c r="H3" s="7" t="s">
        <v>8</v>
      </c>
      <c r="I3" s="7" t="s">
        <v>2</v>
      </c>
      <c r="J3" s="7" t="s">
        <v>3</v>
      </c>
      <c r="K3" s="8" t="s">
        <v>4</v>
      </c>
      <c r="L3" s="8" t="s">
        <v>5</v>
      </c>
      <c r="M3" s="7" t="s">
        <v>6</v>
      </c>
      <c r="N3" s="7" t="s">
        <v>7</v>
      </c>
      <c r="O3" s="7" t="s">
        <v>8</v>
      </c>
      <c r="P3" s="29" t="s">
        <v>2</v>
      </c>
      <c r="Q3" s="29" t="s">
        <v>3</v>
      </c>
      <c r="R3" s="29" t="s">
        <v>4</v>
      </c>
      <c r="S3" s="43" t="s">
        <v>5</v>
      </c>
      <c r="T3" s="43" t="s">
        <v>6</v>
      </c>
      <c r="U3" s="43" t="s">
        <v>7</v>
      </c>
      <c r="V3" s="7" t="s">
        <v>8</v>
      </c>
      <c r="W3" s="7" t="s">
        <v>2</v>
      </c>
      <c r="X3" s="7" t="s">
        <v>3</v>
      </c>
      <c r="Y3" s="8" t="s">
        <v>4</v>
      </c>
      <c r="Z3" s="8" t="s">
        <v>5</v>
      </c>
      <c r="AA3" s="7" t="s">
        <v>6</v>
      </c>
      <c r="AB3" s="7" t="s">
        <v>7</v>
      </c>
      <c r="AC3" s="43" t="s">
        <v>8</v>
      </c>
      <c r="AD3" s="7"/>
    </row>
    <row r="4" spans="1:32" ht="21" customHeight="1">
      <c r="A4" s="7" t="s">
        <v>9</v>
      </c>
      <c r="B4" s="59" t="s">
        <v>10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60"/>
      <c r="AB4" s="60"/>
      <c r="AC4" s="60"/>
      <c r="AD4" s="7"/>
      <c r="AE4" s="1" t="s">
        <v>11</v>
      </c>
      <c r="AF4" s="1" t="s">
        <v>12</v>
      </c>
    </row>
    <row r="5" spans="1:32" ht="19" customHeight="1">
      <c r="A5" s="9"/>
      <c r="B5" s="52" t="s">
        <v>13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53"/>
      <c r="AB5" s="53"/>
      <c r="AC5" s="53"/>
    </row>
    <row r="6" spans="1:32" customFormat="1" ht="21" customHeight="1">
      <c r="A6" s="12" t="s">
        <v>14</v>
      </c>
      <c r="B6" s="13" t="s">
        <v>15</v>
      </c>
      <c r="C6" s="14" t="s">
        <v>16</v>
      </c>
      <c r="D6" s="15" t="s">
        <v>16</v>
      </c>
      <c r="E6" s="13" t="s">
        <v>15</v>
      </c>
      <c r="F6" s="13" t="s">
        <v>15</v>
      </c>
      <c r="G6" s="13" t="s">
        <v>15</v>
      </c>
      <c r="H6" s="13" t="s">
        <v>15</v>
      </c>
      <c r="I6" s="13" t="s">
        <v>15</v>
      </c>
      <c r="J6" s="14" t="s">
        <v>16</v>
      </c>
      <c r="K6" s="14" t="s">
        <v>16</v>
      </c>
      <c r="L6" s="19" t="s">
        <v>17</v>
      </c>
      <c r="M6" s="19" t="s">
        <v>17</v>
      </c>
      <c r="N6" s="19" t="s">
        <v>17</v>
      </c>
      <c r="O6" s="30" t="s">
        <v>15</v>
      </c>
      <c r="P6" s="13" t="s">
        <v>15</v>
      </c>
      <c r="Q6" s="30" t="s">
        <v>15</v>
      </c>
      <c r="R6" s="13" t="s">
        <v>15</v>
      </c>
      <c r="S6" s="30" t="s">
        <v>15</v>
      </c>
      <c r="T6" s="14" t="s">
        <v>16</v>
      </c>
      <c r="U6" s="14" t="s">
        <v>16</v>
      </c>
      <c r="V6" s="13" t="s">
        <v>15</v>
      </c>
      <c r="W6" s="13" t="s">
        <v>15</v>
      </c>
      <c r="X6" s="13" t="s">
        <v>15</v>
      </c>
      <c r="Y6" s="13" t="s">
        <v>15</v>
      </c>
      <c r="Z6" s="13" t="s">
        <v>15</v>
      </c>
      <c r="AA6" s="14" t="s">
        <v>16</v>
      </c>
      <c r="AB6" s="15" t="s">
        <v>16</v>
      </c>
      <c r="AC6" s="13" t="s">
        <v>15</v>
      </c>
      <c r="AD6" s="39" t="s">
        <v>18</v>
      </c>
      <c r="AE6" s="1">
        <f t="shared" ref="AE6:AE10" si="0">COUNTIF(B6:AC6,"休")</f>
        <v>8</v>
      </c>
      <c r="AF6" s="1">
        <f t="shared" ref="AF6:AF10" si="1">COUNTIF(C6:AD6,"春节")</f>
        <v>3</v>
      </c>
    </row>
    <row r="7" spans="1:32" customFormat="1" ht="7" customHeight="1">
      <c r="A7" s="16"/>
      <c r="B7" s="17"/>
      <c r="C7" s="17"/>
      <c r="D7" s="17"/>
      <c r="E7" s="17"/>
      <c r="F7" s="17"/>
      <c r="G7" s="17"/>
      <c r="H7" s="17"/>
      <c r="I7" s="17"/>
      <c r="J7" s="31"/>
      <c r="K7" s="32"/>
      <c r="L7" s="32"/>
      <c r="M7" s="17"/>
      <c r="N7" s="17"/>
      <c r="O7" s="17"/>
      <c r="P7" s="17"/>
      <c r="Q7" s="17"/>
      <c r="R7" s="17"/>
      <c r="S7" s="17"/>
      <c r="T7" s="36"/>
      <c r="U7" s="36"/>
      <c r="V7" s="31"/>
      <c r="W7" s="31"/>
      <c r="X7" s="32"/>
      <c r="Y7" s="32"/>
      <c r="Z7" s="31"/>
      <c r="AA7" s="31"/>
      <c r="AB7" s="31"/>
      <c r="AC7" s="31"/>
      <c r="AD7" s="23"/>
      <c r="AE7" s="1"/>
    </row>
    <row r="8" spans="1:32" customFormat="1" ht="21" customHeight="1">
      <c r="A8" s="12" t="s">
        <v>19</v>
      </c>
      <c r="B8" s="13" t="s">
        <v>15</v>
      </c>
      <c r="C8" s="15" t="s">
        <v>16</v>
      </c>
      <c r="D8" s="15" t="s">
        <v>16</v>
      </c>
      <c r="E8" s="13" t="s">
        <v>15</v>
      </c>
      <c r="F8" s="13" t="s">
        <v>15</v>
      </c>
      <c r="G8" s="13" t="s">
        <v>15</v>
      </c>
      <c r="H8" s="13" t="s">
        <v>15</v>
      </c>
      <c r="I8" s="13" t="s">
        <v>15</v>
      </c>
      <c r="J8" s="33" t="s">
        <v>16</v>
      </c>
      <c r="K8" s="14" t="s">
        <v>16</v>
      </c>
      <c r="L8" s="13" t="s">
        <v>15</v>
      </c>
      <c r="M8" s="13" t="s">
        <v>15</v>
      </c>
      <c r="N8" s="13" t="s">
        <v>15</v>
      </c>
      <c r="O8" s="13" t="s">
        <v>15</v>
      </c>
      <c r="P8" s="13" t="s">
        <v>15</v>
      </c>
      <c r="Q8" s="33" t="s">
        <v>16</v>
      </c>
      <c r="R8" s="14" t="s">
        <v>16</v>
      </c>
      <c r="S8" s="19" t="s">
        <v>17</v>
      </c>
      <c r="T8" s="19" t="s">
        <v>17</v>
      </c>
      <c r="U8" s="19" t="s">
        <v>17</v>
      </c>
      <c r="V8" s="37" t="s">
        <v>15</v>
      </c>
      <c r="W8" s="37" t="s">
        <v>15</v>
      </c>
      <c r="X8" s="37" t="s">
        <v>15</v>
      </c>
      <c r="Y8" s="37" t="s">
        <v>15</v>
      </c>
      <c r="Z8" s="37" t="s">
        <v>15</v>
      </c>
      <c r="AA8" s="14" t="s">
        <v>16</v>
      </c>
      <c r="AB8" s="14" t="s">
        <v>16</v>
      </c>
      <c r="AC8" s="37" t="s">
        <v>15</v>
      </c>
      <c r="AD8" s="39" t="s">
        <v>18</v>
      </c>
      <c r="AE8" s="1">
        <f t="shared" si="0"/>
        <v>8</v>
      </c>
      <c r="AF8" s="1">
        <f t="shared" si="1"/>
        <v>3</v>
      </c>
    </row>
    <row r="9" spans="1:32" customFormat="1" ht="7" customHeight="1">
      <c r="A9" s="16"/>
      <c r="B9" s="17"/>
      <c r="C9" s="17"/>
      <c r="D9" s="17"/>
      <c r="E9" s="17"/>
      <c r="F9" s="17"/>
      <c r="G9" s="17"/>
      <c r="H9" s="17"/>
      <c r="I9" s="17"/>
      <c r="J9" s="32"/>
      <c r="K9" s="32"/>
      <c r="L9" s="17"/>
      <c r="M9" s="17"/>
      <c r="N9" s="17"/>
      <c r="O9" s="17"/>
      <c r="P9" s="17"/>
      <c r="Q9" s="32"/>
      <c r="R9" s="32"/>
      <c r="S9" s="17"/>
      <c r="T9" s="17"/>
      <c r="U9" s="17"/>
      <c r="V9" s="31"/>
      <c r="W9" s="31"/>
      <c r="X9" s="32"/>
      <c r="Y9" s="32"/>
      <c r="Z9" s="32"/>
      <c r="AA9" s="17"/>
      <c r="AB9" s="31"/>
      <c r="AC9" s="31"/>
      <c r="AD9" s="23"/>
      <c r="AE9" s="1"/>
    </row>
    <row r="10" spans="1:32" customFormat="1" ht="21" customHeight="1">
      <c r="A10" s="12" t="s">
        <v>20</v>
      </c>
      <c r="B10" s="13" t="s">
        <v>15</v>
      </c>
      <c r="C10" s="15" t="s">
        <v>16</v>
      </c>
      <c r="D10" s="15" t="s">
        <v>16</v>
      </c>
      <c r="E10" s="13" t="s">
        <v>15</v>
      </c>
      <c r="F10" s="13" t="s">
        <v>15</v>
      </c>
      <c r="G10" s="13" t="s">
        <v>15</v>
      </c>
      <c r="H10" s="13" t="s">
        <v>15</v>
      </c>
      <c r="I10" s="13" t="s">
        <v>15</v>
      </c>
      <c r="J10" s="33" t="s">
        <v>16</v>
      </c>
      <c r="K10" s="14" t="s">
        <v>16</v>
      </c>
      <c r="L10" s="13" t="s">
        <v>15</v>
      </c>
      <c r="M10" s="13" t="s">
        <v>15</v>
      </c>
      <c r="N10" s="13" t="s">
        <v>15</v>
      </c>
      <c r="O10" s="13" t="s">
        <v>15</v>
      </c>
      <c r="P10" s="13" t="s">
        <v>15</v>
      </c>
      <c r="Q10" s="33" t="s">
        <v>16</v>
      </c>
      <c r="R10" s="14" t="s">
        <v>16</v>
      </c>
      <c r="S10" s="19" t="s">
        <v>17</v>
      </c>
      <c r="T10" s="19" t="s">
        <v>17</v>
      </c>
      <c r="U10" s="19" t="s">
        <v>17</v>
      </c>
      <c r="V10" s="37" t="s">
        <v>15</v>
      </c>
      <c r="W10" s="37" t="s">
        <v>15</v>
      </c>
      <c r="X10" s="37" t="s">
        <v>15</v>
      </c>
      <c r="Y10" s="37" t="s">
        <v>15</v>
      </c>
      <c r="Z10" s="37" t="s">
        <v>15</v>
      </c>
      <c r="AA10" s="14" t="s">
        <v>16</v>
      </c>
      <c r="AB10" s="14" t="s">
        <v>16</v>
      </c>
      <c r="AC10" s="37" t="s">
        <v>15</v>
      </c>
      <c r="AD10" s="39" t="s">
        <v>18</v>
      </c>
      <c r="AE10" s="1">
        <f t="shared" si="0"/>
        <v>8</v>
      </c>
      <c r="AF10" s="1">
        <f t="shared" si="1"/>
        <v>3</v>
      </c>
    </row>
    <row r="11" spans="1:32" customFormat="1" ht="7" customHeight="1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23"/>
      <c r="AE11" s="1"/>
    </row>
    <row r="12" spans="1:32" customFormat="1" ht="21" customHeight="1">
      <c r="A12" s="12" t="s">
        <v>21</v>
      </c>
      <c r="B12" s="13" t="s">
        <v>15</v>
      </c>
      <c r="C12" s="13" t="s">
        <v>15</v>
      </c>
      <c r="D12" s="13" t="s">
        <v>15</v>
      </c>
      <c r="E12" s="15" t="s">
        <v>16</v>
      </c>
      <c r="F12" s="15" t="s">
        <v>16</v>
      </c>
      <c r="G12" s="13" t="s">
        <v>15</v>
      </c>
      <c r="H12" s="13" t="s">
        <v>15</v>
      </c>
      <c r="I12" s="13" t="s">
        <v>15</v>
      </c>
      <c r="J12" s="13" t="s">
        <v>15</v>
      </c>
      <c r="K12" s="13" t="s">
        <v>15</v>
      </c>
      <c r="L12" s="33" t="s">
        <v>16</v>
      </c>
      <c r="M12" s="14" t="s">
        <v>16</v>
      </c>
      <c r="N12" s="13" t="s">
        <v>15</v>
      </c>
      <c r="O12" s="15" t="s">
        <v>16</v>
      </c>
      <c r="P12" s="15" t="s">
        <v>16</v>
      </c>
      <c r="Q12" s="19" t="s">
        <v>17</v>
      </c>
      <c r="R12" s="19" t="s">
        <v>17</v>
      </c>
      <c r="S12" s="19" t="s">
        <v>17</v>
      </c>
      <c r="T12" s="13" t="s">
        <v>15</v>
      </c>
      <c r="U12" s="13" t="s">
        <v>15</v>
      </c>
      <c r="V12" s="13" t="s">
        <v>15</v>
      </c>
      <c r="W12" s="13" t="s">
        <v>15</v>
      </c>
      <c r="X12" s="13" t="s">
        <v>15</v>
      </c>
      <c r="Y12" s="15" t="s">
        <v>16</v>
      </c>
      <c r="Z12" s="15" t="s">
        <v>16</v>
      </c>
      <c r="AA12" s="13" t="s">
        <v>15</v>
      </c>
      <c r="AB12" s="13" t="s">
        <v>15</v>
      </c>
      <c r="AC12" s="13" t="s">
        <v>15</v>
      </c>
      <c r="AD12" s="39" t="s">
        <v>18</v>
      </c>
      <c r="AE12" s="1">
        <f t="shared" ref="AE12:AE14" si="2">COUNTIF(B12:AC12,"休")</f>
        <v>8</v>
      </c>
      <c r="AF12" s="1">
        <f t="shared" ref="AF12:AF14" si="3">COUNTIF(C12:AD12,"春节")</f>
        <v>3</v>
      </c>
    </row>
    <row r="13" spans="1:32" customFormat="1" ht="7" customHeight="1">
      <c r="A13" s="16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23"/>
      <c r="AE13" s="1"/>
    </row>
    <row r="14" spans="1:32" customFormat="1" ht="21" customHeight="1">
      <c r="A14" s="12" t="s">
        <v>23</v>
      </c>
      <c r="B14" s="13" t="s">
        <v>15</v>
      </c>
      <c r="C14" s="13" t="s">
        <v>15</v>
      </c>
      <c r="D14" s="13" t="s">
        <v>15</v>
      </c>
      <c r="E14" s="19" t="s">
        <v>17</v>
      </c>
      <c r="F14" s="19" t="s">
        <v>17</v>
      </c>
      <c r="G14" s="13" t="s">
        <v>15</v>
      </c>
      <c r="H14" s="13" t="s">
        <v>15</v>
      </c>
      <c r="I14" s="13" t="s">
        <v>15</v>
      </c>
      <c r="J14" s="13" t="s">
        <v>15</v>
      </c>
      <c r="K14" s="19" t="s">
        <v>17</v>
      </c>
      <c r="L14" s="34" t="s">
        <v>24</v>
      </c>
      <c r="M14" s="34" t="s">
        <v>24</v>
      </c>
      <c r="N14" s="34" t="s">
        <v>24</v>
      </c>
      <c r="O14" s="34" t="s">
        <v>24</v>
      </c>
      <c r="P14" s="34" t="s">
        <v>24</v>
      </c>
      <c r="Q14" s="34" t="s">
        <v>24</v>
      </c>
      <c r="R14" s="34" t="s">
        <v>24</v>
      </c>
      <c r="S14" s="34" t="s">
        <v>24</v>
      </c>
      <c r="T14" s="34" t="s">
        <v>24</v>
      </c>
      <c r="U14" s="34" t="s">
        <v>24</v>
      </c>
      <c r="V14" s="15" t="s">
        <v>16</v>
      </c>
      <c r="W14" s="15" t="s">
        <v>16</v>
      </c>
      <c r="X14" s="15" t="s">
        <v>16</v>
      </c>
      <c r="Y14" s="15" t="s">
        <v>16</v>
      </c>
      <c r="Z14" s="15" t="s">
        <v>16</v>
      </c>
      <c r="AA14" s="15" t="s">
        <v>16</v>
      </c>
      <c r="AB14" s="15" t="s">
        <v>16</v>
      </c>
      <c r="AC14" s="15" t="s">
        <v>16</v>
      </c>
      <c r="AD14" s="39" t="s">
        <v>18</v>
      </c>
      <c r="AE14" s="1">
        <f t="shared" si="2"/>
        <v>8</v>
      </c>
      <c r="AF14" s="1">
        <f t="shared" si="3"/>
        <v>3</v>
      </c>
    </row>
    <row r="15" spans="1:32" customFormat="1" ht="7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23"/>
      <c r="AE15" s="1"/>
    </row>
    <row r="16" spans="1:32" customFormat="1" ht="21" customHeight="1">
      <c r="A16" s="20" t="s">
        <v>25</v>
      </c>
      <c r="B16" s="13" t="s">
        <v>15</v>
      </c>
      <c r="C16" s="13" t="s">
        <v>15</v>
      </c>
      <c r="D16" s="15" t="s">
        <v>16</v>
      </c>
      <c r="E16" s="15" t="s">
        <v>16</v>
      </c>
      <c r="F16" s="13" t="s">
        <v>15</v>
      </c>
      <c r="G16" s="13" t="s">
        <v>15</v>
      </c>
      <c r="H16" s="13" t="s">
        <v>15</v>
      </c>
      <c r="I16" s="13" t="s">
        <v>15</v>
      </c>
      <c r="J16" s="13" t="s">
        <v>15</v>
      </c>
      <c r="K16" s="15" t="s">
        <v>16</v>
      </c>
      <c r="L16" s="15" t="s">
        <v>16</v>
      </c>
      <c r="M16" s="13" t="s">
        <v>15</v>
      </c>
      <c r="N16" s="13" t="s">
        <v>15</v>
      </c>
      <c r="O16" s="13" t="s">
        <v>15</v>
      </c>
      <c r="P16" s="19" t="s">
        <v>17</v>
      </c>
      <c r="Q16" s="19" t="s">
        <v>17</v>
      </c>
      <c r="R16" s="19" t="s">
        <v>17</v>
      </c>
      <c r="S16" s="15" t="s">
        <v>16</v>
      </c>
      <c r="T16" s="15" t="s">
        <v>16</v>
      </c>
      <c r="U16" s="13" t="s">
        <v>15</v>
      </c>
      <c r="V16" s="13" t="s">
        <v>15</v>
      </c>
      <c r="W16" s="13" t="s">
        <v>15</v>
      </c>
      <c r="X16" s="13" t="s">
        <v>15</v>
      </c>
      <c r="Y16" s="15" t="s">
        <v>16</v>
      </c>
      <c r="Z16" s="15" t="s">
        <v>16</v>
      </c>
      <c r="AA16" s="13" t="s">
        <v>15</v>
      </c>
      <c r="AB16" s="13" t="s">
        <v>15</v>
      </c>
      <c r="AC16" s="13" t="s">
        <v>15</v>
      </c>
      <c r="AD16" s="39" t="s">
        <v>18</v>
      </c>
      <c r="AE16" s="1">
        <f t="shared" ref="AE16" si="4">COUNTIF(B16:AC16,"休")</f>
        <v>8</v>
      </c>
      <c r="AF16" s="1">
        <f t="shared" ref="AF16" si="5">COUNTIF(C16:AD16,"春节")</f>
        <v>3</v>
      </c>
    </row>
    <row r="17" spans="1:32" customFormat="1" ht="7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23"/>
      <c r="AE17" s="1"/>
    </row>
    <row r="18" spans="1:32" ht="19" customHeight="1">
      <c r="A18" s="9"/>
      <c r="B18" s="52" t="s">
        <v>28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53"/>
      <c r="AB18" s="53"/>
      <c r="AC18" s="53"/>
    </row>
    <row r="19" spans="1:32" customFormat="1" ht="21" customHeight="1">
      <c r="A19" s="20" t="s">
        <v>29</v>
      </c>
      <c r="B19" s="21" t="s">
        <v>27</v>
      </c>
      <c r="C19" s="21" t="s">
        <v>27</v>
      </c>
      <c r="D19" s="22" t="s">
        <v>16</v>
      </c>
      <c r="E19" s="22" t="s">
        <v>16</v>
      </c>
      <c r="F19" s="21" t="s">
        <v>27</v>
      </c>
      <c r="G19" s="21" t="s">
        <v>27</v>
      </c>
      <c r="H19" s="21" t="s">
        <v>27</v>
      </c>
      <c r="I19" s="21" t="s">
        <v>27</v>
      </c>
      <c r="J19" s="21" t="s">
        <v>27</v>
      </c>
      <c r="K19" s="21" t="s">
        <v>27</v>
      </c>
      <c r="L19" s="22" t="s">
        <v>16</v>
      </c>
      <c r="M19" s="22" t="s">
        <v>16</v>
      </c>
      <c r="N19" s="22" t="s">
        <v>30</v>
      </c>
      <c r="O19" s="22" t="s">
        <v>30</v>
      </c>
      <c r="P19" s="19" t="s">
        <v>17</v>
      </c>
      <c r="Q19" s="19" t="s">
        <v>17</v>
      </c>
      <c r="R19" s="19" t="s">
        <v>17</v>
      </c>
      <c r="S19" s="22" t="s">
        <v>16</v>
      </c>
      <c r="T19" s="22" t="s">
        <v>30</v>
      </c>
      <c r="U19" s="22" t="s">
        <v>30</v>
      </c>
      <c r="V19" s="22" t="s">
        <v>30</v>
      </c>
      <c r="W19" s="22" t="s">
        <v>16</v>
      </c>
      <c r="X19" s="22" t="s">
        <v>16</v>
      </c>
      <c r="Y19" s="22" t="s">
        <v>16</v>
      </c>
      <c r="Z19" s="21" t="s">
        <v>27</v>
      </c>
      <c r="AA19" s="21" t="s">
        <v>27</v>
      </c>
      <c r="AB19" s="21" t="s">
        <v>27</v>
      </c>
      <c r="AC19" s="21" t="s">
        <v>27</v>
      </c>
      <c r="AD19" s="39" t="s">
        <v>18</v>
      </c>
      <c r="AE19" s="1">
        <f t="shared" ref="AE19:AE21" si="6">COUNTIF(B19:AC19,"休")</f>
        <v>8</v>
      </c>
      <c r="AF19" s="1">
        <f t="shared" ref="AF19:AF21" si="7">COUNTIF(C19:AD19,"春节")</f>
        <v>3</v>
      </c>
    </row>
    <row r="20" spans="1:32" customFormat="1" ht="7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23"/>
      <c r="AE20" s="1"/>
    </row>
    <row r="21" spans="1:32" customFormat="1" ht="21" customHeight="1">
      <c r="A21" s="20" t="s">
        <v>31</v>
      </c>
      <c r="B21" s="21" t="s">
        <v>27</v>
      </c>
      <c r="C21" s="21" t="s">
        <v>27</v>
      </c>
      <c r="D21" s="22" t="s">
        <v>16</v>
      </c>
      <c r="E21" s="22" t="s">
        <v>16</v>
      </c>
      <c r="F21" s="21" t="s">
        <v>27</v>
      </c>
      <c r="G21" s="21" t="s">
        <v>27</v>
      </c>
      <c r="H21" s="21" t="s">
        <v>27</v>
      </c>
      <c r="I21" s="21" t="s">
        <v>27</v>
      </c>
      <c r="J21" s="21" t="s">
        <v>27</v>
      </c>
      <c r="K21" s="22" t="s">
        <v>16</v>
      </c>
      <c r="L21" s="22" t="s">
        <v>16</v>
      </c>
      <c r="M21" s="21" t="s">
        <v>27</v>
      </c>
      <c r="N21" s="21" t="s">
        <v>27</v>
      </c>
      <c r="O21" s="21" t="s">
        <v>27</v>
      </c>
      <c r="P21" s="21" t="s">
        <v>27</v>
      </c>
      <c r="Q21" s="19" t="s">
        <v>17</v>
      </c>
      <c r="R21" s="19" t="s">
        <v>17</v>
      </c>
      <c r="S21" s="19" t="s">
        <v>17</v>
      </c>
      <c r="T21" s="22" t="s">
        <v>16</v>
      </c>
      <c r="U21" s="22" t="s">
        <v>16</v>
      </c>
      <c r="V21" s="21" t="s">
        <v>27</v>
      </c>
      <c r="W21" s="21" t="s">
        <v>27</v>
      </c>
      <c r="X21" s="21" t="s">
        <v>27</v>
      </c>
      <c r="Y21" s="22" t="s">
        <v>16</v>
      </c>
      <c r="Z21" s="22" t="s">
        <v>16</v>
      </c>
      <c r="AA21" s="21" t="s">
        <v>27</v>
      </c>
      <c r="AB21" s="21" t="s">
        <v>27</v>
      </c>
      <c r="AC21" s="21" t="s">
        <v>27</v>
      </c>
      <c r="AD21" s="39" t="s">
        <v>18</v>
      </c>
      <c r="AE21" s="1">
        <f t="shared" si="6"/>
        <v>8</v>
      </c>
      <c r="AF21" s="1">
        <f t="shared" si="7"/>
        <v>3</v>
      </c>
    </row>
    <row r="22" spans="1:32" customFormat="1" ht="7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23"/>
      <c r="AE22" s="1"/>
    </row>
    <row r="23" spans="1:32" customFormat="1" ht="21" customHeight="1">
      <c r="A23" s="20" t="s">
        <v>32</v>
      </c>
      <c r="B23" s="21" t="s">
        <v>27</v>
      </c>
      <c r="C23" s="21" t="s">
        <v>27</v>
      </c>
      <c r="D23" s="22" t="s">
        <v>16</v>
      </c>
      <c r="E23" s="22" t="s">
        <v>16</v>
      </c>
      <c r="F23" s="21" t="s">
        <v>27</v>
      </c>
      <c r="G23" s="21" t="s">
        <v>27</v>
      </c>
      <c r="H23" s="21" t="s">
        <v>27</v>
      </c>
      <c r="I23" s="21" t="s">
        <v>27</v>
      </c>
      <c r="J23" s="21" t="s">
        <v>27</v>
      </c>
      <c r="K23" s="22" t="s">
        <v>16</v>
      </c>
      <c r="L23" s="22" t="s">
        <v>16</v>
      </c>
      <c r="M23" s="21" t="s">
        <v>27</v>
      </c>
      <c r="N23" s="21" t="s">
        <v>27</v>
      </c>
      <c r="O23" s="19" t="s">
        <v>17</v>
      </c>
      <c r="P23" s="19" t="s">
        <v>17</v>
      </c>
      <c r="Q23" s="21" t="s">
        <v>27</v>
      </c>
      <c r="R23" s="21" t="s">
        <v>27</v>
      </c>
      <c r="S23" s="21" t="s">
        <v>27</v>
      </c>
      <c r="T23" s="21" t="s">
        <v>27</v>
      </c>
      <c r="U23" s="19" t="s">
        <v>17</v>
      </c>
      <c r="V23" s="22" t="s">
        <v>16</v>
      </c>
      <c r="W23" s="22" t="s">
        <v>16</v>
      </c>
      <c r="X23" s="22" t="s">
        <v>16</v>
      </c>
      <c r="Y23" s="22" t="s">
        <v>16</v>
      </c>
      <c r="Z23" s="21" t="s">
        <v>27</v>
      </c>
      <c r="AA23" s="21" t="s">
        <v>27</v>
      </c>
      <c r="AB23" s="21" t="s">
        <v>27</v>
      </c>
      <c r="AC23" s="21" t="s">
        <v>27</v>
      </c>
      <c r="AD23" s="39" t="s">
        <v>18</v>
      </c>
      <c r="AE23" s="1">
        <f t="shared" ref="AE23:AE28" si="8">COUNTIF(B23:AC23,"休")</f>
        <v>8</v>
      </c>
      <c r="AF23" s="1">
        <f>COUNTIF(C23:AD23,"春节")</f>
        <v>3</v>
      </c>
    </row>
    <row r="24" spans="1:32" customFormat="1" ht="7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23"/>
      <c r="AE24" s="1"/>
    </row>
    <row r="25" spans="1:32" customFormat="1" ht="21" customHeight="1">
      <c r="A25" s="20" t="s">
        <v>33</v>
      </c>
      <c r="B25" s="21" t="s">
        <v>27</v>
      </c>
      <c r="C25" s="21" t="s">
        <v>27</v>
      </c>
      <c r="D25" s="21" t="s">
        <v>27</v>
      </c>
      <c r="E25" s="21" t="s">
        <v>27</v>
      </c>
      <c r="F25" s="22" t="s">
        <v>16</v>
      </c>
      <c r="G25" s="22" t="s">
        <v>16</v>
      </c>
      <c r="H25" s="21" t="s">
        <v>27</v>
      </c>
      <c r="I25" s="21" t="s">
        <v>27</v>
      </c>
      <c r="J25" s="21" t="s">
        <v>27</v>
      </c>
      <c r="K25" s="21" t="s">
        <v>27</v>
      </c>
      <c r="L25" s="21" t="s">
        <v>27</v>
      </c>
      <c r="M25" s="21" t="s">
        <v>27</v>
      </c>
      <c r="N25" s="22" t="s">
        <v>16</v>
      </c>
      <c r="O25" s="22" t="s">
        <v>16</v>
      </c>
      <c r="P25" s="19" t="s">
        <v>17</v>
      </c>
      <c r="Q25" s="19" t="s">
        <v>17</v>
      </c>
      <c r="R25" s="19" t="s">
        <v>17</v>
      </c>
      <c r="S25" s="22" t="s">
        <v>16</v>
      </c>
      <c r="T25" s="22" t="s">
        <v>16</v>
      </c>
      <c r="U25" s="21" t="s">
        <v>27</v>
      </c>
      <c r="V25" s="21" t="s">
        <v>27</v>
      </c>
      <c r="W25" s="22" t="s">
        <v>16</v>
      </c>
      <c r="X25" s="22" t="s">
        <v>16</v>
      </c>
      <c r="Y25" s="21" t="s">
        <v>27</v>
      </c>
      <c r="Z25" s="21" t="s">
        <v>27</v>
      </c>
      <c r="AA25" s="21" t="s">
        <v>27</v>
      </c>
      <c r="AB25" s="21" t="s">
        <v>27</v>
      </c>
      <c r="AC25" s="21" t="s">
        <v>27</v>
      </c>
      <c r="AD25" s="39" t="s">
        <v>18</v>
      </c>
      <c r="AE25" s="1">
        <f t="shared" si="8"/>
        <v>8</v>
      </c>
      <c r="AF25" s="1">
        <f>COUNTIF(C25:AD25,"春节")</f>
        <v>3</v>
      </c>
    </row>
    <row r="26" spans="1:32" customFormat="1" ht="7" customHeight="1">
      <c r="A26" s="1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1"/>
    </row>
    <row r="27" spans="1:32" ht="19" customHeight="1">
      <c r="A27" s="9"/>
      <c r="B27" s="52" t="s">
        <v>34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4"/>
      <c r="AA27" s="53"/>
      <c r="AB27" s="53"/>
      <c r="AC27" s="53"/>
    </row>
    <row r="28" spans="1:32" ht="21" customHeight="1">
      <c r="A28" s="24" t="s">
        <v>35</v>
      </c>
      <c r="B28" s="25" t="s">
        <v>27</v>
      </c>
      <c r="C28" s="25" t="s">
        <v>27</v>
      </c>
      <c r="D28" s="8" t="s">
        <v>16</v>
      </c>
      <c r="E28" s="8" t="s">
        <v>16</v>
      </c>
      <c r="F28" s="21" t="s">
        <v>27</v>
      </c>
      <c r="G28" s="21" t="s">
        <v>27</v>
      </c>
      <c r="H28" s="21" t="s">
        <v>27</v>
      </c>
      <c r="I28" s="21" t="s">
        <v>27</v>
      </c>
      <c r="J28" s="25" t="s">
        <v>27</v>
      </c>
      <c r="K28" s="8" t="s">
        <v>16</v>
      </c>
      <c r="L28" s="8" t="s">
        <v>16</v>
      </c>
      <c r="M28" s="21" t="s">
        <v>27</v>
      </c>
      <c r="N28" s="21" t="s">
        <v>27</v>
      </c>
      <c r="O28" s="21" t="s">
        <v>27</v>
      </c>
      <c r="P28" s="19" t="s">
        <v>17</v>
      </c>
      <c r="Q28" s="19" t="s">
        <v>17</v>
      </c>
      <c r="R28" s="19" t="s">
        <v>17</v>
      </c>
      <c r="S28" s="8" t="s">
        <v>16</v>
      </c>
      <c r="T28" s="8" t="s">
        <v>16</v>
      </c>
      <c r="U28" s="21" t="s">
        <v>27</v>
      </c>
      <c r="V28" s="21" t="s">
        <v>27</v>
      </c>
      <c r="W28" s="21" t="s">
        <v>27</v>
      </c>
      <c r="X28" s="25" t="s">
        <v>27</v>
      </c>
      <c r="Y28" s="8" t="s">
        <v>16</v>
      </c>
      <c r="Z28" s="8" t="s">
        <v>16</v>
      </c>
      <c r="AA28" s="25" t="s">
        <v>27</v>
      </c>
      <c r="AB28" s="25" t="s">
        <v>27</v>
      </c>
      <c r="AC28" s="25" t="s">
        <v>27</v>
      </c>
      <c r="AD28" s="39" t="s">
        <v>18</v>
      </c>
      <c r="AE28" s="1">
        <f t="shared" si="8"/>
        <v>8</v>
      </c>
      <c r="AF28" s="1">
        <f>COUNTIF(C28:AD28,"春节")</f>
        <v>3</v>
      </c>
    </row>
    <row r="29" spans="1:32" ht="7" customHeight="1">
      <c r="A29" s="9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</row>
    <row r="30" spans="1:32" ht="21" customHeight="1">
      <c r="A30" s="24" t="s">
        <v>36</v>
      </c>
      <c r="B30" s="25" t="s">
        <v>27</v>
      </c>
      <c r="C30" s="25" t="s">
        <v>27</v>
      </c>
      <c r="D30" s="8" t="s">
        <v>16</v>
      </c>
      <c r="E30" s="8" t="s">
        <v>16</v>
      </c>
      <c r="F30" s="21" t="s">
        <v>27</v>
      </c>
      <c r="G30" s="21" t="s">
        <v>27</v>
      </c>
      <c r="H30" s="21" t="s">
        <v>27</v>
      </c>
      <c r="I30" s="21" t="s">
        <v>27</v>
      </c>
      <c r="J30" s="25" t="s">
        <v>27</v>
      </c>
      <c r="K30" s="8" t="s">
        <v>16</v>
      </c>
      <c r="L30" s="8" t="s">
        <v>16</v>
      </c>
      <c r="M30" s="19" t="s">
        <v>17</v>
      </c>
      <c r="N30" s="21" t="s">
        <v>27</v>
      </c>
      <c r="O30" s="21" t="s">
        <v>27</v>
      </c>
      <c r="P30" s="21" t="s">
        <v>27</v>
      </c>
      <c r="Q30" s="19" t="s">
        <v>17</v>
      </c>
      <c r="R30" s="19" t="s">
        <v>17</v>
      </c>
      <c r="S30" s="8" t="s">
        <v>16</v>
      </c>
      <c r="T30" s="8" t="s">
        <v>16</v>
      </c>
      <c r="U30" s="21" t="s">
        <v>27</v>
      </c>
      <c r="V30" s="21" t="s">
        <v>27</v>
      </c>
      <c r="W30" s="21" t="s">
        <v>27</v>
      </c>
      <c r="X30" s="25" t="s">
        <v>27</v>
      </c>
      <c r="Y30" s="8" t="s">
        <v>16</v>
      </c>
      <c r="Z30" s="8" t="s">
        <v>16</v>
      </c>
      <c r="AA30" s="21" t="s">
        <v>27</v>
      </c>
      <c r="AB30" s="21" t="s">
        <v>27</v>
      </c>
      <c r="AC30" s="21" t="s">
        <v>27</v>
      </c>
      <c r="AD30" s="39" t="s">
        <v>18</v>
      </c>
      <c r="AE30" s="1">
        <f t="shared" ref="AE30:AE32" si="9">COUNTIF(B30:AC30,"休")</f>
        <v>8</v>
      </c>
      <c r="AF30" s="1">
        <f>COUNTIF(C28:AD28,"春节")</f>
        <v>3</v>
      </c>
    </row>
    <row r="31" spans="1:32" ht="7" customHeight="1">
      <c r="A31" s="9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</row>
    <row r="32" spans="1:32" ht="21" customHeight="1">
      <c r="A32" s="20" t="s">
        <v>37</v>
      </c>
      <c r="B32" s="25" t="s">
        <v>27</v>
      </c>
      <c r="C32" s="8" t="s">
        <v>16</v>
      </c>
      <c r="D32" s="8" t="s">
        <v>16</v>
      </c>
      <c r="E32" s="21" t="s">
        <v>27</v>
      </c>
      <c r="F32" s="21" t="s">
        <v>27</v>
      </c>
      <c r="G32" s="21" t="s">
        <v>27</v>
      </c>
      <c r="H32" s="25" t="s">
        <v>27</v>
      </c>
      <c r="I32" s="8" t="s">
        <v>16</v>
      </c>
      <c r="J32" s="8" t="s">
        <v>16</v>
      </c>
      <c r="K32" s="8" t="s">
        <v>16</v>
      </c>
      <c r="L32" s="21" t="s">
        <v>27</v>
      </c>
      <c r="M32" s="21" t="s">
        <v>27</v>
      </c>
      <c r="N32" s="25" t="s">
        <v>27</v>
      </c>
      <c r="O32" s="19" t="s">
        <v>17</v>
      </c>
      <c r="P32" s="19" t="s">
        <v>17</v>
      </c>
      <c r="Q32" s="21" t="s">
        <v>27</v>
      </c>
      <c r="R32" s="19" t="s">
        <v>17</v>
      </c>
      <c r="S32" s="8" t="s">
        <v>16</v>
      </c>
      <c r="T32" s="25" t="s">
        <v>27</v>
      </c>
      <c r="U32" s="25" t="s">
        <v>27</v>
      </c>
      <c r="V32" s="25" t="s">
        <v>27</v>
      </c>
      <c r="W32" s="25" t="s">
        <v>27</v>
      </c>
      <c r="X32" s="8" t="s">
        <v>16</v>
      </c>
      <c r="Y32" s="8" t="s">
        <v>16</v>
      </c>
      <c r="Z32" s="21" t="s">
        <v>27</v>
      </c>
      <c r="AA32" s="21" t="s">
        <v>27</v>
      </c>
      <c r="AB32" s="25" t="s">
        <v>27</v>
      </c>
      <c r="AC32" s="25" t="s">
        <v>27</v>
      </c>
      <c r="AD32" s="39" t="s">
        <v>18</v>
      </c>
      <c r="AE32" s="1">
        <f t="shared" si="9"/>
        <v>8</v>
      </c>
      <c r="AF32" s="1">
        <f>COUNTIF(C28:AD28,"春节")</f>
        <v>3</v>
      </c>
    </row>
    <row r="33" spans="1:81" ht="7" customHeight="1">
      <c r="A33" s="9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 spans="1:81" ht="21" customHeight="1">
      <c r="A34" s="24" t="s">
        <v>39</v>
      </c>
      <c r="B34" s="21" t="s">
        <v>27</v>
      </c>
      <c r="C34" s="21" t="s">
        <v>27</v>
      </c>
      <c r="D34" s="8" t="s">
        <v>16</v>
      </c>
      <c r="E34" s="8" t="s">
        <v>16</v>
      </c>
      <c r="F34" s="21" t="s">
        <v>27</v>
      </c>
      <c r="G34" s="21" t="s">
        <v>27</v>
      </c>
      <c r="H34" s="21" t="s">
        <v>27</v>
      </c>
      <c r="I34" s="21" t="s">
        <v>27</v>
      </c>
      <c r="J34" s="21" t="s">
        <v>27</v>
      </c>
      <c r="K34" s="8" t="s">
        <v>16</v>
      </c>
      <c r="L34" s="8" t="s">
        <v>16</v>
      </c>
      <c r="M34" s="21" t="s">
        <v>27</v>
      </c>
      <c r="N34" s="21" t="s">
        <v>27</v>
      </c>
      <c r="O34" s="21" t="s">
        <v>27</v>
      </c>
      <c r="P34" s="19" t="s">
        <v>17</v>
      </c>
      <c r="Q34" s="19" t="s">
        <v>17</v>
      </c>
      <c r="R34" s="19" t="s">
        <v>17</v>
      </c>
      <c r="S34" s="21" t="s">
        <v>27</v>
      </c>
      <c r="T34" s="8" t="s">
        <v>16</v>
      </c>
      <c r="U34" s="8" t="s">
        <v>16</v>
      </c>
      <c r="V34" s="21" t="s">
        <v>27</v>
      </c>
      <c r="W34" s="21" t="s">
        <v>27</v>
      </c>
      <c r="X34" s="21" t="s">
        <v>27</v>
      </c>
      <c r="Y34" s="8" t="s">
        <v>16</v>
      </c>
      <c r="Z34" s="8" t="s">
        <v>16</v>
      </c>
      <c r="AA34" s="21" t="s">
        <v>27</v>
      </c>
      <c r="AB34" s="21" t="s">
        <v>27</v>
      </c>
      <c r="AC34" s="21" t="s">
        <v>27</v>
      </c>
      <c r="AD34" s="39" t="s">
        <v>18</v>
      </c>
      <c r="AE34" s="1">
        <f>COUNTIF(B34:AC34,"休")</f>
        <v>8</v>
      </c>
      <c r="AF34" s="1">
        <f>COUNTIF(C28:AD28,"春节")</f>
        <v>3</v>
      </c>
    </row>
    <row r="35" spans="1:81" ht="7" customHeight="1">
      <c r="A35" s="9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81" ht="21" customHeight="1">
      <c r="A36" s="24" t="s">
        <v>38</v>
      </c>
      <c r="B36" s="21" t="s">
        <v>27</v>
      </c>
      <c r="C36" s="21" t="s">
        <v>27</v>
      </c>
      <c r="D36" s="21" t="s">
        <v>27</v>
      </c>
      <c r="E36" s="8" t="s">
        <v>16</v>
      </c>
      <c r="F36" s="8" t="s">
        <v>16</v>
      </c>
      <c r="G36" s="21" t="s">
        <v>27</v>
      </c>
      <c r="H36" s="21" t="s">
        <v>27</v>
      </c>
      <c r="I36" s="21" t="s">
        <v>27</v>
      </c>
      <c r="J36" s="21" t="s">
        <v>27</v>
      </c>
      <c r="K36" s="21" t="s">
        <v>27</v>
      </c>
      <c r="L36" s="8" t="s">
        <v>16</v>
      </c>
      <c r="M36" s="8" t="s">
        <v>16</v>
      </c>
      <c r="N36" s="21" t="s">
        <v>27</v>
      </c>
      <c r="O36" s="21" t="s">
        <v>27</v>
      </c>
      <c r="P36" s="19" t="s">
        <v>17</v>
      </c>
      <c r="Q36" s="19" t="s">
        <v>17</v>
      </c>
      <c r="R36" s="21" t="s">
        <v>27</v>
      </c>
      <c r="S36" s="19" t="s">
        <v>17</v>
      </c>
      <c r="T36" s="8" t="s">
        <v>16</v>
      </c>
      <c r="U36" s="8" t="s">
        <v>16</v>
      </c>
      <c r="V36" s="21" t="s">
        <v>27</v>
      </c>
      <c r="W36" s="21" t="s">
        <v>27</v>
      </c>
      <c r="X36" s="21" t="s">
        <v>27</v>
      </c>
      <c r="Y36" s="21" t="s">
        <v>27</v>
      </c>
      <c r="Z36" s="8" t="s">
        <v>16</v>
      </c>
      <c r="AA36" s="8" t="s">
        <v>16</v>
      </c>
      <c r="AB36" s="21" t="s">
        <v>27</v>
      </c>
      <c r="AC36" s="21" t="s">
        <v>27</v>
      </c>
      <c r="AD36" s="39" t="s">
        <v>18</v>
      </c>
      <c r="AE36" s="1">
        <f t="shared" ref="AE36" si="10">COUNTIF(B36:AC36,"休")</f>
        <v>8</v>
      </c>
      <c r="AF36" s="1" t="e">
        <f>COUNTIF(#REF!,"春节")</f>
        <v>#REF!</v>
      </c>
    </row>
    <row r="37" spans="1:81" ht="7" customHeight="1">
      <c r="A37" s="9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</row>
    <row r="38" spans="1:81" ht="21" customHeight="1">
      <c r="A38" s="24" t="s">
        <v>40</v>
      </c>
      <c r="B38" s="25" t="s">
        <v>27</v>
      </c>
      <c r="C38" s="25" t="s">
        <v>27</v>
      </c>
      <c r="D38" s="8" t="s">
        <v>16</v>
      </c>
      <c r="E38" s="8" t="s">
        <v>16</v>
      </c>
      <c r="F38" s="21" t="s">
        <v>27</v>
      </c>
      <c r="G38" s="21" t="s">
        <v>27</v>
      </c>
      <c r="H38" s="21" t="s">
        <v>27</v>
      </c>
      <c r="I38" s="21" t="s">
        <v>27</v>
      </c>
      <c r="J38" s="25" t="s">
        <v>27</v>
      </c>
      <c r="K38" s="8" t="s">
        <v>16</v>
      </c>
      <c r="L38" s="8" t="s">
        <v>16</v>
      </c>
      <c r="M38" s="21" t="s">
        <v>27</v>
      </c>
      <c r="N38" s="21" t="s">
        <v>27</v>
      </c>
      <c r="O38" s="21" t="s">
        <v>27</v>
      </c>
      <c r="P38" s="19" t="s">
        <v>17</v>
      </c>
      <c r="Q38" s="19" t="s">
        <v>17</v>
      </c>
      <c r="R38" s="19" t="s">
        <v>17</v>
      </c>
      <c r="S38" s="8" t="s">
        <v>16</v>
      </c>
      <c r="T38" s="8" t="s">
        <v>16</v>
      </c>
      <c r="U38" s="21" t="s">
        <v>27</v>
      </c>
      <c r="V38" s="21" t="s">
        <v>27</v>
      </c>
      <c r="W38" s="21" t="s">
        <v>27</v>
      </c>
      <c r="X38" s="25" t="s">
        <v>27</v>
      </c>
      <c r="Y38" s="8" t="s">
        <v>16</v>
      </c>
      <c r="Z38" s="8" t="s">
        <v>16</v>
      </c>
      <c r="AA38" s="25" t="s">
        <v>27</v>
      </c>
      <c r="AB38" s="25" t="s">
        <v>27</v>
      </c>
      <c r="AC38" s="21" t="s">
        <v>27</v>
      </c>
      <c r="AD38" s="39" t="s">
        <v>18</v>
      </c>
      <c r="AE38" s="1">
        <f>COUNTIF(B38:AC38,"休")</f>
        <v>8</v>
      </c>
      <c r="AF38" s="1">
        <f>COUNTIF(C28:AD28,"春节")</f>
        <v>3</v>
      </c>
    </row>
    <row r="39" spans="1:81" ht="7" customHeight="1">
      <c r="A39" s="9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23"/>
    </row>
    <row r="40" spans="1:81" ht="19" customHeight="1">
      <c r="A40" s="9"/>
      <c r="B40" s="52" t="s">
        <v>61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4"/>
      <c r="AA40" s="53"/>
      <c r="AB40" s="53"/>
      <c r="AC40" s="53"/>
      <c r="AD40" s="23"/>
    </row>
    <row r="41" spans="1:81" customFormat="1" ht="7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23"/>
      <c r="AE41" s="1"/>
    </row>
    <row r="42" spans="1:81" customFormat="1" ht="21" customHeight="1">
      <c r="A42" s="20" t="s">
        <v>26</v>
      </c>
      <c r="B42" s="21" t="s">
        <v>27</v>
      </c>
      <c r="C42" s="21" t="s">
        <v>27</v>
      </c>
      <c r="D42" s="15" t="s">
        <v>16</v>
      </c>
      <c r="E42" s="15" t="s">
        <v>16</v>
      </c>
      <c r="F42" s="21" t="s">
        <v>27</v>
      </c>
      <c r="G42" s="21" t="s">
        <v>27</v>
      </c>
      <c r="H42" s="21" t="s">
        <v>27</v>
      </c>
      <c r="I42" s="21" t="s">
        <v>27</v>
      </c>
      <c r="J42" s="21" t="s">
        <v>27</v>
      </c>
      <c r="K42" s="15" t="s">
        <v>16</v>
      </c>
      <c r="L42" s="15" t="s">
        <v>16</v>
      </c>
      <c r="M42" s="21" t="s">
        <v>27</v>
      </c>
      <c r="N42" s="21" t="s">
        <v>27</v>
      </c>
      <c r="O42" s="21" t="s">
        <v>27</v>
      </c>
      <c r="P42" s="19" t="s">
        <v>17</v>
      </c>
      <c r="Q42" s="19" t="s">
        <v>17</v>
      </c>
      <c r="R42" s="19" t="s">
        <v>17</v>
      </c>
      <c r="S42" s="15" t="s">
        <v>16</v>
      </c>
      <c r="T42" s="15" t="s">
        <v>16</v>
      </c>
      <c r="U42" s="42" t="s">
        <v>54</v>
      </c>
      <c r="V42" s="21" t="s">
        <v>27</v>
      </c>
      <c r="W42" s="21" t="s">
        <v>27</v>
      </c>
      <c r="X42" s="21" t="s">
        <v>27</v>
      </c>
      <c r="Y42" s="15" t="s">
        <v>16</v>
      </c>
      <c r="Z42" s="15" t="s">
        <v>16</v>
      </c>
      <c r="AA42" s="21" t="s">
        <v>27</v>
      </c>
      <c r="AB42" s="21" t="s">
        <v>27</v>
      </c>
      <c r="AC42" s="42" t="s">
        <v>54</v>
      </c>
      <c r="AD42" s="39" t="s">
        <v>18</v>
      </c>
      <c r="AE42" s="1">
        <f t="shared" ref="AE42" si="11">COUNTIF(B42:AC42,"休")</f>
        <v>8</v>
      </c>
      <c r="AF42" s="1">
        <f t="shared" ref="AF42" si="12">COUNTIF(C42:AD42,"春节")</f>
        <v>3</v>
      </c>
    </row>
    <row r="43" spans="1:81" customFormat="1" ht="7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23"/>
      <c r="AE43" s="1"/>
    </row>
    <row r="44" spans="1:81" ht="19" customHeight="1">
      <c r="A44" s="9"/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8"/>
      <c r="AA44" s="11"/>
      <c r="AB44" s="11"/>
      <c r="AC44" s="11"/>
      <c r="AD44" s="23"/>
    </row>
    <row r="45" spans="1:81" s="4" customFormat="1" ht="21" customHeight="1">
      <c r="A45" s="26"/>
      <c r="B45" s="26"/>
      <c r="C45" s="26"/>
      <c r="D45" s="26"/>
      <c r="E45" s="27"/>
      <c r="F45" s="28"/>
      <c r="G45" s="28"/>
      <c r="H45" s="28"/>
      <c r="I45" s="28"/>
      <c r="J45" s="35"/>
      <c r="K45" s="27"/>
      <c r="L45" s="28"/>
      <c r="M45" s="28"/>
      <c r="N45" s="28"/>
      <c r="O45" s="28"/>
      <c r="P45" s="35"/>
      <c r="Q45" s="26"/>
      <c r="R45" s="26"/>
      <c r="S45" s="26"/>
      <c r="T45" s="26"/>
      <c r="U45" s="26"/>
      <c r="V45" s="26"/>
      <c r="W45" s="26"/>
      <c r="X45" s="26"/>
      <c r="Y45" s="26"/>
      <c r="Z45" s="40"/>
      <c r="AA45" s="26"/>
      <c r="AB45" s="26"/>
      <c r="AC45" s="26"/>
      <c r="AD45" s="26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</row>
    <row r="46" spans="1:81" ht="26.15" customHeight="1">
      <c r="A46" s="47" t="s">
        <v>57</v>
      </c>
      <c r="B46" s="48"/>
      <c r="C46" s="48"/>
      <c r="D46" s="48"/>
      <c r="E46" s="55" t="s">
        <v>41</v>
      </c>
      <c r="F46" s="50"/>
      <c r="G46" s="50"/>
      <c r="H46" s="50"/>
      <c r="I46" s="50"/>
      <c r="J46" s="51"/>
      <c r="K46" s="55" t="s">
        <v>42</v>
      </c>
      <c r="L46" s="50"/>
      <c r="M46" s="50"/>
      <c r="N46" s="50"/>
      <c r="O46" s="50"/>
      <c r="P46" s="51"/>
      <c r="Q46" s="49" t="s">
        <v>55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</row>
    <row r="47" spans="1:81" ht="26.15" customHeight="1">
      <c r="A47" s="47" t="s">
        <v>58</v>
      </c>
      <c r="B47" s="48"/>
      <c r="C47" s="48"/>
      <c r="D47" s="48"/>
      <c r="E47" s="49" t="s">
        <v>59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1"/>
      <c r="Q47" s="49" t="s">
        <v>56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</row>
    <row r="48" spans="1:81">
      <c r="Z48" s="1"/>
    </row>
    <row r="49" spans="26:26">
      <c r="Z49" s="1"/>
    </row>
  </sheetData>
  <mergeCells count="13">
    <mergeCell ref="A1:AD1"/>
    <mergeCell ref="B4:AC4"/>
    <mergeCell ref="B5:AC5"/>
    <mergeCell ref="B18:AC18"/>
    <mergeCell ref="B27:AC27"/>
    <mergeCell ref="A47:D47"/>
    <mergeCell ref="Q47:AD47"/>
    <mergeCell ref="E47:P47"/>
    <mergeCell ref="B40:AC40"/>
    <mergeCell ref="A46:D46"/>
    <mergeCell ref="E46:J46"/>
    <mergeCell ref="K46:P46"/>
    <mergeCell ref="Q46:AD46"/>
  </mergeCells>
  <phoneticPr fontId="23" type="noConversion"/>
  <pageMargins left="0.235416666666667" right="0.15625" top="1" bottom="1" header="0.51180555555555596" footer="0.51180555555555596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19"/>
  <sheetViews>
    <sheetView workbookViewId="0">
      <selection activeCell="H13" sqref="H13"/>
    </sheetView>
  </sheetViews>
  <sheetFormatPr defaultColWidth="9" defaultRowHeight="14"/>
  <cols>
    <col min="3" max="3" width="9" style="1"/>
    <col min="4" max="4" width="19.90625" customWidth="1"/>
  </cols>
  <sheetData>
    <row r="3" spans="3:4">
      <c r="C3" s="2">
        <v>1</v>
      </c>
      <c r="D3" s="3" t="s">
        <v>43</v>
      </c>
    </row>
    <row r="4" spans="3:4">
      <c r="C4" s="2">
        <v>2</v>
      </c>
      <c r="D4" s="3" t="s">
        <v>44</v>
      </c>
    </row>
    <row r="5" spans="3:4">
      <c r="C5" s="2">
        <v>3</v>
      </c>
      <c r="D5" s="3" t="s">
        <v>45</v>
      </c>
    </row>
    <row r="6" spans="3:4">
      <c r="C6" s="2">
        <v>4</v>
      </c>
      <c r="D6" s="3" t="s">
        <v>46</v>
      </c>
    </row>
    <row r="7" spans="3:4">
      <c r="C7" s="2">
        <v>5</v>
      </c>
      <c r="D7" s="3" t="s">
        <v>47</v>
      </c>
    </row>
    <row r="8" spans="3:4">
      <c r="C8" s="2">
        <v>6</v>
      </c>
      <c r="D8" s="3" t="s">
        <v>14</v>
      </c>
    </row>
    <row r="9" spans="3:4">
      <c r="C9" s="2">
        <v>7</v>
      </c>
      <c r="D9" s="3" t="s">
        <v>19</v>
      </c>
    </row>
    <row r="10" spans="3:4">
      <c r="C10" s="2">
        <v>8</v>
      </c>
      <c r="D10" s="3" t="s">
        <v>20</v>
      </c>
    </row>
    <row r="11" spans="3:4">
      <c r="C11" s="2">
        <v>9</v>
      </c>
      <c r="D11" s="3" t="s">
        <v>21</v>
      </c>
    </row>
    <row r="12" spans="3:4">
      <c r="C12" s="2">
        <v>10</v>
      </c>
      <c r="D12" s="3" t="s">
        <v>48</v>
      </c>
    </row>
    <row r="13" spans="3:4">
      <c r="C13" s="2">
        <v>11</v>
      </c>
      <c r="D13" s="3" t="s">
        <v>35</v>
      </c>
    </row>
    <row r="14" spans="3:4">
      <c r="C14" s="2">
        <v>12</v>
      </c>
      <c r="D14" s="3" t="s">
        <v>36</v>
      </c>
    </row>
    <row r="15" spans="3:4">
      <c r="C15" s="2">
        <v>13</v>
      </c>
      <c r="D15" s="3" t="s">
        <v>49</v>
      </c>
    </row>
    <row r="16" spans="3:4">
      <c r="C16" s="2">
        <v>14</v>
      </c>
      <c r="D16" s="3" t="s">
        <v>50</v>
      </c>
    </row>
    <row r="17" spans="3:4">
      <c r="C17" s="2">
        <v>15</v>
      </c>
      <c r="D17" s="3" t="s">
        <v>51</v>
      </c>
    </row>
    <row r="18" spans="3:4">
      <c r="C18" s="2">
        <v>16</v>
      </c>
      <c r="D18" s="3" t="s">
        <v>52</v>
      </c>
    </row>
    <row r="19" spans="3:4">
      <c r="C19" s="2">
        <v>17</v>
      </c>
      <c r="D19" s="3" t="s">
        <v>53</v>
      </c>
    </row>
  </sheetData>
  <autoFilter ref="D3:D19" xr:uid="{00000000-0009-0000-0000-000001000000}"/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xinda</dc:creator>
  <cp:lastModifiedBy>Victory De</cp:lastModifiedBy>
  <dcterms:created xsi:type="dcterms:W3CDTF">2017-04-08T12:26:00Z</dcterms:created>
  <dcterms:modified xsi:type="dcterms:W3CDTF">2018-01-31T06:54:22Z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