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ze_prices_in_Kenya_2022 " sheetId="1" r:id="rId4"/>
  </sheets>
  <definedNames/>
  <calcPr/>
</workbook>
</file>

<file path=xl/sharedStrings.xml><?xml version="1.0" encoding="utf-8"?>
<sst xmlns="http://schemas.openxmlformats.org/spreadsheetml/2006/main" count="375" uniqueCount="46">
  <si>
    <t>Market</t>
  </si>
  <si>
    <t>Category</t>
  </si>
  <si>
    <t>Commodity</t>
  </si>
  <si>
    <t>Unit</t>
  </si>
  <si>
    <t>Price_flag</t>
  </si>
  <si>
    <t>Currency</t>
  </si>
  <si>
    <t>Price</t>
  </si>
  <si>
    <t>Usd_price</t>
  </si>
  <si>
    <t>Exch_rate</t>
  </si>
  <si>
    <t>#date</t>
  </si>
  <si>
    <t>#loc+market+name</t>
  </si>
  <si>
    <t>#item+type</t>
  </si>
  <si>
    <t>#item+name</t>
  </si>
  <si>
    <t>#item+unit</t>
  </si>
  <si>
    <t>#item+price+flag</t>
  </si>
  <si>
    <t>#currency</t>
  </si>
  <si>
    <t>#value</t>
  </si>
  <si>
    <t>#value+usd</t>
  </si>
  <si>
    <t>#exchange+rate</t>
  </si>
  <si>
    <t>Nairobi</t>
  </si>
  <si>
    <t>cereals and tubers</t>
  </si>
  <si>
    <t>Maize</t>
  </si>
  <si>
    <t>KG</t>
  </si>
  <si>
    <t>actual</t>
  </si>
  <si>
    <t>KES</t>
  </si>
  <si>
    <t>Garissa</t>
  </si>
  <si>
    <t>Kakuma</t>
  </si>
  <si>
    <t>Mogadishu</t>
  </si>
  <si>
    <t>Baringo</t>
  </si>
  <si>
    <t>Wajir</t>
  </si>
  <si>
    <t>Kisumu</t>
  </si>
  <si>
    <t>Nakuru</t>
  </si>
  <si>
    <t>Eldoret</t>
  </si>
  <si>
    <t>Kalobeyei</t>
  </si>
  <si>
    <t>5 KG</t>
  </si>
  <si>
    <t>milk and dairy</t>
  </si>
  <si>
    <t>Milk (UHT)</t>
  </si>
  <si>
    <t>1 L</t>
  </si>
  <si>
    <t>forecast</t>
  </si>
  <si>
    <t>Null</t>
  </si>
  <si>
    <t>Five number summary</t>
  </si>
  <si>
    <t>Min</t>
  </si>
  <si>
    <t>Q1</t>
  </si>
  <si>
    <t>Median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</si>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</sst>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M/d/yyyy"/>
  </numFmts>
  <fonts count="10">
    <font>
      <sz val="10.0"/>
      <color rgb="FF000000"/>
      <name val="Arial"/>
      <scheme val="minor"/>
    </font>
    <font>
      <b/>
      <color rgb="FFFFFFFF"/>
      <name val="Inter"/>
    </font>
    <font>
      <b/>
      <sz val="10.0"/>
      <color rgb="FFFFFFFF"/>
      <name val="Inter"/>
    </font>
    <font>
      <sz val="10.0"/>
      <color rgb="FF2A3140"/>
      <name val="Inter"/>
    </font>
    <font>
      <sz val="10.0"/>
      <color theme="1"/>
      <name val="Inter"/>
    </font>
    <font>
      <color rgb="FF2A3140"/>
      <name val="Inter"/>
    </font>
    <font>
      <sz val="12.0"/>
      <color rgb="FF000000"/>
      <name val="Arial"/>
    </font>
    <font>
      <color rgb="FF2A3140"/>
      <name val="Arial"/>
    </font>
    <font>
      <color theme="1"/>
      <name val="Arial"/>
    </font>
    <font>
      <b/>
      <color rgb="FF3B82F6"/>
      <name val="Inter"/>
    </font>
  </fonts>
  <fills count="4">
    <fill>
      <patternFill patternType="none"/>
    </fill>
    <fill>
      <patternFill patternType="lightGray"/>
    </fill>
    <fill>
      <patternFill patternType="solid">
        <fgColor rgb="FF3B82F6"/>
        <bgColor rgb="FF3B82F6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2A3140"/>
      </bottom>
    </border>
    <border>
      <left style="thin">
        <color rgb="FF2A3140"/>
      </left>
    </border>
    <border>
      <right style="thin">
        <color rgb="FF2A3140"/>
      </right>
    </border>
    <border>
      <left style="thin">
        <color rgb="FF2A3140"/>
      </left>
      <bottom style="thin">
        <color rgb="FF2A3140"/>
      </bottom>
    </border>
    <border>
      <right style="thin">
        <color rgb="FF2A3140"/>
      </right>
      <bottom style="thin">
        <color rgb="FF2A314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vertical="bottom"/>
    </xf>
    <xf borderId="0" fillId="3" fontId="5" numFmtId="164" xfId="0" applyAlignment="1" applyFill="1" applyFont="1" applyNumberFormat="1">
      <alignment vertical="bottom"/>
    </xf>
    <xf borderId="0" fillId="3" fontId="5" numFmtId="165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2" xfId="0" applyAlignment="1" applyFont="1" applyNumberFormat="1">
      <alignment horizontal="right" vertical="bottom"/>
    </xf>
    <xf borderId="0" fillId="0" fontId="5" numFmtId="164" xfId="0" applyAlignment="1" applyFont="1" applyNumberFormat="1">
      <alignment horizontal="right" vertical="bottom"/>
    </xf>
    <xf borderId="0" fillId="0" fontId="6" numFmtId="0" xfId="0" applyFont="1"/>
    <xf borderId="0" fillId="0" fontId="5" numFmtId="165" xfId="0" applyAlignment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 vertical="bottom"/>
    </xf>
    <xf borderId="0" fillId="0" fontId="8" numFmtId="2" xfId="0" applyAlignment="1" applyFont="1" applyNumberFormat="1">
      <alignment readingOrder="0" vertical="bottom"/>
    </xf>
    <xf borderId="1" fillId="2" fontId="1" numFmtId="164" xfId="0" applyAlignment="1" applyBorder="1" applyFont="1" applyNumberFormat="1">
      <alignment vertical="bottom"/>
    </xf>
    <xf borderId="2" fillId="0" fontId="9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3" fillId="0" fontId="5" numFmtId="164" xfId="0" applyAlignment="1" applyBorder="1" applyFont="1" applyNumberFormat="1">
      <alignment horizontal="right" vertical="bottom"/>
    </xf>
    <xf borderId="4" fillId="0" fontId="9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1" fillId="0" fontId="5" numFmtId="2" xfId="0" applyAlignment="1" applyBorder="1" applyFont="1" applyNumberFormat="1">
      <alignment horizontal="right" vertical="bottom"/>
    </xf>
    <xf borderId="5" fillId="0" fontId="5" numFmtId="164" xfId="0" applyAlignment="1" applyBorder="1" applyFont="1" applyNumberFormat="1">
      <alignment horizontal="right" vertical="bottom"/>
    </xf>
    <xf borderId="0" fillId="0" fontId="4" numFmtId="2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  <col customWidth="1" min="3" max="3" width="18.5"/>
    <col customWidth="1" min="6" max="6" width="17.25"/>
    <col customWidth="1" min="10" max="10" width="16.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3" t="s">
        <v>8</v>
      </c>
      <c r="K1" s="4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8" t="s">
        <v>17</v>
      </c>
      <c r="J2" s="9" t="s">
        <v>18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>
      <c r="A3" s="10">
        <v>44545.0</v>
      </c>
      <c r="B3" s="11" t="s">
        <v>19</v>
      </c>
      <c r="C3" s="11" t="s">
        <v>20</v>
      </c>
      <c r="D3" s="11" t="s">
        <v>21</v>
      </c>
      <c r="E3" s="11" t="s">
        <v>22</v>
      </c>
      <c r="F3" s="12" t="s">
        <v>23</v>
      </c>
      <c r="G3" s="11" t="s">
        <v>24</v>
      </c>
      <c r="H3" s="13">
        <v>52.31</v>
      </c>
      <c r="I3" s="13">
        <v>0.4635</v>
      </c>
      <c r="J3" s="14">
        <f t="shared" ref="J3:J57" si="1">IFERROR(H3/I3, "NaN")
</f>
        <v>112.8586839</v>
      </c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>
      <c r="A4" s="16">
        <v>44545.0</v>
      </c>
      <c r="B4" s="7" t="s">
        <v>25</v>
      </c>
      <c r="C4" s="7" t="s">
        <v>20</v>
      </c>
      <c r="D4" s="7" t="s">
        <v>21</v>
      </c>
      <c r="E4" s="17" t="s">
        <v>22</v>
      </c>
      <c r="F4" s="12" t="s">
        <v>23</v>
      </c>
      <c r="G4" s="7" t="s">
        <v>24</v>
      </c>
      <c r="H4" s="18">
        <v>50.0</v>
      </c>
      <c r="I4" s="18">
        <v>0.4431</v>
      </c>
      <c r="J4" s="14">
        <f t="shared" si="1"/>
        <v>112.8413451</v>
      </c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>
      <c r="A5" s="10">
        <v>44545.0</v>
      </c>
      <c r="B5" s="11" t="s">
        <v>26</v>
      </c>
      <c r="C5" s="11" t="s">
        <v>20</v>
      </c>
      <c r="D5" s="11" t="s">
        <v>21</v>
      </c>
      <c r="E5" s="11" t="s">
        <v>22</v>
      </c>
      <c r="F5" s="12" t="s">
        <v>23</v>
      </c>
      <c r="G5" s="11" t="s">
        <v>24</v>
      </c>
      <c r="H5" s="13">
        <v>50.0</v>
      </c>
      <c r="I5" s="13">
        <v>0.4431</v>
      </c>
      <c r="J5" s="14">
        <f t="shared" si="1"/>
        <v>112.8413451</v>
      </c>
      <c r="K5" s="1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>
      <c r="A6" s="10">
        <v>44545.0</v>
      </c>
      <c r="B6" s="11" t="s">
        <v>27</v>
      </c>
      <c r="C6" s="11" t="s">
        <v>20</v>
      </c>
      <c r="D6" s="11" t="s">
        <v>21</v>
      </c>
      <c r="E6" s="11" t="s">
        <v>22</v>
      </c>
      <c r="F6" s="12" t="s">
        <v>23</v>
      </c>
      <c r="G6" s="11" t="s">
        <v>24</v>
      </c>
      <c r="H6" s="13">
        <v>42.5</v>
      </c>
      <c r="I6" s="13">
        <v>0.3766</v>
      </c>
      <c r="J6" s="14">
        <f t="shared" si="1"/>
        <v>112.8518322</v>
      </c>
      <c r="K6" s="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>
      <c r="A7" s="10">
        <v>44545.0</v>
      </c>
      <c r="B7" s="11" t="s">
        <v>28</v>
      </c>
      <c r="C7" s="11" t="s">
        <v>20</v>
      </c>
      <c r="D7" s="11" t="s">
        <v>21</v>
      </c>
      <c r="E7" s="11" t="s">
        <v>22</v>
      </c>
      <c r="F7" s="12" t="s">
        <v>23</v>
      </c>
      <c r="G7" s="11" t="s">
        <v>24</v>
      </c>
      <c r="H7" s="13">
        <v>46.67</v>
      </c>
      <c r="I7" s="13">
        <v>0.4135</v>
      </c>
      <c r="J7" s="14">
        <f t="shared" si="1"/>
        <v>112.8657799</v>
      </c>
      <c r="K7" s="1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>
      <c r="A8" s="10">
        <v>44545.0</v>
      </c>
      <c r="B8" s="11" t="s">
        <v>29</v>
      </c>
      <c r="C8" s="11" t="s">
        <v>20</v>
      </c>
      <c r="D8" s="11" t="s">
        <v>21</v>
      </c>
      <c r="E8" s="11" t="s">
        <v>22</v>
      </c>
      <c r="F8" s="12" t="s">
        <v>23</v>
      </c>
      <c r="G8" s="11" t="s">
        <v>24</v>
      </c>
      <c r="H8" s="13">
        <v>47.5</v>
      </c>
      <c r="I8" s="13">
        <v>0.4209</v>
      </c>
      <c r="J8" s="14">
        <f t="shared" si="1"/>
        <v>112.8534094</v>
      </c>
      <c r="K8" s="1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>
      <c r="A9" s="10">
        <v>44545.0</v>
      </c>
      <c r="B9" s="11" t="s">
        <v>30</v>
      </c>
      <c r="C9" s="11" t="s">
        <v>20</v>
      </c>
      <c r="D9" s="11" t="s">
        <v>21</v>
      </c>
      <c r="E9" s="11" t="s">
        <v>22</v>
      </c>
      <c r="F9" s="12" t="s">
        <v>23</v>
      </c>
      <c r="G9" s="11" t="s">
        <v>24</v>
      </c>
      <c r="H9" s="13">
        <v>50.0</v>
      </c>
      <c r="I9" s="13">
        <v>0.4431</v>
      </c>
      <c r="J9" s="14">
        <f t="shared" si="1"/>
        <v>112.8413451</v>
      </c>
      <c r="K9" s="1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>
      <c r="A10" s="10">
        <v>44545.0</v>
      </c>
      <c r="B10" s="11" t="s">
        <v>31</v>
      </c>
      <c r="C10" s="11" t="s">
        <v>20</v>
      </c>
      <c r="D10" s="11" t="s">
        <v>21</v>
      </c>
      <c r="E10" s="11" t="s">
        <v>22</v>
      </c>
      <c r="F10" s="12" t="s">
        <v>23</v>
      </c>
      <c r="G10" s="11" t="s">
        <v>24</v>
      </c>
      <c r="H10" s="13">
        <v>47.5</v>
      </c>
      <c r="I10" s="13">
        <v>0.4209</v>
      </c>
      <c r="J10" s="14">
        <f t="shared" si="1"/>
        <v>112.8534094</v>
      </c>
      <c r="K10" s="1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>
      <c r="A11" s="10">
        <v>44545.0</v>
      </c>
      <c r="B11" s="11" t="s">
        <v>32</v>
      </c>
      <c r="C11" s="11" t="s">
        <v>20</v>
      </c>
      <c r="D11" s="11" t="s">
        <v>21</v>
      </c>
      <c r="E11" s="11" t="s">
        <v>22</v>
      </c>
      <c r="F11" s="12" t="s">
        <v>23</v>
      </c>
      <c r="G11" s="11" t="s">
        <v>24</v>
      </c>
      <c r="H11" s="13">
        <v>40.0</v>
      </c>
      <c r="I11" s="13">
        <v>0.3545</v>
      </c>
      <c r="J11" s="14">
        <f t="shared" si="1"/>
        <v>112.8349788</v>
      </c>
      <c r="K11" s="15"/>
      <c r="L11" s="19"/>
      <c r="M11" s="19"/>
      <c r="N11" s="19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>
      <c r="A12" s="10">
        <v>44545.0</v>
      </c>
      <c r="B12" s="11" t="s">
        <v>33</v>
      </c>
      <c r="C12" s="11" t="s">
        <v>20</v>
      </c>
      <c r="D12" s="11" t="s">
        <v>21</v>
      </c>
      <c r="E12" s="11" t="s">
        <v>22</v>
      </c>
      <c r="F12" s="12" t="s">
        <v>23</v>
      </c>
      <c r="G12" s="11" t="s">
        <v>24</v>
      </c>
      <c r="H12" s="13">
        <v>25.0</v>
      </c>
      <c r="I12" s="13">
        <v>0.2215</v>
      </c>
      <c r="J12" s="14">
        <f t="shared" si="1"/>
        <v>112.8668172</v>
      </c>
      <c r="K12" s="15"/>
      <c r="L12" s="20"/>
      <c r="M12" s="19"/>
      <c r="N12" s="19"/>
      <c r="O12" s="19"/>
      <c r="P12" s="21"/>
      <c r="Q12" s="21"/>
      <c r="R12" s="19"/>
      <c r="S12" s="6"/>
      <c r="T12" s="6"/>
      <c r="U12" s="6"/>
      <c r="V12" s="6"/>
      <c r="W12" s="6"/>
      <c r="X12" s="6"/>
    </row>
    <row r="13">
      <c r="A13" s="16">
        <v>44576.0</v>
      </c>
      <c r="B13" s="7" t="s">
        <v>19</v>
      </c>
      <c r="C13" s="7" t="s">
        <v>20</v>
      </c>
      <c r="D13" s="7" t="s">
        <v>21</v>
      </c>
      <c r="E13" s="7" t="s">
        <v>22</v>
      </c>
      <c r="F13" s="12" t="s">
        <v>23</v>
      </c>
      <c r="G13" s="7" t="s">
        <v>24</v>
      </c>
      <c r="H13" s="18">
        <v>50.0</v>
      </c>
      <c r="I13" s="18">
        <v>0.4411</v>
      </c>
      <c r="J13" s="14">
        <f t="shared" si="1"/>
        <v>113.3529812</v>
      </c>
      <c r="K13" s="15"/>
      <c r="L13" s="22"/>
      <c r="M13" s="19"/>
      <c r="N13" s="19"/>
      <c r="O13" s="19"/>
      <c r="P13" s="23"/>
      <c r="Q13" s="23"/>
      <c r="R13" s="24"/>
      <c r="S13" s="6"/>
      <c r="T13" s="6"/>
      <c r="U13" s="6"/>
      <c r="V13" s="6"/>
      <c r="W13" s="6"/>
      <c r="X13" s="6"/>
    </row>
    <row r="14">
      <c r="A14" s="16">
        <v>44576.0</v>
      </c>
      <c r="B14" s="7" t="s">
        <v>25</v>
      </c>
      <c r="C14" s="7" t="s">
        <v>20</v>
      </c>
      <c r="D14" s="7" t="s">
        <v>21</v>
      </c>
      <c r="E14" s="17" t="s">
        <v>34</v>
      </c>
      <c r="F14" s="12" t="s">
        <v>23</v>
      </c>
      <c r="G14" s="7" t="s">
        <v>24</v>
      </c>
      <c r="H14" s="18">
        <v>250.0</v>
      </c>
      <c r="I14" s="18">
        <v>2.2055</v>
      </c>
      <c r="J14" s="14">
        <f t="shared" si="1"/>
        <v>113.3529812</v>
      </c>
      <c r="K14" s="15"/>
      <c r="L14" s="22"/>
      <c r="M14" s="19"/>
      <c r="N14" s="19"/>
      <c r="O14" s="19"/>
      <c r="P14" s="23"/>
      <c r="Q14" s="23"/>
      <c r="R14" s="24"/>
      <c r="S14" s="6"/>
      <c r="T14" s="6"/>
      <c r="U14" s="6"/>
      <c r="V14" s="6"/>
      <c r="W14" s="6"/>
      <c r="X14" s="6"/>
    </row>
    <row r="15">
      <c r="A15" s="16">
        <v>44576.0</v>
      </c>
      <c r="B15" s="7" t="s">
        <v>26</v>
      </c>
      <c r="C15" s="7" t="s">
        <v>20</v>
      </c>
      <c r="D15" s="7" t="s">
        <v>21</v>
      </c>
      <c r="E15" s="7" t="s">
        <v>22</v>
      </c>
      <c r="F15" s="12" t="s">
        <v>23</v>
      </c>
      <c r="G15" s="7" t="s">
        <v>24</v>
      </c>
      <c r="H15" s="18">
        <v>50.0</v>
      </c>
      <c r="I15" s="18">
        <v>0.4411</v>
      </c>
      <c r="J15" s="14">
        <f t="shared" si="1"/>
        <v>113.3529812</v>
      </c>
      <c r="K15" s="15"/>
      <c r="L15" s="22"/>
      <c r="M15" s="19"/>
      <c r="N15" s="19"/>
      <c r="O15" s="19"/>
      <c r="P15" s="23"/>
      <c r="Q15" s="23"/>
      <c r="R15" s="24"/>
      <c r="S15" s="6"/>
      <c r="T15" s="6"/>
      <c r="U15" s="6"/>
      <c r="V15" s="6"/>
      <c r="W15" s="6"/>
      <c r="X15" s="6"/>
    </row>
    <row r="16">
      <c r="A16" s="16">
        <v>44576.0</v>
      </c>
      <c r="B16" s="7" t="s">
        <v>27</v>
      </c>
      <c r="C16" s="7" t="s">
        <v>20</v>
      </c>
      <c r="D16" s="7" t="s">
        <v>21</v>
      </c>
      <c r="E16" s="7" t="s">
        <v>22</v>
      </c>
      <c r="F16" s="12" t="s">
        <v>23</v>
      </c>
      <c r="G16" s="7" t="s">
        <v>24</v>
      </c>
      <c r="H16" s="18">
        <v>45.0</v>
      </c>
      <c r="I16" s="18">
        <v>0.397</v>
      </c>
      <c r="J16" s="14">
        <f t="shared" si="1"/>
        <v>113.3501259</v>
      </c>
      <c r="K16" s="15"/>
      <c r="L16" s="22"/>
      <c r="M16" s="19"/>
      <c r="N16" s="19"/>
      <c r="O16" s="19"/>
      <c r="P16" s="23"/>
      <c r="Q16" s="23"/>
      <c r="R16" s="24"/>
      <c r="S16" s="6"/>
      <c r="T16" s="6"/>
      <c r="U16" s="6"/>
      <c r="V16" s="6"/>
      <c r="W16" s="6"/>
      <c r="X16" s="6"/>
    </row>
    <row r="17">
      <c r="A17" s="16">
        <v>44576.0</v>
      </c>
      <c r="B17" s="7" t="s">
        <v>28</v>
      </c>
      <c r="C17" s="7" t="s">
        <v>20</v>
      </c>
      <c r="D17" s="7" t="s">
        <v>21</v>
      </c>
      <c r="E17" s="7" t="s">
        <v>22</v>
      </c>
      <c r="F17" s="12" t="s">
        <v>23</v>
      </c>
      <c r="G17" s="7" t="s">
        <v>24</v>
      </c>
      <c r="H17" s="18">
        <v>60.0</v>
      </c>
      <c r="I17" s="18">
        <v>0.5293</v>
      </c>
      <c r="J17" s="14">
        <f t="shared" si="1"/>
        <v>113.3572643</v>
      </c>
      <c r="K17" s="15"/>
      <c r="L17" s="22"/>
      <c r="M17" s="19"/>
      <c r="N17" s="19"/>
      <c r="O17" s="19"/>
      <c r="P17" s="23"/>
      <c r="Q17" s="23"/>
      <c r="R17" s="24"/>
      <c r="S17" s="6"/>
      <c r="T17" s="6"/>
      <c r="U17" s="6"/>
      <c r="V17" s="6"/>
      <c r="W17" s="6"/>
      <c r="X17" s="6"/>
    </row>
    <row r="18">
      <c r="A18" s="16">
        <v>44576.0</v>
      </c>
      <c r="B18" s="7" t="s">
        <v>28</v>
      </c>
      <c r="C18" s="7" t="s">
        <v>20</v>
      </c>
      <c r="D18" s="7" t="s">
        <v>21</v>
      </c>
      <c r="E18" s="7" t="s">
        <v>22</v>
      </c>
      <c r="F18" s="12" t="s">
        <v>23</v>
      </c>
      <c r="G18" s="7" t="s">
        <v>24</v>
      </c>
      <c r="H18" s="18">
        <v>60.0</v>
      </c>
      <c r="I18" s="18">
        <v>0.5293</v>
      </c>
      <c r="J18" s="14">
        <f t="shared" si="1"/>
        <v>113.3572643</v>
      </c>
      <c r="K18" s="15"/>
      <c r="L18" s="22"/>
      <c r="M18" s="19"/>
      <c r="N18" s="19"/>
      <c r="O18" s="19"/>
      <c r="P18" s="23"/>
      <c r="Q18" s="23"/>
      <c r="R18" s="24"/>
      <c r="S18" s="6"/>
      <c r="T18" s="6"/>
      <c r="U18" s="6"/>
      <c r="V18" s="6"/>
      <c r="W18" s="6"/>
      <c r="X18" s="6"/>
    </row>
    <row r="19">
      <c r="A19" s="16">
        <v>44576.0</v>
      </c>
      <c r="B19" s="7" t="s">
        <v>29</v>
      </c>
      <c r="C19" s="7" t="s">
        <v>20</v>
      </c>
      <c r="D19" s="7" t="s">
        <v>21</v>
      </c>
      <c r="E19" s="7" t="s">
        <v>22</v>
      </c>
      <c r="F19" s="12" t="s">
        <v>23</v>
      </c>
      <c r="G19" s="7" t="s">
        <v>24</v>
      </c>
      <c r="H19" s="18">
        <v>60.0</v>
      </c>
      <c r="I19" s="18">
        <v>0.5293</v>
      </c>
      <c r="J19" s="14">
        <f t="shared" si="1"/>
        <v>113.3572643</v>
      </c>
      <c r="K19" s="15"/>
      <c r="L19" s="22"/>
      <c r="M19" s="19"/>
      <c r="N19" s="19"/>
      <c r="O19" s="19"/>
      <c r="P19" s="23"/>
      <c r="Q19" s="23"/>
      <c r="R19" s="24"/>
      <c r="S19" s="6"/>
      <c r="T19" s="6"/>
      <c r="U19" s="6"/>
      <c r="V19" s="6"/>
      <c r="W19" s="6"/>
      <c r="X19" s="6"/>
    </row>
    <row r="20">
      <c r="A20" s="16">
        <v>44576.0</v>
      </c>
      <c r="B20" s="7" t="s">
        <v>30</v>
      </c>
      <c r="C20" s="7" t="s">
        <v>20</v>
      </c>
      <c r="D20" s="7" t="s">
        <v>21</v>
      </c>
      <c r="E20" s="7" t="s">
        <v>22</v>
      </c>
      <c r="F20" s="12" t="s">
        <v>23</v>
      </c>
      <c r="G20" s="7" t="s">
        <v>24</v>
      </c>
      <c r="H20" s="18">
        <v>68.75</v>
      </c>
      <c r="I20" s="18">
        <v>0.6065</v>
      </c>
      <c r="J20" s="14">
        <f t="shared" si="1"/>
        <v>113.3553174</v>
      </c>
      <c r="K20" s="15"/>
      <c r="L20" s="22"/>
      <c r="M20" s="19"/>
      <c r="N20" s="19"/>
      <c r="O20" s="19"/>
      <c r="P20" s="23"/>
      <c r="Q20" s="23"/>
      <c r="R20" s="24"/>
      <c r="S20" s="6"/>
      <c r="T20" s="6"/>
      <c r="U20" s="6"/>
      <c r="V20" s="6"/>
      <c r="W20" s="6"/>
      <c r="X20" s="6"/>
    </row>
    <row r="21">
      <c r="A21" s="16">
        <v>44576.0</v>
      </c>
      <c r="B21" s="7" t="s">
        <v>30</v>
      </c>
      <c r="C21" s="7" t="s">
        <v>20</v>
      </c>
      <c r="D21" s="7" t="s">
        <v>21</v>
      </c>
      <c r="E21" s="7" t="s">
        <v>22</v>
      </c>
      <c r="F21" s="12" t="s">
        <v>23</v>
      </c>
      <c r="G21" s="7" t="s">
        <v>24</v>
      </c>
      <c r="H21" s="18">
        <v>68.75</v>
      </c>
      <c r="I21" s="18">
        <v>0.6065</v>
      </c>
      <c r="J21" s="14">
        <f t="shared" si="1"/>
        <v>113.3553174</v>
      </c>
      <c r="K21" s="15"/>
      <c r="L21" s="22"/>
      <c r="M21" s="19"/>
      <c r="N21" s="19"/>
      <c r="O21" s="19"/>
      <c r="P21" s="23"/>
      <c r="Q21" s="23"/>
      <c r="R21" s="24"/>
      <c r="S21" s="6"/>
      <c r="T21" s="6"/>
      <c r="U21" s="6"/>
      <c r="V21" s="6"/>
      <c r="W21" s="6"/>
      <c r="X21" s="6"/>
    </row>
    <row r="22">
      <c r="A22" s="16">
        <v>44576.0</v>
      </c>
      <c r="B22" s="7" t="s">
        <v>31</v>
      </c>
      <c r="C22" s="7" t="s">
        <v>20</v>
      </c>
      <c r="D22" s="7" t="s">
        <v>21</v>
      </c>
      <c r="E22" s="7" t="s">
        <v>22</v>
      </c>
      <c r="F22" s="12" t="s">
        <v>23</v>
      </c>
      <c r="G22" s="7" t="s">
        <v>24</v>
      </c>
      <c r="H22" s="18">
        <v>44.38</v>
      </c>
      <c r="I22" s="18">
        <v>0.3915</v>
      </c>
      <c r="J22" s="14">
        <f t="shared" si="1"/>
        <v>113.3588761</v>
      </c>
      <c r="K22" s="15"/>
      <c r="L22" s="22"/>
      <c r="M22" s="19"/>
      <c r="N22" s="19"/>
      <c r="O22" s="19"/>
      <c r="P22" s="23"/>
      <c r="Q22" s="23"/>
      <c r="R22" s="24"/>
      <c r="S22" s="6"/>
      <c r="T22" s="6"/>
      <c r="U22" s="6"/>
      <c r="V22" s="6"/>
      <c r="W22" s="6"/>
      <c r="X22" s="6"/>
    </row>
    <row r="23">
      <c r="A23" s="16">
        <v>44576.0</v>
      </c>
      <c r="B23" s="7" t="s">
        <v>32</v>
      </c>
      <c r="C23" s="7" t="s">
        <v>20</v>
      </c>
      <c r="D23" s="7" t="s">
        <v>21</v>
      </c>
      <c r="E23" s="7" t="s">
        <v>22</v>
      </c>
      <c r="F23" s="12" t="s">
        <v>23</v>
      </c>
      <c r="G23" s="7" t="s">
        <v>24</v>
      </c>
      <c r="H23" s="18">
        <v>48.75</v>
      </c>
      <c r="I23" s="18">
        <v>0.4301</v>
      </c>
      <c r="J23" s="14">
        <f t="shared" si="1"/>
        <v>113.3457336</v>
      </c>
      <c r="K23" s="15"/>
      <c r="L23" s="22"/>
      <c r="M23" s="19"/>
      <c r="N23" s="19"/>
      <c r="O23" s="19"/>
      <c r="P23" s="23"/>
      <c r="Q23" s="23"/>
      <c r="R23" s="24"/>
      <c r="S23" s="6"/>
      <c r="T23" s="6"/>
      <c r="U23" s="6"/>
      <c r="V23" s="6"/>
      <c r="W23" s="6"/>
      <c r="X23" s="6"/>
    </row>
    <row r="24">
      <c r="A24" s="16">
        <v>44576.0</v>
      </c>
      <c r="B24" s="7" t="s">
        <v>33</v>
      </c>
      <c r="C24" s="7" t="s">
        <v>20</v>
      </c>
      <c r="D24" s="7" t="s">
        <v>21</v>
      </c>
      <c r="E24" s="7" t="s">
        <v>22</v>
      </c>
      <c r="F24" s="12" t="s">
        <v>23</v>
      </c>
      <c r="G24" s="7" t="s">
        <v>24</v>
      </c>
      <c r="H24" s="18">
        <v>47.17</v>
      </c>
      <c r="I24" s="18">
        <v>0.4161</v>
      </c>
      <c r="J24" s="14">
        <f t="shared" si="1"/>
        <v>113.3621726</v>
      </c>
      <c r="K24" s="15"/>
      <c r="L24" s="22"/>
      <c r="M24" s="19"/>
      <c r="N24" s="19"/>
      <c r="O24" s="19"/>
      <c r="P24" s="23"/>
      <c r="Q24" s="23"/>
      <c r="R24" s="24"/>
      <c r="S24" s="6"/>
      <c r="T24" s="6"/>
      <c r="U24" s="6"/>
      <c r="V24" s="6"/>
      <c r="W24" s="6"/>
      <c r="X24" s="6"/>
    </row>
    <row r="25">
      <c r="A25" s="16">
        <v>44607.0</v>
      </c>
      <c r="B25" s="7" t="s">
        <v>19</v>
      </c>
      <c r="C25" s="7" t="s">
        <v>20</v>
      </c>
      <c r="D25" s="7" t="s">
        <v>21</v>
      </c>
      <c r="E25" s="7" t="s">
        <v>22</v>
      </c>
      <c r="F25" s="12" t="s">
        <v>23</v>
      </c>
      <c r="G25" s="7" t="s">
        <v>24</v>
      </c>
      <c r="H25" s="18">
        <v>53.62</v>
      </c>
      <c r="I25" s="18">
        <v>0.4731</v>
      </c>
      <c r="J25" s="14">
        <f t="shared" si="1"/>
        <v>113.3375608</v>
      </c>
      <c r="K25" s="15"/>
      <c r="L25" s="22"/>
      <c r="M25" s="19"/>
      <c r="N25" s="19"/>
      <c r="O25" s="19"/>
      <c r="P25" s="23"/>
      <c r="Q25" s="23"/>
      <c r="R25" s="24"/>
      <c r="S25" s="6"/>
      <c r="T25" s="6"/>
      <c r="U25" s="6"/>
      <c r="V25" s="6"/>
      <c r="W25" s="6"/>
      <c r="X25" s="6"/>
    </row>
    <row r="26">
      <c r="A26" s="16">
        <v>44607.0</v>
      </c>
      <c r="B26" s="7" t="s">
        <v>25</v>
      </c>
      <c r="C26" s="7" t="s">
        <v>20</v>
      </c>
      <c r="D26" s="7" t="s">
        <v>21</v>
      </c>
      <c r="E26" s="7" t="s">
        <v>22</v>
      </c>
      <c r="F26" s="12" t="s">
        <v>23</v>
      </c>
      <c r="G26" s="7" t="s">
        <v>24</v>
      </c>
      <c r="H26" s="18">
        <v>54.33</v>
      </c>
      <c r="I26" s="18">
        <v>0.4793</v>
      </c>
      <c r="J26" s="14">
        <f t="shared" si="1"/>
        <v>113.3528062</v>
      </c>
      <c r="K26" s="15"/>
      <c r="L26" s="22"/>
      <c r="M26" s="19"/>
      <c r="N26" s="19"/>
      <c r="O26" s="19"/>
      <c r="P26" s="23"/>
      <c r="Q26" s="23"/>
      <c r="R26" s="24"/>
      <c r="S26" s="6"/>
      <c r="T26" s="6"/>
      <c r="U26" s="6"/>
      <c r="V26" s="6"/>
      <c r="W26" s="6"/>
      <c r="X26" s="6"/>
    </row>
    <row r="27">
      <c r="A27" s="16">
        <v>44607.0</v>
      </c>
      <c r="B27" s="7" t="s">
        <v>26</v>
      </c>
      <c r="C27" s="7" t="s">
        <v>20</v>
      </c>
      <c r="D27" s="7" t="s">
        <v>21</v>
      </c>
      <c r="E27" s="7" t="s">
        <v>22</v>
      </c>
      <c r="F27" s="12" t="s">
        <v>23</v>
      </c>
      <c r="G27" s="7" t="s">
        <v>24</v>
      </c>
      <c r="H27" s="18">
        <v>47.33</v>
      </c>
      <c r="I27" s="18">
        <v>0.4176</v>
      </c>
      <c r="J27" s="14">
        <f t="shared" si="1"/>
        <v>113.3381226</v>
      </c>
      <c r="K27" s="15"/>
      <c r="L27" s="22"/>
      <c r="M27" s="19"/>
      <c r="N27" s="19"/>
      <c r="O27" s="19"/>
      <c r="P27" s="23"/>
      <c r="Q27" s="23"/>
      <c r="R27" s="24"/>
      <c r="S27" s="6"/>
      <c r="T27" s="6"/>
      <c r="U27" s="6"/>
      <c r="V27" s="6"/>
      <c r="W27" s="6"/>
      <c r="X27" s="6"/>
    </row>
    <row r="28">
      <c r="A28" s="16">
        <v>44607.0</v>
      </c>
      <c r="B28" s="7" t="s">
        <v>27</v>
      </c>
      <c r="C28" s="7" t="s">
        <v>20</v>
      </c>
      <c r="D28" s="7" t="s">
        <v>21</v>
      </c>
      <c r="E28" s="7" t="s">
        <v>22</v>
      </c>
      <c r="F28" s="12" t="s">
        <v>23</v>
      </c>
      <c r="G28" s="7" t="s">
        <v>24</v>
      </c>
      <c r="H28" s="18">
        <f>250/5</f>
        <v>50</v>
      </c>
      <c r="I28" s="18">
        <v>0.4411</v>
      </c>
      <c r="J28" s="14">
        <f t="shared" si="1"/>
        <v>113.3529812</v>
      </c>
      <c r="K28" s="15"/>
      <c r="L28" s="22"/>
      <c r="M28" s="19"/>
      <c r="N28" s="19"/>
      <c r="O28" s="19"/>
      <c r="P28" s="23"/>
      <c r="Q28" s="23"/>
      <c r="R28" s="24"/>
      <c r="S28" s="6"/>
      <c r="T28" s="6"/>
      <c r="U28" s="6"/>
      <c r="V28" s="6"/>
      <c r="W28" s="6"/>
      <c r="X28" s="6"/>
    </row>
    <row r="29">
      <c r="A29" s="16">
        <v>44607.0</v>
      </c>
      <c r="B29" s="7" t="s">
        <v>28</v>
      </c>
      <c r="C29" s="7" t="s">
        <v>20</v>
      </c>
      <c r="D29" s="7" t="s">
        <v>21</v>
      </c>
      <c r="E29" s="7" t="s">
        <v>22</v>
      </c>
      <c r="F29" s="12" t="s">
        <v>23</v>
      </c>
      <c r="G29" s="7" t="s">
        <v>24</v>
      </c>
      <c r="H29" s="18">
        <v>47.17</v>
      </c>
      <c r="I29" s="18">
        <v>0.4161</v>
      </c>
      <c r="J29" s="14">
        <f t="shared" si="1"/>
        <v>113.3621726</v>
      </c>
      <c r="K29" s="15"/>
      <c r="L29" s="22"/>
      <c r="M29" s="19"/>
      <c r="N29" s="19"/>
      <c r="O29" s="19"/>
      <c r="P29" s="23"/>
      <c r="Q29" s="23"/>
      <c r="R29" s="24"/>
      <c r="S29" s="6"/>
      <c r="T29" s="6"/>
      <c r="U29" s="6"/>
      <c r="V29" s="6"/>
      <c r="W29" s="6"/>
      <c r="X29" s="6"/>
    </row>
    <row r="30">
      <c r="A30" s="16">
        <v>44607.0</v>
      </c>
      <c r="B30" s="7" t="s">
        <v>29</v>
      </c>
      <c r="C30" s="7" t="s">
        <v>20</v>
      </c>
      <c r="D30" s="7" t="s">
        <v>21</v>
      </c>
      <c r="E30" s="7" t="s">
        <v>22</v>
      </c>
      <c r="F30" s="12" t="s">
        <v>23</v>
      </c>
      <c r="G30" s="7" t="s">
        <v>24</v>
      </c>
      <c r="H30" s="18">
        <v>50.0</v>
      </c>
      <c r="I30" s="18">
        <v>0.4411</v>
      </c>
      <c r="J30" s="14">
        <f t="shared" si="1"/>
        <v>113.3529812</v>
      </c>
      <c r="K30" s="15"/>
      <c r="L30" s="22"/>
      <c r="M30" s="19"/>
      <c r="N30" s="19"/>
      <c r="O30" s="19"/>
      <c r="P30" s="23"/>
      <c r="Q30" s="23"/>
      <c r="R30" s="24"/>
      <c r="S30" s="6"/>
      <c r="T30" s="6"/>
      <c r="U30" s="6"/>
      <c r="V30" s="6"/>
      <c r="W30" s="6"/>
      <c r="X30" s="6"/>
    </row>
    <row r="31">
      <c r="A31" s="16">
        <v>44607.0</v>
      </c>
      <c r="B31" s="7" t="s">
        <v>30</v>
      </c>
      <c r="C31" s="7" t="s">
        <v>20</v>
      </c>
      <c r="D31" s="7" t="s">
        <v>21</v>
      </c>
      <c r="E31" s="7" t="s">
        <v>22</v>
      </c>
      <c r="F31" s="12" t="s">
        <v>23</v>
      </c>
      <c r="G31" s="7" t="s">
        <v>24</v>
      </c>
      <c r="H31" s="18">
        <v>68.75</v>
      </c>
      <c r="I31" s="18">
        <v>0.6103</v>
      </c>
      <c r="J31" s="14">
        <f t="shared" si="1"/>
        <v>112.6495166</v>
      </c>
      <c r="K31" s="15"/>
      <c r="L31" s="22"/>
      <c r="M31" s="19"/>
      <c r="N31" s="19"/>
      <c r="O31" s="19"/>
      <c r="P31" s="23"/>
      <c r="Q31" s="23"/>
      <c r="R31" s="24"/>
      <c r="S31" s="6"/>
      <c r="T31" s="6"/>
      <c r="U31" s="6"/>
      <c r="V31" s="6"/>
      <c r="W31" s="6"/>
      <c r="X31" s="6"/>
    </row>
    <row r="32">
      <c r="A32" s="16">
        <v>44607.0</v>
      </c>
      <c r="B32" s="7" t="s">
        <v>30</v>
      </c>
      <c r="C32" s="7" t="s">
        <v>20</v>
      </c>
      <c r="D32" s="7" t="s">
        <v>21</v>
      </c>
      <c r="E32" s="7" t="s">
        <v>22</v>
      </c>
      <c r="F32" s="12" t="s">
        <v>23</v>
      </c>
      <c r="G32" s="7" t="s">
        <v>24</v>
      </c>
      <c r="H32" s="18">
        <v>68.75</v>
      </c>
      <c r="I32" s="18">
        <v>0.6103</v>
      </c>
      <c r="J32" s="14">
        <f t="shared" si="1"/>
        <v>112.6495166</v>
      </c>
      <c r="K32" s="15"/>
      <c r="L32" s="22"/>
      <c r="M32" s="19"/>
      <c r="N32" s="19"/>
      <c r="O32" s="19"/>
      <c r="P32" s="23"/>
      <c r="Q32" s="23"/>
      <c r="R32" s="24"/>
      <c r="S32" s="6"/>
      <c r="T32" s="6"/>
      <c r="U32" s="6"/>
      <c r="V32" s="6"/>
      <c r="W32" s="6"/>
      <c r="X32" s="6"/>
    </row>
    <row r="33">
      <c r="A33" s="16">
        <v>44607.0</v>
      </c>
      <c r="B33" s="7" t="s">
        <v>31</v>
      </c>
      <c r="C33" s="7" t="s">
        <v>20</v>
      </c>
      <c r="D33" s="7" t="s">
        <v>21</v>
      </c>
      <c r="E33" s="7" t="s">
        <v>22</v>
      </c>
      <c r="F33" s="12" t="s">
        <v>23</v>
      </c>
      <c r="G33" s="7" t="s">
        <v>24</v>
      </c>
      <c r="H33" s="18">
        <v>50.0</v>
      </c>
      <c r="I33" s="18">
        <v>0.4439</v>
      </c>
      <c r="J33" s="14">
        <f t="shared" si="1"/>
        <v>112.6379815</v>
      </c>
      <c r="K33" s="15"/>
      <c r="L33" s="22"/>
      <c r="M33" s="19"/>
      <c r="N33" s="19"/>
      <c r="O33" s="19"/>
      <c r="P33" s="23"/>
      <c r="Q33" s="23"/>
      <c r="R33" s="24"/>
      <c r="S33" s="6"/>
      <c r="T33" s="6"/>
      <c r="U33" s="6"/>
      <c r="V33" s="6"/>
      <c r="W33" s="6"/>
      <c r="X33" s="6"/>
    </row>
    <row r="34">
      <c r="A34" s="16">
        <v>44607.0</v>
      </c>
      <c r="B34" s="7" t="s">
        <v>32</v>
      </c>
      <c r="C34" s="7" t="s">
        <v>20</v>
      </c>
      <c r="D34" s="7" t="s">
        <v>21</v>
      </c>
      <c r="E34" s="17" t="s">
        <v>34</v>
      </c>
      <c r="F34" s="12" t="s">
        <v>23</v>
      </c>
      <c r="G34" s="7" t="s">
        <v>24</v>
      </c>
      <c r="H34" s="18">
        <v>200.0</v>
      </c>
      <c r="I34" s="18">
        <v>1.7755</v>
      </c>
      <c r="J34" s="14">
        <f t="shared" si="1"/>
        <v>112.6443255</v>
      </c>
      <c r="K34" s="15"/>
      <c r="L34" s="22"/>
      <c r="M34" s="19"/>
      <c r="N34" s="19"/>
      <c r="O34" s="19"/>
      <c r="P34" s="23"/>
      <c r="Q34" s="23"/>
      <c r="R34" s="24"/>
      <c r="S34" s="6"/>
      <c r="T34" s="6"/>
      <c r="U34" s="6"/>
      <c r="V34" s="6"/>
      <c r="W34" s="6"/>
      <c r="X34" s="6"/>
    </row>
    <row r="35">
      <c r="A35" s="16">
        <v>44607.0</v>
      </c>
      <c r="B35" s="7" t="s">
        <v>33</v>
      </c>
      <c r="C35" s="7" t="s">
        <v>20</v>
      </c>
      <c r="D35" s="7" t="s">
        <v>21</v>
      </c>
      <c r="E35" s="7" t="s">
        <v>22</v>
      </c>
      <c r="F35" s="12" t="s">
        <v>23</v>
      </c>
      <c r="G35" s="7" t="s">
        <v>24</v>
      </c>
      <c r="H35" s="18">
        <v>45.38</v>
      </c>
      <c r="I35" s="18">
        <v>0.4029</v>
      </c>
      <c r="J35" s="14">
        <f t="shared" si="1"/>
        <v>112.6334078</v>
      </c>
      <c r="K35" s="15"/>
      <c r="L35" s="22"/>
      <c r="M35" s="19"/>
      <c r="N35" s="19"/>
      <c r="O35" s="19"/>
      <c r="P35" s="23"/>
      <c r="Q35" s="23"/>
      <c r="R35" s="24"/>
      <c r="S35" s="6"/>
      <c r="T35" s="6"/>
      <c r="U35" s="6"/>
      <c r="V35" s="6"/>
      <c r="W35" s="6"/>
      <c r="X35" s="6"/>
    </row>
    <row r="36">
      <c r="A36" s="16">
        <v>44635.0</v>
      </c>
      <c r="B36" s="7" t="s">
        <v>19</v>
      </c>
      <c r="C36" s="7" t="s">
        <v>20</v>
      </c>
      <c r="D36" s="7" t="s">
        <v>21</v>
      </c>
      <c r="E36" s="7" t="s">
        <v>22</v>
      </c>
      <c r="F36" s="12" t="s">
        <v>23</v>
      </c>
      <c r="G36" s="7" t="s">
        <v>24</v>
      </c>
      <c r="H36" s="18">
        <v>42.69</v>
      </c>
      <c r="I36" s="18">
        <v>0.379</v>
      </c>
      <c r="J36" s="14">
        <f t="shared" si="1"/>
        <v>112.6385224</v>
      </c>
      <c r="K36" s="15"/>
      <c r="L36" s="22"/>
      <c r="M36" s="19"/>
      <c r="N36" s="19"/>
      <c r="O36" s="19"/>
      <c r="P36" s="23"/>
      <c r="Q36" s="23"/>
      <c r="R36" s="24"/>
      <c r="S36" s="6"/>
      <c r="T36" s="6"/>
      <c r="U36" s="6"/>
      <c r="V36" s="6"/>
      <c r="W36" s="6"/>
      <c r="X36" s="6"/>
    </row>
    <row r="37">
      <c r="A37" s="16">
        <v>44635.0</v>
      </c>
      <c r="B37" s="7" t="s">
        <v>25</v>
      </c>
      <c r="C37" s="7" t="s">
        <v>20</v>
      </c>
      <c r="D37" s="7" t="s">
        <v>21</v>
      </c>
      <c r="E37" s="7" t="s">
        <v>22</v>
      </c>
      <c r="F37" s="12" t="s">
        <v>23</v>
      </c>
      <c r="G37" s="7" t="s">
        <v>24</v>
      </c>
      <c r="H37" s="18">
        <v>46.54</v>
      </c>
      <c r="I37" s="18">
        <v>0.4131</v>
      </c>
      <c r="J37" s="14">
        <f t="shared" si="1"/>
        <v>112.6603728</v>
      </c>
      <c r="K37" s="15"/>
      <c r="L37" s="22"/>
      <c r="M37" s="19"/>
      <c r="N37" s="19"/>
      <c r="O37" s="19"/>
      <c r="P37" s="23"/>
      <c r="Q37" s="23"/>
      <c r="R37" s="24"/>
      <c r="S37" s="6"/>
      <c r="T37" s="6"/>
      <c r="U37" s="6"/>
      <c r="V37" s="6"/>
      <c r="W37" s="6"/>
      <c r="X37" s="6"/>
    </row>
    <row r="38">
      <c r="A38" s="16">
        <v>44635.0</v>
      </c>
      <c r="B38" s="7" t="s">
        <v>26</v>
      </c>
      <c r="C38" s="7" t="s">
        <v>20</v>
      </c>
      <c r="D38" s="7" t="s">
        <v>21</v>
      </c>
      <c r="E38" s="7" t="s">
        <v>22</v>
      </c>
      <c r="F38" s="12" t="s">
        <v>23</v>
      </c>
      <c r="G38" s="7" t="s">
        <v>24</v>
      </c>
      <c r="H38" s="18">
        <v>42.77</v>
      </c>
      <c r="I38" s="18">
        <v>0.3797</v>
      </c>
      <c r="J38" s="14">
        <f t="shared" si="1"/>
        <v>112.6415591</v>
      </c>
      <c r="K38" s="15"/>
      <c r="L38" s="22"/>
      <c r="M38" s="19"/>
      <c r="N38" s="19"/>
      <c r="O38" s="19"/>
      <c r="P38" s="23"/>
      <c r="Q38" s="23"/>
      <c r="R38" s="24"/>
      <c r="S38" s="6"/>
      <c r="T38" s="6"/>
      <c r="U38" s="6"/>
      <c r="V38" s="6"/>
      <c r="W38" s="6"/>
      <c r="X38" s="6"/>
    </row>
    <row r="39">
      <c r="A39" s="16">
        <v>44635.0</v>
      </c>
      <c r="B39" s="7" t="s">
        <v>27</v>
      </c>
      <c r="C39" s="7" t="s">
        <v>20</v>
      </c>
      <c r="D39" s="7" t="s">
        <v>21</v>
      </c>
      <c r="E39" s="7" t="s">
        <v>22</v>
      </c>
      <c r="F39" s="12" t="s">
        <v>23</v>
      </c>
      <c r="G39" s="7" t="s">
        <v>24</v>
      </c>
      <c r="H39" s="18">
        <v>45.0</v>
      </c>
      <c r="I39" s="18">
        <v>0.3995</v>
      </c>
      <c r="J39" s="14">
        <f t="shared" si="1"/>
        <v>112.640801</v>
      </c>
      <c r="K39" s="15"/>
      <c r="L39" s="22"/>
      <c r="M39" s="19"/>
      <c r="N39" s="19"/>
      <c r="O39" s="19"/>
      <c r="P39" s="23"/>
      <c r="Q39" s="23"/>
      <c r="R39" s="24"/>
      <c r="S39" s="6"/>
      <c r="T39" s="6"/>
      <c r="U39" s="6"/>
      <c r="V39" s="6"/>
      <c r="W39" s="6"/>
      <c r="X39" s="6"/>
    </row>
    <row r="40">
      <c r="A40" s="16">
        <v>44635.0</v>
      </c>
      <c r="B40" s="7" t="s">
        <v>28</v>
      </c>
      <c r="C40" s="7" t="s">
        <v>20</v>
      </c>
      <c r="D40" s="7" t="s">
        <v>21</v>
      </c>
      <c r="E40" s="7" t="s">
        <v>22</v>
      </c>
      <c r="F40" s="12" t="s">
        <v>23</v>
      </c>
      <c r="G40" s="7" t="s">
        <v>24</v>
      </c>
      <c r="H40" s="18">
        <v>46.35</v>
      </c>
      <c r="I40" s="18">
        <v>0.4114</v>
      </c>
      <c r="J40" s="14">
        <f t="shared" si="1"/>
        <v>112.6640739</v>
      </c>
      <c r="K40" s="15"/>
      <c r="L40" s="22"/>
      <c r="M40" s="19"/>
      <c r="N40" s="19"/>
      <c r="O40" s="19"/>
      <c r="P40" s="23"/>
      <c r="Q40" s="23"/>
      <c r="R40" s="24"/>
      <c r="S40" s="6"/>
      <c r="T40" s="6"/>
      <c r="U40" s="6"/>
      <c r="V40" s="6"/>
      <c r="W40" s="6"/>
      <c r="X40" s="6"/>
    </row>
    <row r="41">
      <c r="A41" s="16">
        <v>44635.0</v>
      </c>
      <c r="B41" s="7" t="s">
        <v>29</v>
      </c>
      <c r="C41" s="7" t="s">
        <v>20</v>
      </c>
      <c r="D41" s="7" t="s">
        <v>21</v>
      </c>
      <c r="E41" s="7" t="s">
        <v>22</v>
      </c>
      <c r="F41" s="12" t="s">
        <v>23</v>
      </c>
      <c r="G41" s="7" t="s">
        <v>24</v>
      </c>
      <c r="H41" s="18">
        <v>47.31</v>
      </c>
      <c r="I41" s="18">
        <v>0.42</v>
      </c>
      <c r="J41" s="14">
        <f t="shared" si="1"/>
        <v>112.6428571</v>
      </c>
      <c r="K41" s="15"/>
      <c r="L41" s="22"/>
      <c r="M41" s="19"/>
      <c r="N41" s="19"/>
      <c r="O41" s="19"/>
      <c r="P41" s="23"/>
      <c r="Q41" s="23"/>
      <c r="R41" s="24"/>
      <c r="S41" s="6"/>
      <c r="T41" s="6"/>
      <c r="U41" s="6"/>
      <c r="V41" s="6"/>
      <c r="W41" s="6"/>
      <c r="X41" s="6"/>
    </row>
    <row r="42">
      <c r="A42" s="16">
        <v>44635.0</v>
      </c>
      <c r="B42" s="7" t="s">
        <v>30</v>
      </c>
      <c r="C42" s="7" t="s">
        <v>20</v>
      </c>
      <c r="D42" s="7" t="s">
        <v>21</v>
      </c>
      <c r="E42" s="7" t="s">
        <v>22</v>
      </c>
      <c r="F42" s="12" t="s">
        <v>23</v>
      </c>
      <c r="G42" s="7" t="s">
        <v>24</v>
      </c>
      <c r="H42" s="18">
        <v>36.85</v>
      </c>
      <c r="I42" s="18">
        <v>0.3271</v>
      </c>
      <c r="J42" s="14">
        <f t="shared" si="1"/>
        <v>112.6566799</v>
      </c>
      <c r="K42" s="15"/>
      <c r="L42" s="22"/>
      <c r="M42" s="19"/>
      <c r="N42" s="19"/>
      <c r="O42" s="19"/>
      <c r="P42" s="23"/>
      <c r="Q42" s="23"/>
      <c r="R42" s="24"/>
      <c r="S42" s="6"/>
      <c r="T42" s="6"/>
      <c r="U42" s="6"/>
      <c r="V42" s="6"/>
      <c r="W42" s="6"/>
      <c r="X42" s="6"/>
    </row>
    <row r="43">
      <c r="A43" s="16">
        <v>44635.0</v>
      </c>
      <c r="B43" s="7" t="s">
        <v>31</v>
      </c>
      <c r="C43" s="7" t="s">
        <v>20</v>
      </c>
      <c r="D43" s="7" t="s">
        <v>21</v>
      </c>
      <c r="E43" s="7" t="s">
        <v>22</v>
      </c>
      <c r="F43" s="12" t="s">
        <v>23</v>
      </c>
      <c r="G43" s="7" t="s">
        <v>24</v>
      </c>
      <c r="H43" s="18">
        <v>60.0</v>
      </c>
      <c r="I43" s="18">
        <v>0.5326</v>
      </c>
      <c r="J43" s="14">
        <f t="shared" si="1"/>
        <v>112.6549005</v>
      </c>
      <c r="K43" s="15"/>
      <c r="L43" s="22"/>
      <c r="M43" s="19"/>
      <c r="N43" s="19"/>
      <c r="O43" s="19"/>
      <c r="P43" s="23"/>
      <c r="Q43" s="23"/>
      <c r="R43" s="24"/>
      <c r="S43" s="6"/>
      <c r="T43" s="6"/>
      <c r="U43" s="6"/>
      <c r="V43" s="6"/>
      <c r="W43" s="6"/>
      <c r="X43" s="6"/>
    </row>
    <row r="44">
      <c r="A44" s="16">
        <v>44635.0</v>
      </c>
      <c r="B44" s="7" t="s">
        <v>31</v>
      </c>
      <c r="C44" s="7" t="s">
        <v>20</v>
      </c>
      <c r="D44" s="7" t="s">
        <v>21</v>
      </c>
      <c r="E44" s="7" t="s">
        <v>22</v>
      </c>
      <c r="F44" s="12" t="s">
        <v>23</v>
      </c>
      <c r="G44" s="7" t="s">
        <v>24</v>
      </c>
      <c r="H44" s="18">
        <v>60.0</v>
      </c>
      <c r="I44" s="18">
        <v>0.5326</v>
      </c>
      <c r="J44" s="14">
        <f t="shared" si="1"/>
        <v>112.6549005</v>
      </c>
      <c r="K44" s="15"/>
      <c r="L44" s="22"/>
      <c r="M44" s="19"/>
      <c r="N44" s="19"/>
      <c r="O44" s="19"/>
      <c r="P44" s="23"/>
      <c r="Q44" s="23"/>
      <c r="R44" s="24"/>
      <c r="S44" s="6"/>
      <c r="T44" s="6"/>
      <c r="U44" s="6"/>
      <c r="V44" s="6"/>
      <c r="W44" s="6"/>
      <c r="X44" s="6"/>
    </row>
    <row r="45">
      <c r="A45" s="16">
        <v>44270.0</v>
      </c>
      <c r="B45" s="7" t="s">
        <v>29</v>
      </c>
      <c r="C45" s="7" t="s">
        <v>35</v>
      </c>
      <c r="D45" s="7" t="s">
        <v>36</v>
      </c>
      <c r="E45" s="8" t="s">
        <v>37</v>
      </c>
      <c r="F45" s="12" t="s">
        <v>23</v>
      </c>
      <c r="G45" s="7" t="s">
        <v>24</v>
      </c>
      <c r="H45" s="18">
        <v>122.5</v>
      </c>
      <c r="I45" s="18">
        <v>1.09</v>
      </c>
      <c r="J45" s="14">
        <f t="shared" si="1"/>
        <v>112.3853211</v>
      </c>
      <c r="K45" s="15"/>
      <c r="L45" s="23"/>
      <c r="M45" s="23"/>
      <c r="N45" s="24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>
      <c r="A46" s="16">
        <v>44635.0</v>
      </c>
      <c r="B46" s="7" t="s">
        <v>32</v>
      </c>
      <c r="C46" s="7" t="s">
        <v>20</v>
      </c>
      <c r="D46" s="7" t="s">
        <v>21</v>
      </c>
      <c r="E46" s="7" t="s">
        <v>22</v>
      </c>
      <c r="F46" s="12" t="s">
        <v>23</v>
      </c>
      <c r="G46" s="7" t="s">
        <v>24</v>
      </c>
      <c r="H46" s="25">
        <v>45.0</v>
      </c>
      <c r="I46" s="25">
        <v>0.39945</v>
      </c>
      <c r="J46" s="14">
        <f t="shared" si="1"/>
        <v>112.6549005</v>
      </c>
      <c r="K46" s="15"/>
      <c r="L46" s="22"/>
      <c r="M46" s="19"/>
      <c r="N46" s="19"/>
      <c r="O46" s="19"/>
      <c r="P46" s="23"/>
      <c r="Q46" s="23"/>
      <c r="R46" s="24"/>
      <c r="S46" s="6"/>
      <c r="T46" s="6"/>
      <c r="U46" s="6"/>
      <c r="V46" s="6"/>
      <c r="W46" s="6"/>
      <c r="X46" s="6"/>
    </row>
    <row r="47">
      <c r="A47" s="16">
        <v>44635.0</v>
      </c>
      <c r="B47" s="7" t="s">
        <v>33</v>
      </c>
      <c r="C47" s="7" t="s">
        <v>20</v>
      </c>
      <c r="D47" s="7" t="s">
        <v>21</v>
      </c>
      <c r="E47" s="7" t="s">
        <v>22</v>
      </c>
      <c r="F47" s="12" t="s">
        <v>23</v>
      </c>
      <c r="G47" s="7" t="s">
        <v>24</v>
      </c>
      <c r="H47" s="25">
        <v>51.0</v>
      </c>
      <c r="I47" s="25">
        <v>0.45271</v>
      </c>
      <c r="J47" s="14">
        <f t="shared" si="1"/>
        <v>112.6549005</v>
      </c>
      <c r="K47" s="15"/>
      <c r="L47" s="22"/>
      <c r="M47" s="19"/>
      <c r="N47" s="19"/>
      <c r="O47" s="19"/>
      <c r="P47" s="23"/>
      <c r="Q47" s="23"/>
      <c r="R47" s="24"/>
      <c r="S47" s="6"/>
      <c r="T47" s="6"/>
      <c r="U47" s="6"/>
      <c r="V47" s="6"/>
      <c r="W47" s="6"/>
      <c r="X47" s="6"/>
    </row>
    <row r="48">
      <c r="A48" s="16">
        <v>44666.0</v>
      </c>
      <c r="B48" s="7" t="s">
        <v>19</v>
      </c>
      <c r="C48" s="7" t="s">
        <v>20</v>
      </c>
      <c r="D48" s="7" t="s">
        <v>21</v>
      </c>
      <c r="E48" s="7" t="s">
        <v>22</v>
      </c>
      <c r="F48" s="7" t="s">
        <v>38</v>
      </c>
      <c r="G48" s="7" t="s">
        <v>24</v>
      </c>
      <c r="H48" s="26" t="s">
        <v>39</v>
      </c>
      <c r="I48" s="26" t="s">
        <v>39</v>
      </c>
      <c r="J48" s="14" t="str">
        <f t="shared" si="1"/>
        <v>NaN</v>
      </c>
      <c r="K48" s="1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>
      <c r="A49" s="16">
        <v>44666.0</v>
      </c>
      <c r="B49" s="7" t="s">
        <v>25</v>
      </c>
      <c r="C49" s="7" t="s">
        <v>20</v>
      </c>
      <c r="D49" s="7" t="s">
        <v>21</v>
      </c>
      <c r="E49" s="7" t="s">
        <v>22</v>
      </c>
      <c r="F49" s="7" t="s">
        <v>38</v>
      </c>
      <c r="G49" s="7" t="s">
        <v>24</v>
      </c>
      <c r="H49" s="26" t="s">
        <v>39</v>
      </c>
      <c r="I49" s="26" t="s">
        <v>39</v>
      </c>
      <c r="J49" s="14" t="str">
        <f t="shared" si="1"/>
        <v>NaN</v>
      </c>
      <c r="K49" s="1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>
      <c r="A50" s="16">
        <v>44666.0</v>
      </c>
      <c r="B50" s="7" t="s">
        <v>26</v>
      </c>
      <c r="C50" s="7" t="s">
        <v>20</v>
      </c>
      <c r="D50" s="7" t="s">
        <v>21</v>
      </c>
      <c r="E50" s="7" t="s">
        <v>22</v>
      </c>
      <c r="F50" s="7" t="s">
        <v>38</v>
      </c>
      <c r="G50" s="7" t="s">
        <v>24</v>
      </c>
      <c r="H50" s="26" t="s">
        <v>39</v>
      </c>
      <c r="I50" s="26" t="s">
        <v>39</v>
      </c>
      <c r="J50" s="14" t="str">
        <f t="shared" si="1"/>
        <v>NaN</v>
      </c>
      <c r="K50" s="1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>
      <c r="A51" s="16">
        <v>44666.0</v>
      </c>
      <c r="B51" s="7" t="s">
        <v>27</v>
      </c>
      <c r="C51" s="7" t="s">
        <v>20</v>
      </c>
      <c r="D51" s="7" t="s">
        <v>21</v>
      </c>
      <c r="E51" s="7" t="s">
        <v>22</v>
      </c>
      <c r="F51" s="7" t="s">
        <v>38</v>
      </c>
      <c r="G51" s="7" t="s">
        <v>24</v>
      </c>
      <c r="H51" s="26" t="s">
        <v>39</v>
      </c>
      <c r="I51" s="26" t="s">
        <v>39</v>
      </c>
      <c r="J51" s="14" t="str">
        <f t="shared" si="1"/>
        <v>NaN</v>
      </c>
      <c r="K51" s="1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>
      <c r="A52" s="16">
        <v>44666.0</v>
      </c>
      <c r="B52" s="7" t="s">
        <v>28</v>
      </c>
      <c r="C52" s="7" t="s">
        <v>20</v>
      </c>
      <c r="D52" s="7" t="s">
        <v>21</v>
      </c>
      <c r="E52" s="7" t="s">
        <v>22</v>
      </c>
      <c r="F52" s="7" t="s">
        <v>38</v>
      </c>
      <c r="G52" s="7" t="s">
        <v>24</v>
      </c>
      <c r="H52" s="26" t="s">
        <v>39</v>
      </c>
      <c r="I52" s="26" t="s">
        <v>39</v>
      </c>
      <c r="J52" s="14" t="str">
        <f t="shared" si="1"/>
        <v>NaN</v>
      </c>
      <c r="K52" s="15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>
      <c r="A53" s="16">
        <v>44666.0</v>
      </c>
      <c r="B53" s="7" t="s">
        <v>29</v>
      </c>
      <c r="C53" s="7" t="s">
        <v>20</v>
      </c>
      <c r="D53" s="7" t="s">
        <v>21</v>
      </c>
      <c r="E53" s="7" t="s">
        <v>22</v>
      </c>
      <c r="F53" s="7" t="s">
        <v>38</v>
      </c>
      <c r="G53" s="7" t="s">
        <v>24</v>
      </c>
      <c r="H53" s="26" t="s">
        <v>39</v>
      </c>
      <c r="I53" s="26" t="s">
        <v>39</v>
      </c>
      <c r="J53" s="14" t="str">
        <f t="shared" si="1"/>
        <v>NaN</v>
      </c>
      <c r="K53" s="15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>
      <c r="A54" s="16">
        <v>44666.0</v>
      </c>
      <c r="B54" s="7" t="s">
        <v>30</v>
      </c>
      <c r="C54" s="7" t="s">
        <v>20</v>
      </c>
      <c r="D54" s="7" t="s">
        <v>21</v>
      </c>
      <c r="E54" s="7" t="s">
        <v>22</v>
      </c>
      <c r="F54" s="7" t="s">
        <v>38</v>
      </c>
      <c r="G54" s="7" t="s">
        <v>24</v>
      </c>
      <c r="H54" s="26" t="s">
        <v>39</v>
      </c>
      <c r="I54" s="26" t="s">
        <v>39</v>
      </c>
      <c r="J54" s="14" t="str">
        <f t="shared" si="1"/>
        <v>NaN</v>
      </c>
      <c r="K54" s="15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>
      <c r="A55" s="16">
        <v>44666.0</v>
      </c>
      <c r="B55" s="7" t="s">
        <v>31</v>
      </c>
      <c r="C55" s="7" t="s">
        <v>20</v>
      </c>
      <c r="D55" s="7" t="s">
        <v>21</v>
      </c>
      <c r="E55" s="7" t="s">
        <v>22</v>
      </c>
      <c r="F55" s="7" t="s">
        <v>38</v>
      </c>
      <c r="G55" s="7" t="s">
        <v>24</v>
      </c>
      <c r="H55" s="26" t="s">
        <v>39</v>
      </c>
      <c r="I55" s="26" t="s">
        <v>39</v>
      </c>
      <c r="J55" s="14" t="str">
        <f t="shared" si="1"/>
        <v>NaN</v>
      </c>
      <c r="K55" s="15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>
      <c r="A56" s="16">
        <v>44666.0</v>
      </c>
      <c r="B56" s="7" t="s">
        <v>32</v>
      </c>
      <c r="C56" s="7" t="s">
        <v>20</v>
      </c>
      <c r="D56" s="7" t="s">
        <v>21</v>
      </c>
      <c r="E56" s="7" t="s">
        <v>22</v>
      </c>
      <c r="F56" s="7" t="s">
        <v>38</v>
      </c>
      <c r="G56" s="7" t="s">
        <v>24</v>
      </c>
      <c r="H56" s="26" t="s">
        <v>39</v>
      </c>
      <c r="I56" s="26" t="s">
        <v>39</v>
      </c>
      <c r="J56" s="14" t="str">
        <f t="shared" si="1"/>
        <v>NaN</v>
      </c>
      <c r="K56" s="15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>
      <c r="A57" s="16">
        <v>44666.0</v>
      </c>
      <c r="B57" s="7" t="s">
        <v>33</v>
      </c>
      <c r="C57" s="7" t="s">
        <v>20</v>
      </c>
      <c r="D57" s="7" t="s">
        <v>21</v>
      </c>
      <c r="E57" s="7" t="s">
        <v>22</v>
      </c>
      <c r="F57" s="7" t="s">
        <v>38</v>
      </c>
      <c r="G57" s="7" t="s">
        <v>24</v>
      </c>
      <c r="H57" s="26" t="s">
        <v>39</v>
      </c>
      <c r="I57" s="26" t="s">
        <v>39</v>
      </c>
      <c r="J57" s="14" t="str">
        <f t="shared" si="1"/>
        <v>NaN</v>
      </c>
      <c r="K57" s="15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>
      <c r="A58" s="27" t="s">
        <v>40</v>
      </c>
      <c r="B58" s="27"/>
      <c r="C58" s="27"/>
      <c r="D58" s="27"/>
      <c r="E58" s="27"/>
      <c r="F58" s="27"/>
      <c r="G58" s="27"/>
      <c r="H58" s="27"/>
      <c r="I58" s="27"/>
      <c r="J58" s="27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>
      <c r="A59" s="28" t="s">
        <v>41</v>
      </c>
      <c r="B59" s="29"/>
      <c r="C59" s="29"/>
      <c r="D59" s="29"/>
      <c r="E59" s="29"/>
      <c r="F59" s="29"/>
      <c r="G59" s="29"/>
      <c r="H59" s="18">
        <f t="shared" ref="H59:J59" si="2">MIN(H3:H57)</f>
        <v>25</v>
      </c>
      <c r="I59" s="18">
        <f t="shared" si="2"/>
        <v>0.2215</v>
      </c>
      <c r="J59" s="30">
        <f t="shared" si="2"/>
        <v>112.3853211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>
      <c r="A60" s="28" t="s">
        <v>42</v>
      </c>
      <c r="B60" s="7"/>
      <c r="C60" s="29"/>
      <c r="D60" s="7"/>
      <c r="E60" s="7"/>
      <c r="F60" s="7"/>
      <c r="G60" s="7"/>
      <c r="H60" s="18">
        <f t="shared" ref="H60:J60" si="3">QUARTILE(H3:H57,1)</f>
        <v>46.35</v>
      </c>
      <c r="I60" s="18">
        <f t="shared" si="3"/>
        <v>0.4114</v>
      </c>
      <c r="J60" s="30">
        <f t="shared" si="3"/>
        <v>112.6549005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>
      <c r="A61" s="28" t="s">
        <v>43</v>
      </c>
      <c r="B61" s="7"/>
      <c r="C61" s="29"/>
      <c r="D61" s="7"/>
      <c r="E61" s="7"/>
      <c r="F61" s="7"/>
      <c r="G61" s="7"/>
      <c r="H61" s="18">
        <f t="shared" ref="H61:J61" si="4">QUARTILE(H3:H57,2)</f>
        <v>50</v>
      </c>
      <c r="I61" s="18">
        <f t="shared" si="4"/>
        <v>0.4411</v>
      </c>
      <c r="J61" s="30">
        <f t="shared" si="4"/>
        <v>112.8534094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>
      <c r="A62" s="28" t="s">
        <v>44</v>
      </c>
      <c r="B62" s="7"/>
      <c r="C62" s="29"/>
      <c r="D62" s="7"/>
      <c r="E62" s="7"/>
      <c r="F62" s="7"/>
      <c r="G62" s="7"/>
      <c r="H62" s="18">
        <f t="shared" ref="H62:J62" si="5">QUARTILE(H3:H57,3)</f>
        <v>60</v>
      </c>
      <c r="I62" s="18">
        <f t="shared" si="5"/>
        <v>0.5293</v>
      </c>
      <c r="J62" s="30">
        <f t="shared" si="5"/>
        <v>113.3529812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>
      <c r="A63" s="31" t="s">
        <v>45</v>
      </c>
      <c r="B63" s="32"/>
      <c r="C63" s="32"/>
      <c r="D63" s="32"/>
      <c r="E63" s="32"/>
      <c r="F63" s="32"/>
      <c r="G63" s="32"/>
      <c r="H63" s="33">
        <f t="shared" ref="H63:J63" si="6">MAX(H3:H57)</f>
        <v>250</v>
      </c>
      <c r="I63" s="33">
        <f t="shared" si="6"/>
        <v>2.2055</v>
      </c>
      <c r="J63" s="34">
        <f t="shared" si="6"/>
        <v>113.3621726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>
      <c r="A64" s="6"/>
      <c r="B64" s="6"/>
      <c r="C64" s="6"/>
      <c r="D64" s="6"/>
      <c r="E64" s="6"/>
      <c r="F64" s="6"/>
      <c r="G64" s="6"/>
      <c r="H64" s="35"/>
      <c r="I64" s="35"/>
      <c r="J64" s="3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>
      <c r="A65" s="6"/>
      <c r="B65" s="6"/>
      <c r="C65" s="6"/>
      <c r="D65" s="6"/>
      <c r="E65" s="6"/>
      <c r="F65" s="6"/>
      <c r="G65" s="6"/>
      <c r="H65" s="35"/>
      <c r="I65" s="35"/>
      <c r="J65" s="3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>
      <c r="A66" s="6"/>
      <c r="B66" s="6"/>
      <c r="C66" s="6"/>
      <c r="D66" s="6"/>
      <c r="E66" s="6"/>
      <c r="F66" s="6"/>
      <c r="G66" s="6"/>
      <c r="H66" s="35"/>
      <c r="I66" s="35"/>
      <c r="J66" s="3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>
      <c r="A67" s="6"/>
      <c r="B67" s="6"/>
      <c r="C67" s="6"/>
      <c r="D67" s="6"/>
      <c r="E67" s="6"/>
      <c r="F67" s="6"/>
      <c r="G67" s="6"/>
      <c r="H67" s="35"/>
      <c r="I67" s="35"/>
      <c r="J67" s="3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>
      <c r="A68" s="6"/>
      <c r="B68" s="6"/>
      <c r="C68" s="6"/>
      <c r="D68" s="6"/>
      <c r="E68" s="6"/>
      <c r="F68" s="6"/>
      <c r="G68" s="6"/>
      <c r="H68" s="35"/>
      <c r="I68" s="35"/>
      <c r="J68" s="3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>
      <c r="A69" s="6"/>
      <c r="B69" s="6"/>
      <c r="C69" s="6"/>
      <c r="D69" s="6"/>
      <c r="E69" s="6"/>
      <c r="F69" s="6"/>
      <c r="G69" s="6"/>
      <c r="H69" s="35"/>
      <c r="I69" s="35"/>
      <c r="J69" s="3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>
      <c r="A70" s="6"/>
      <c r="B70" s="6"/>
      <c r="C70" s="6"/>
      <c r="D70" s="6"/>
      <c r="E70" s="6"/>
      <c r="F70" s="6"/>
      <c r="G70" s="6"/>
      <c r="H70" s="35"/>
      <c r="I70" s="35"/>
      <c r="J70" s="3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>
      <c r="A71" s="6"/>
      <c r="B71" s="6"/>
      <c r="C71" s="6"/>
      <c r="D71" s="6"/>
      <c r="E71" s="6"/>
      <c r="F71" s="6"/>
      <c r="G71" s="6"/>
      <c r="H71" s="35"/>
      <c r="I71" s="35"/>
      <c r="J71" s="3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>
      <c r="A72" s="6"/>
      <c r="B72" s="6"/>
      <c r="C72" s="6"/>
      <c r="D72" s="6"/>
      <c r="E72" s="6"/>
      <c r="F72" s="6"/>
      <c r="G72" s="6"/>
      <c r="H72" s="35"/>
      <c r="I72" s="35"/>
      <c r="J72" s="3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>
      <c r="A73" s="6"/>
      <c r="B73" s="6"/>
      <c r="C73" s="6"/>
      <c r="D73" s="6"/>
      <c r="E73" s="6"/>
      <c r="F73" s="6"/>
      <c r="G73" s="6"/>
      <c r="H73" s="35"/>
      <c r="I73" s="35"/>
      <c r="J73" s="3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>
      <c r="A74" s="6"/>
      <c r="B74" s="6"/>
      <c r="C74" s="6"/>
      <c r="D74" s="6"/>
      <c r="E74" s="6"/>
      <c r="F74" s="6"/>
      <c r="G74" s="6"/>
      <c r="H74" s="35"/>
      <c r="I74" s="35"/>
      <c r="J74" s="3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>
      <c r="A75" s="6"/>
      <c r="B75" s="6"/>
      <c r="C75" s="6"/>
      <c r="D75" s="6"/>
      <c r="E75" s="6"/>
      <c r="F75" s="6"/>
      <c r="G75" s="6"/>
      <c r="H75" s="35"/>
      <c r="I75" s="35"/>
      <c r="J75" s="3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>
      <c r="A76" s="6"/>
      <c r="B76" s="6"/>
      <c r="C76" s="6"/>
      <c r="D76" s="6"/>
      <c r="E76" s="6"/>
      <c r="F76" s="6"/>
      <c r="G76" s="6"/>
      <c r="H76" s="35"/>
      <c r="I76" s="35"/>
      <c r="J76" s="3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>
      <c r="A77" s="6"/>
      <c r="B77" s="6"/>
      <c r="C77" s="6"/>
      <c r="D77" s="6"/>
      <c r="E77" s="6"/>
      <c r="F77" s="6"/>
      <c r="G77" s="6"/>
      <c r="H77" s="35"/>
      <c r="I77" s="35"/>
      <c r="J77" s="3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>
      <c r="A78" s="6"/>
      <c r="B78" s="6"/>
      <c r="C78" s="6"/>
      <c r="D78" s="6"/>
      <c r="E78" s="6"/>
      <c r="F78" s="6"/>
      <c r="G78" s="6"/>
      <c r="H78" s="35"/>
      <c r="I78" s="35"/>
      <c r="J78" s="3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>
      <c r="A79" s="6"/>
      <c r="B79" s="6"/>
      <c r="C79" s="6"/>
      <c r="D79" s="6"/>
      <c r="E79" s="6"/>
      <c r="F79" s="6"/>
      <c r="G79" s="6"/>
      <c r="H79" s="35"/>
      <c r="I79" s="35"/>
      <c r="J79" s="3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>
      <c r="A80" s="6"/>
      <c r="B80" s="6"/>
      <c r="C80" s="6"/>
      <c r="D80" s="6"/>
      <c r="E80" s="6"/>
      <c r="F80" s="6"/>
      <c r="G80" s="6"/>
      <c r="H80" s="35"/>
      <c r="I80" s="35"/>
      <c r="J80" s="3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>
      <c r="A81" s="6"/>
      <c r="B81" s="6"/>
      <c r="C81" s="6"/>
      <c r="D81" s="6"/>
      <c r="E81" s="6"/>
      <c r="F81" s="6"/>
      <c r="G81" s="6"/>
      <c r="H81" s="35"/>
      <c r="I81" s="35"/>
      <c r="J81" s="3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>
      <c r="A82" s="6"/>
      <c r="B82" s="6"/>
      <c r="C82" s="6"/>
      <c r="D82" s="6"/>
      <c r="E82" s="6"/>
      <c r="F82" s="6"/>
      <c r="G82" s="6"/>
      <c r="H82" s="35"/>
      <c r="I82" s="35"/>
      <c r="J82" s="3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>
      <c r="A83" s="6"/>
      <c r="B83" s="6"/>
      <c r="C83" s="6"/>
      <c r="D83" s="6"/>
      <c r="E83" s="6"/>
      <c r="F83" s="6"/>
      <c r="G83" s="6"/>
      <c r="H83" s="35"/>
      <c r="I83" s="35"/>
      <c r="J83" s="3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>
      <c r="A84" s="6"/>
      <c r="B84" s="6"/>
      <c r="C84" s="6"/>
      <c r="D84" s="6"/>
      <c r="E84" s="6"/>
      <c r="F84" s="6"/>
      <c r="G84" s="6"/>
      <c r="H84" s="35"/>
      <c r="I84" s="35"/>
      <c r="J84" s="3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>
      <c r="A85" s="6"/>
      <c r="B85" s="6"/>
      <c r="C85" s="6"/>
      <c r="D85" s="6"/>
      <c r="E85" s="6"/>
      <c r="F85" s="6"/>
      <c r="G85" s="6"/>
      <c r="H85" s="35"/>
      <c r="I85" s="35"/>
      <c r="J85" s="3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>
      <c r="A86" s="6"/>
      <c r="B86" s="6"/>
      <c r="C86" s="6"/>
      <c r="D86" s="6"/>
      <c r="E86" s="6"/>
      <c r="F86" s="6"/>
      <c r="G86" s="6"/>
      <c r="H86" s="35"/>
      <c r="I86" s="35"/>
      <c r="J86" s="3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>
      <c r="A87" s="6"/>
      <c r="B87" s="6"/>
      <c r="C87" s="6"/>
      <c r="D87" s="6"/>
      <c r="E87" s="6"/>
      <c r="F87" s="6"/>
      <c r="G87" s="6"/>
      <c r="H87" s="35"/>
      <c r="I87" s="35"/>
      <c r="J87" s="3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>
      <c r="A88" s="6"/>
      <c r="B88" s="6"/>
      <c r="C88" s="6"/>
      <c r="D88" s="6"/>
      <c r="E88" s="6"/>
      <c r="F88" s="6"/>
      <c r="G88" s="6"/>
      <c r="H88" s="35"/>
      <c r="I88" s="35"/>
      <c r="J88" s="3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>
      <c r="A89" s="6"/>
      <c r="B89" s="6"/>
      <c r="C89" s="6"/>
      <c r="D89" s="6"/>
      <c r="E89" s="6"/>
      <c r="F89" s="6"/>
      <c r="G89" s="6"/>
      <c r="H89" s="35"/>
      <c r="I89" s="35"/>
      <c r="J89" s="3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>
      <c r="A90" s="6"/>
      <c r="B90" s="6"/>
      <c r="C90" s="6"/>
      <c r="D90" s="6"/>
      <c r="E90" s="6"/>
      <c r="F90" s="6"/>
      <c r="G90" s="6"/>
      <c r="H90" s="35"/>
      <c r="I90" s="35"/>
      <c r="J90" s="3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>
      <c r="A91" s="6"/>
      <c r="B91" s="6"/>
      <c r="C91" s="6"/>
      <c r="D91" s="6"/>
      <c r="E91" s="6"/>
      <c r="F91" s="6"/>
      <c r="G91" s="6"/>
      <c r="H91" s="35"/>
      <c r="I91" s="35"/>
      <c r="J91" s="3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>
      <c r="A92" s="6"/>
      <c r="B92" s="6"/>
      <c r="C92" s="6"/>
      <c r="D92" s="6"/>
      <c r="E92" s="6"/>
      <c r="F92" s="6"/>
      <c r="G92" s="6"/>
      <c r="H92" s="35"/>
      <c r="I92" s="35"/>
      <c r="J92" s="3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>
      <c r="A93" s="6"/>
      <c r="B93" s="6"/>
      <c r="C93" s="6"/>
      <c r="D93" s="6"/>
      <c r="E93" s="6"/>
      <c r="F93" s="6"/>
      <c r="G93" s="6"/>
      <c r="H93" s="35"/>
      <c r="I93" s="35"/>
      <c r="J93" s="3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>
      <c r="A94" s="6"/>
      <c r="B94" s="6"/>
      <c r="C94" s="6"/>
      <c r="D94" s="6"/>
      <c r="E94" s="6"/>
      <c r="F94" s="6"/>
      <c r="G94" s="6"/>
      <c r="H94" s="35"/>
      <c r="I94" s="35"/>
      <c r="J94" s="3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35"/>
      <c r="I95" s="35"/>
      <c r="J95" s="3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35"/>
      <c r="I96" s="35"/>
      <c r="J96" s="3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35"/>
      <c r="I97" s="35"/>
      <c r="J97" s="3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35"/>
      <c r="I98" s="35"/>
      <c r="J98" s="3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35"/>
      <c r="I99" s="35"/>
      <c r="J99" s="3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35"/>
      <c r="I100" s="35"/>
      <c r="J100" s="3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35"/>
      <c r="I101" s="35"/>
      <c r="J101" s="3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35"/>
      <c r="I102" s="35"/>
      <c r="J102" s="3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35"/>
      <c r="I103" s="35"/>
      <c r="J103" s="3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35"/>
      <c r="I104" s="35"/>
      <c r="J104" s="3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35"/>
      <c r="I105" s="35"/>
      <c r="J105" s="3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35"/>
      <c r="I106" s="35"/>
      <c r="J106" s="3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35"/>
      <c r="I107" s="35"/>
      <c r="J107" s="3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35"/>
      <c r="I108" s="35"/>
      <c r="J108" s="3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35"/>
      <c r="I109" s="35"/>
      <c r="J109" s="3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35"/>
      <c r="I110" s="35"/>
      <c r="J110" s="3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35"/>
      <c r="I111" s="35"/>
      <c r="J111" s="3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35"/>
      <c r="I112" s="35"/>
      <c r="J112" s="3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35"/>
      <c r="I113" s="35"/>
      <c r="J113" s="3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35"/>
      <c r="I114" s="35"/>
      <c r="J114" s="3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35"/>
      <c r="I115" s="35"/>
      <c r="J115" s="3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35"/>
      <c r="I116" s="35"/>
      <c r="J116" s="3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35"/>
      <c r="I117" s="35"/>
      <c r="J117" s="3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35"/>
      <c r="I118" s="35"/>
      <c r="J118" s="3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35"/>
      <c r="I119" s="35"/>
      <c r="J119" s="3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35"/>
      <c r="I120" s="35"/>
      <c r="J120" s="3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35"/>
      <c r="I121" s="35"/>
      <c r="J121" s="3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35"/>
      <c r="I122" s="35"/>
      <c r="J122" s="3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35"/>
      <c r="I123" s="35"/>
      <c r="J123" s="3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35"/>
      <c r="I124" s="35"/>
      <c r="J124" s="3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35"/>
      <c r="I125" s="35"/>
      <c r="J125" s="3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35"/>
      <c r="I126" s="35"/>
      <c r="J126" s="3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35"/>
      <c r="I127" s="35"/>
      <c r="J127" s="3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35"/>
      <c r="I128" s="35"/>
      <c r="J128" s="3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35"/>
      <c r="I129" s="35"/>
      <c r="J129" s="3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35"/>
      <c r="I130" s="35"/>
      <c r="J130" s="3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35"/>
      <c r="I131" s="35"/>
      <c r="J131" s="3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35"/>
      <c r="I132" s="35"/>
      <c r="J132" s="3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35"/>
      <c r="I133" s="35"/>
      <c r="J133" s="3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35"/>
      <c r="I134" s="35"/>
      <c r="J134" s="3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35"/>
      <c r="I135" s="35"/>
      <c r="J135" s="3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35"/>
      <c r="I136" s="35"/>
      <c r="J136" s="3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35"/>
      <c r="I137" s="35"/>
      <c r="J137" s="3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35"/>
      <c r="I138" s="35"/>
      <c r="J138" s="3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35"/>
      <c r="I139" s="35"/>
      <c r="J139" s="3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35"/>
      <c r="I140" s="35"/>
      <c r="J140" s="3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35"/>
      <c r="I141" s="35"/>
      <c r="J141" s="3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35"/>
      <c r="I142" s="35"/>
      <c r="J142" s="3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35"/>
      <c r="I143" s="35"/>
      <c r="J143" s="3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35"/>
      <c r="I144" s="35"/>
      <c r="J144" s="3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35"/>
      <c r="I145" s="35"/>
      <c r="J145" s="3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35"/>
      <c r="I146" s="35"/>
      <c r="J146" s="3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35"/>
      <c r="I147" s="35"/>
      <c r="J147" s="3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35"/>
      <c r="I148" s="35"/>
      <c r="J148" s="3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35"/>
      <c r="I149" s="35"/>
      <c r="J149" s="3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35"/>
      <c r="I150" s="35"/>
      <c r="J150" s="3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35"/>
      <c r="I151" s="35"/>
      <c r="J151" s="3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35"/>
      <c r="I152" s="35"/>
      <c r="J152" s="3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35"/>
      <c r="I153" s="35"/>
      <c r="J153" s="3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35"/>
      <c r="I154" s="35"/>
      <c r="J154" s="3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35"/>
      <c r="I155" s="35"/>
      <c r="J155" s="3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35"/>
      <c r="I156" s="35"/>
      <c r="J156" s="3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35"/>
      <c r="I157" s="35"/>
      <c r="J157" s="3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35"/>
      <c r="I158" s="35"/>
      <c r="J158" s="3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35"/>
      <c r="I159" s="35"/>
      <c r="J159" s="3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35"/>
      <c r="I160" s="35"/>
      <c r="J160" s="3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35"/>
      <c r="I161" s="35"/>
      <c r="J161" s="3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35"/>
      <c r="I162" s="35"/>
      <c r="J162" s="3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35"/>
      <c r="I163" s="35"/>
      <c r="J163" s="3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35"/>
      <c r="I164" s="35"/>
      <c r="J164" s="3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35"/>
      <c r="I165" s="35"/>
      <c r="J165" s="3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35"/>
      <c r="I166" s="35"/>
      <c r="J166" s="3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35"/>
      <c r="I167" s="35"/>
      <c r="J167" s="3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35"/>
      <c r="I168" s="35"/>
      <c r="J168" s="3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35"/>
      <c r="I169" s="35"/>
      <c r="J169" s="3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35"/>
      <c r="I170" s="35"/>
      <c r="J170" s="3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35"/>
      <c r="I171" s="35"/>
      <c r="J171" s="3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35"/>
      <c r="I172" s="35"/>
      <c r="J172" s="3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35"/>
      <c r="I173" s="35"/>
      <c r="J173" s="3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35"/>
      <c r="I174" s="35"/>
      <c r="J174" s="3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35"/>
      <c r="I175" s="35"/>
      <c r="J175" s="3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35"/>
      <c r="I176" s="35"/>
      <c r="J176" s="3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35"/>
      <c r="I177" s="35"/>
      <c r="J177" s="3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35"/>
      <c r="I178" s="35"/>
      <c r="J178" s="3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35"/>
      <c r="I179" s="35"/>
      <c r="J179" s="3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35"/>
      <c r="I180" s="35"/>
      <c r="J180" s="3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35"/>
      <c r="I181" s="35"/>
      <c r="J181" s="3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35"/>
      <c r="I182" s="35"/>
      <c r="J182" s="3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35"/>
      <c r="I183" s="35"/>
      <c r="J183" s="3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35"/>
      <c r="I184" s="35"/>
      <c r="J184" s="3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35"/>
      <c r="I185" s="35"/>
      <c r="J185" s="3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35"/>
      <c r="I186" s="35"/>
      <c r="J186" s="3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35"/>
      <c r="I187" s="35"/>
      <c r="J187" s="3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35"/>
      <c r="I188" s="35"/>
      <c r="J188" s="3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35"/>
      <c r="I189" s="35"/>
      <c r="J189" s="3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35"/>
      <c r="I190" s="35"/>
      <c r="J190" s="3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35"/>
      <c r="I191" s="35"/>
      <c r="J191" s="3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35"/>
      <c r="I192" s="35"/>
      <c r="J192" s="3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35"/>
      <c r="I193" s="35"/>
      <c r="J193" s="3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35"/>
      <c r="I194" s="35"/>
      <c r="J194" s="3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35"/>
      <c r="I195" s="35"/>
      <c r="J195" s="3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35"/>
      <c r="I196" s="35"/>
      <c r="J196" s="3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35"/>
      <c r="I197" s="35"/>
      <c r="J197" s="3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35"/>
      <c r="I198" s="35"/>
      <c r="J198" s="3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35"/>
      <c r="I199" s="35"/>
      <c r="J199" s="3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35"/>
      <c r="I200" s="35"/>
      <c r="J200" s="3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35"/>
      <c r="I201" s="35"/>
      <c r="J201" s="3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35"/>
      <c r="I202" s="35"/>
      <c r="J202" s="3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35"/>
      <c r="I203" s="35"/>
      <c r="J203" s="3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35"/>
      <c r="I204" s="35"/>
      <c r="J204" s="3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35"/>
      <c r="I205" s="35"/>
      <c r="J205" s="3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35"/>
      <c r="I206" s="35"/>
      <c r="J206" s="3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35"/>
      <c r="I207" s="35"/>
      <c r="J207" s="3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35"/>
      <c r="I208" s="35"/>
      <c r="J208" s="3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35"/>
      <c r="I209" s="35"/>
      <c r="J209" s="3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35"/>
      <c r="I210" s="35"/>
      <c r="J210" s="3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35"/>
      <c r="I211" s="35"/>
      <c r="J211" s="3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35"/>
      <c r="I212" s="35"/>
      <c r="J212" s="3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35"/>
      <c r="I213" s="35"/>
      <c r="J213" s="3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35"/>
      <c r="I214" s="35"/>
      <c r="J214" s="3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35"/>
      <c r="I215" s="35"/>
      <c r="J215" s="3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35"/>
      <c r="I216" s="35"/>
      <c r="J216" s="3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35"/>
      <c r="I217" s="35"/>
      <c r="J217" s="3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35"/>
      <c r="I218" s="35"/>
      <c r="J218" s="3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35"/>
      <c r="I219" s="35"/>
      <c r="J219" s="3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35"/>
      <c r="I220" s="35"/>
      <c r="J220" s="3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35"/>
      <c r="I221" s="35"/>
      <c r="J221" s="3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35"/>
      <c r="I222" s="35"/>
      <c r="J222" s="3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35"/>
      <c r="I223" s="35"/>
      <c r="J223" s="3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35"/>
      <c r="I224" s="35"/>
      <c r="J224" s="3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35"/>
      <c r="I225" s="35"/>
      <c r="J225" s="3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35"/>
      <c r="I226" s="35"/>
      <c r="J226" s="3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35"/>
      <c r="I227" s="35"/>
      <c r="J227" s="3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35"/>
      <c r="I228" s="35"/>
      <c r="J228" s="3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35"/>
      <c r="I229" s="35"/>
      <c r="J229" s="3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35"/>
      <c r="I230" s="35"/>
      <c r="J230" s="3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35"/>
      <c r="I231" s="35"/>
      <c r="J231" s="3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35"/>
      <c r="I232" s="35"/>
      <c r="J232" s="3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35"/>
      <c r="I233" s="35"/>
      <c r="J233" s="3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35"/>
      <c r="I234" s="35"/>
      <c r="J234" s="3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35"/>
      <c r="I235" s="35"/>
      <c r="J235" s="3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35"/>
      <c r="I236" s="35"/>
      <c r="J236" s="3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35"/>
      <c r="I237" s="35"/>
      <c r="J237" s="3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35"/>
      <c r="I238" s="35"/>
      <c r="J238" s="3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35"/>
      <c r="I239" s="35"/>
      <c r="J239" s="3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35"/>
      <c r="I240" s="35"/>
      <c r="J240" s="3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35"/>
      <c r="I241" s="35"/>
      <c r="J241" s="3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35"/>
      <c r="I242" s="35"/>
      <c r="J242" s="3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35"/>
      <c r="I243" s="35"/>
      <c r="J243" s="3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35"/>
      <c r="I244" s="35"/>
      <c r="J244" s="3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35"/>
      <c r="I245" s="35"/>
      <c r="J245" s="3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35"/>
      <c r="I246" s="35"/>
      <c r="J246" s="3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35"/>
      <c r="I247" s="35"/>
      <c r="J247" s="3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35"/>
      <c r="I248" s="35"/>
      <c r="J248" s="3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35"/>
      <c r="I249" s="35"/>
      <c r="J249" s="3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35"/>
      <c r="I250" s="35"/>
      <c r="J250" s="3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35"/>
      <c r="I251" s="35"/>
      <c r="J251" s="3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35"/>
      <c r="I252" s="35"/>
      <c r="J252" s="3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35"/>
      <c r="I253" s="35"/>
      <c r="J253" s="3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35"/>
      <c r="I254" s="35"/>
      <c r="J254" s="3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35"/>
      <c r="I255" s="35"/>
      <c r="J255" s="3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35"/>
      <c r="I256" s="35"/>
      <c r="J256" s="3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35"/>
      <c r="I257" s="35"/>
      <c r="J257" s="3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35"/>
      <c r="I258" s="35"/>
      <c r="J258" s="3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35"/>
      <c r="I259" s="35"/>
      <c r="J259" s="3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35"/>
      <c r="I260" s="35"/>
      <c r="J260" s="3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35"/>
      <c r="I261" s="35"/>
      <c r="J261" s="3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35"/>
      <c r="I262" s="35"/>
      <c r="J262" s="3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35"/>
      <c r="I263" s="35"/>
      <c r="J263" s="3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35"/>
      <c r="I264" s="35"/>
      <c r="J264" s="3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35"/>
      <c r="I265" s="35"/>
      <c r="J265" s="3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35"/>
      <c r="I266" s="35"/>
      <c r="J266" s="3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35"/>
      <c r="I267" s="35"/>
      <c r="J267" s="3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35"/>
      <c r="I268" s="35"/>
      <c r="J268" s="3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35"/>
      <c r="I269" s="35"/>
      <c r="J269" s="3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35"/>
      <c r="I270" s="35"/>
      <c r="J270" s="3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35"/>
      <c r="I271" s="35"/>
      <c r="J271" s="3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35"/>
      <c r="I272" s="35"/>
      <c r="J272" s="3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35"/>
      <c r="I273" s="35"/>
      <c r="J273" s="3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35"/>
      <c r="I274" s="35"/>
      <c r="J274" s="3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35"/>
      <c r="I275" s="35"/>
      <c r="J275" s="3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35"/>
      <c r="I276" s="35"/>
      <c r="J276" s="3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35"/>
      <c r="I277" s="35"/>
      <c r="J277" s="3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35"/>
      <c r="I278" s="35"/>
      <c r="J278" s="3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35"/>
      <c r="I279" s="35"/>
      <c r="J279" s="3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35"/>
      <c r="I280" s="35"/>
      <c r="J280" s="3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35"/>
      <c r="I281" s="35"/>
      <c r="J281" s="3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35"/>
      <c r="I282" s="35"/>
      <c r="J282" s="3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35"/>
      <c r="I283" s="35"/>
      <c r="J283" s="3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35"/>
      <c r="I284" s="35"/>
      <c r="J284" s="3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35"/>
      <c r="I285" s="35"/>
      <c r="J285" s="3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35"/>
      <c r="I286" s="35"/>
      <c r="J286" s="3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35"/>
      <c r="I287" s="35"/>
      <c r="J287" s="3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35"/>
      <c r="I288" s="35"/>
      <c r="J288" s="3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35"/>
      <c r="I289" s="35"/>
      <c r="J289" s="3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35"/>
      <c r="I290" s="35"/>
      <c r="J290" s="3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35"/>
      <c r="I291" s="35"/>
      <c r="J291" s="3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35"/>
      <c r="I292" s="35"/>
      <c r="J292" s="3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35"/>
      <c r="I293" s="35"/>
      <c r="J293" s="3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35"/>
      <c r="I294" s="35"/>
      <c r="J294" s="3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35"/>
      <c r="I295" s="35"/>
      <c r="J295" s="3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35"/>
      <c r="I296" s="35"/>
      <c r="J296" s="3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35"/>
      <c r="I297" s="35"/>
      <c r="J297" s="3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35"/>
      <c r="I298" s="35"/>
      <c r="J298" s="3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35"/>
      <c r="I299" s="35"/>
      <c r="J299" s="3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35"/>
      <c r="I300" s="35"/>
      <c r="J300" s="3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35"/>
      <c r="I301" s="35"/>
      <c r="J301" s="3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35"/>
      <c r="I302" s="35"/>
      <c r="J302" s="3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35"/>
      <c r="I303" s="35"/>
      <c r="J303" s="3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35"/>
      <c r="I304" s="35"/>
      <c r="J304" s="3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35"/>
      <c r="I305" s="35"/>
      <c r="J305" s="3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35"/>
      <c r="I306" s="35"/>
      <c r="J306" s="3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35"/>
      <c r="I307" s="35"/>
      <c r="J307" s="3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35"/>
      <c r="I308" s="35"/>
      <c r="J308" s="3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35"/>
      <c r="I309" s="35"/>
      <c r="J309" s="3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35"/>
      <c r="I310" s="35"/>
      <c r="J310" s="3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35"/>
      <c r="I311" s="35"/>
      <c r="J311" s="3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35"/>
      <c r="I312" s="35"/>
      <c r="J312" s="3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35"/>
      <c r="I313" s="35"/>
      <c r="J313" s="3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35"/>
      <c r="I314" s="35"/>
      <c r="J314" s="3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35"/>
      <c r="I315" s="35"/>
      <c r="J315" s="3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35"/>
      <c r="I316" s="35"/>
      <c r="J316" s="3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35"/>
      <c r="I317" s="35"/>
      <c r="J317" s="3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35"/>
      <c r="I318" s="35"/>
      <c r="J318" s="3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35"/>
      <c r="I319" s="35"/>
      <c r="J319" s="3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35"/>
      <c r="I320" s="35"/>
      <c r="J320" s="3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35"/>
      <c r="I321" s="35"/>
      <c r="J321" s="3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35"/>
      <c r="I322" s="35"/>
      <c r="J322" s="3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35"/>
      <c r="I323" s="35"/>
      <c r="J323" s="3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35"/>
      <c r="I324" s="35"/>
      <c r="J324" s="3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35"/>
      <c r="I325" s="35"/>
      <c r="J325" s="3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35"/>
      <c r="I326" s="35"/>
      <c r="J326" s="3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35"/>
      <c r="I327" s="35"/>
      <c r="J327" s="3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35"/>
      <c r="I328" s="35"/>
      <c r="J328" s="3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35"/>
      <c r="I329" s="35"/>
      <c r="J329" s="3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35"/>
      <c r="I330" s="35"/>
      <c r="J330" s="3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35"/>
      <c r="I331" s="35"/>
      <c r="J331" s="3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35"/>
      <c r="I332" s="35"/>
      <c r="J332" s="3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35"/>
      <c r="I333" s="35"/>
      <c r="J333" s="3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35"/>
      <c r="I334" s="35"/>
      <c r="J334" s="3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35"/>
      <c r="I335" s="35"/>
      <c r="J335" s="3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35"/>
      <c r="I336" s="35"/>
      <c r="J336" s="3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35"/>
      <c r="I337" s="35"/>
      <c r="J337" s="3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35"/>
      <c r="I338" s="35"/>
      <c r="J338" s="3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35"/>
      <c r="I339" s="35"/>
      <c r="J339" s="3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35"/>
      <c r="I340" s="35"/>
      <c r="J340" s="3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35"/>
      <c r="I341" s="35"/>
      <c r="J341" s="3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35"/>
      <c r="I342" s="35"/>
      <c r="J342" s="3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35"/>
      <c r="I343" s="35"/>
      <c r="J343" s="3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35"/>
      <c r="I344" s="35"/>
      <c r="J344" s="3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35"/>
      <c r="I345" s="35"/>
      <c r="J345" s="3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35"/>
      <c r="I346" s="35"/>
      <c r="J346" s="3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35"/>
      <c r="I347" s="35"/>
      <c r="J347" s="3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35"/>
      <c r="I348" s="35"/>
      <c r="J348" s="3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35"/>
      <c r="I349" s="35"/>
      <c r="J349" s="3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35"/>
      <c r="I350" s="35"/>
      <c r="J350" s="3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35"/>
      <c r="I351" s="35"/>
      <c r="J351" s="3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35"/>
      <c r="I352" s="35"/>
      <c r="J352" s="3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35"/>
      <c r="I353" s="35"/>
      <c r="J353" s="3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35"/>
      <c r="I354" s="35"/>
      <c r="J354" s="3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35"/>
      <c r="I355" s="35"/>
      <c r="J355" s="3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35"/>
      <c r="I356" s="35"/>
      <c r="J356" s="3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35"/>
      <c r="I357" s="35"/>
      <c r="J357" s="3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35"/>
      <c r="I358" s="35"/>
      <c r="J358" s="3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35"/>
      <c r="I359" s="35"/>
      <c r="J359" s="3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35"/>
      <c r="I360" s="35"/>
      <c r="J360" s="3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35"/>
      <c r="I361" s="35"/>
      <c r="J361" s="3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35"/>
      <c r="I362" s="35"/>
      <c r="J362" s="3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35"/>
      <c r="I363" s="35"/>
      <c r="J363" s="3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35"/>
      <c r="I364" s="35"/>
      <c r="J364" s="3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35"/>
      <c r="I365" s="35"/>
      <c r="J365" s="3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35"/>
      <c r="I366" s="35"/>
      <c r="J366" s="3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35"/>
      <c r="I367" s="35"/>
      <c r="J367" s="3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35"/>
      <c r="I368" s="35"/>
      <c r="J368" s="3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35"/>
      <c r="I369" s="35"/>
      <c r="J369" s="3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35"/>
      <c r="I370" s="35"/>
      <c r="J370" s="3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35"/>
      <c r="I371" s="35"/>
      <c r="J371" s="3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35"/>
      <c r="I372" s="35"/>
      <c r="J372" s="3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35"/>
      <c r="I373" s="35"/>
      <c r="J373" s="3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35"/>
      <c r="I374" s="35"/>
      <c r="J374" s="3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35"/>
      <c r="I375" s="35"/>
      <c r="J375" s="3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35"/>
      <c r="I376" s="35"/>
      <c r="J376" s="3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35"/>
      <c r="I377" s="35"/>
      <c r="J377" s="3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35"/>
      <c r="I378" s="35"/>
      <c r="J378" s="3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35"/>
      <c r="I379" s="35"/>
      <c r="J379" s="3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35"/>
      <c r="I380" s="35"/>
      <c r="J380" s="3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35"/>
      <c r="I381" s="35"/>
      <c r="J381" s="3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35"/>
      <c r="I382" s="35"/>
      <c r="J382" s="3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35"/>
      <c r="I383" s="35"/>
      <c r="J383" s="3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35"/>
      <c r="I384" s="35"/>
      <c r="J384" s="3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35"/>
      <c r="I385" s="35"/>
      <c r="J385" s="3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35"/>
      <c r="I386" s="35"/>
      <c r="J386" s="3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35"/>
      <c r="I387" s="35"/>
      <c r="J387" s="3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35"/>
      <c r="I388" s="35"/>
      <c r="J388" s="3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35"/>
      <c r="I389" s="35"/>
      <c r="J389" s="3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35"/>
      <c r="I390" s="35"/>
      <c r="J390" s="3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35"/>
      <c r="I391" s="35"/>
      <c r="J391" s="3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35"/>
      <c r="I392" s="35"/>
      <c r="J392" s="3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35"/>
      <c r="I393" s="35"/>
      <c r="J393" s="3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35"/>
      <c r="I394" s="35"/>
      <c r="J394" s="3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35"/>
      <c r="I395" s="35"/>
      <c r="J395" s="3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35"/>
      <c r="I396" s="35"/>
      <c r="J396" s="3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35"/>
      <c r="I397" s="35"/>
      <c r="J397" s="3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35"/>
      <c r="I398" s="35"/>
      <c r="J398" s="3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35"/>
      <c r="I399" s="35"/>
      <c r="J399" s="3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35"/>
      <c r="I400" s="35"/>
      <c r="J400" s="3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35"/>
      <c r="I401" s="35"/>
      <c r="J401" s="3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35"/>
      <c r="I402" s="35"/>
      <c r="J402" s="3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35"/>
      <c r="I403" s="35"/>
      <c r="J403" s="3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35"/>
      <c r="I404" s="35"/>
      <c r="J404" s="3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35"/>
      <c r="I405" s="35"/>
      <c r="J405" s="3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35"/>
      <c r="I406" s="35"/>
      <c r="J406" s="3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35"/>
      <c r="I407" s="35"/>
      <c r="J407" s="3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35"/>
      <c r="I408" s="35"/>
      <c r="J408" s="3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35"/>
      <c r="I409" s="35"/>
      <c r="J409" s="3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35"/>
      <c r="I410" s="35"/>
      <c r="J410" s="3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35"/>
      <c r="I411" s="35"/>
      <c r="J411" s="3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35"/>
      <c r="I412" s="35"/>
      <c r="J412" s="3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35"/>
      <c r="I413" s="35"/>
      <c r="J413" s="3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35"/>
      <c r="I414" s="35"/>
      <c r="J414" s="3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35"/>
      <c r="I415" s="35"/>
      <c r="J415" s="3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35"/>
      <c r="I416" s="35"/>
      <c r="J416" s="3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35"/>
      <c r="I417" s="35"/>
      <c r="J417" s="3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35"/>
      <c r="I418" s="35"/>
      <c r="J418" s="3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35"/>
      <c r="I419" s="35"/>
      <c r="J419" s="3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35"/>
      <c r="I420" s="35"/>
      <c r="J420" s="3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35"/>
      <c r="I421" s="35"/>
      <c r="J421" s="3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35"/>
      <c r="I422" s="35"/>
      <c r="J422" s="3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35"/>
      <c r="I423" s="35"/>
      <c r="J423" s="3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35"/>
      <c r="I424" s="35"/>
      <c r="J424" s="3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35"/>
      <c r="I425" s="35"/>
      <c r="J425" s="3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35"/>
      <c r="I426" s="35"/>
      <c r="J426" s="3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35"/>
      <c r="I427" s="35"/>
      <c r="J427" s="3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35"/>
      <c r="I428" s="35"/>
      <c r="J428" s="3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35"/>
      <c r="I429" s="35"/>
      <c r="J429" s="3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35"/>
      <c r="I430" s="35"/>
      <c r="J430" s="3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35"/>
      <c r="I431" s="35"/>
      <c r="J431" s="3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35"/>
      <c r="I432" s="35"/>
      <c r="J432" s="3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35"/>
      <c r="I433" s="35"/>
      <c r="J433" s="3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35"/>
      <c r="I434" s="35"/>
      <c r="J434" s="3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35"/>
      <c r="I435" s="35"/>
      <c r="J435" s="3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35"/>
      <c r="I436" s="35"/>
      <c r="J436" s="3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35"/>
      <c r="I437" s="35"/>
      <c r="J437" s="3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35"/>
      <c r="I438" s="35"/>
      <c r="J438" s="3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35"/>
      <c r="I439" s="35"/>
      <c r="J439" s="3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35"/>
      <c r="I440" s="35"/>
      <c r="J440" s="3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35"/>
      <c r="I441" s="35"/>
      <c r="J441" s="3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35"/>
      <c r="I442" s="35"/>
      <c r="J442" s="3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35"/>
      <c r="I443" s="35"/>
      <c r="J443" s="3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35"/>
      <c r="I444" s="35"/>
      <c r="J444" s="3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35"/>
      <c r="I445" s="35"/>
      <c r="J445" s="3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35"/>
      <c r="I446" s="35"/>
      <c r="J446" s="3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35"/>
      <c r="I447" s="35"/>
      <c r="J447" s="3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35"/>
      <c r="I448" s="35"/>
      <c r="J448" s="3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35"/>
      <c r="I449" s="35"/>
      <c r="J449" s="3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35"/>
      <c r="I450" s="35"/>
      <c r="J450" s="3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35"/>
      <c r="I451" s="35"/>
      <c r="J451" s="3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35"/>
      <c r="I452" s="35"/>
      <c r="J452" s="3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35"/>
      <c r="I453" s="35"/>
      <c r="J453" s="3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35"/>
      <c r="I454" s="35"/>
      <c r="J454" s="3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35"/>
      <c r="I455" s="35"/>
      <c r="J455" s="3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35"/>
      <c r="I456" s="35"/>
      <c r="J456" s="3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35"/>
      <c r="I457" s="35"/>
      <c r="J457" s="3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35"/>
      <c r="I458" s="35"/>
      <c r="J458" s="3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35"/>
      <c r="I459" s="35"/>
      <c r="J459" s="3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35"/>
      <c r="I460" s="35"/>
      <c r="J460" s="3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35"/>
      <c r="I461" s="35"/>
      <c r="J461" s="3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35"/>
      <c r="I462" s="35"/>
      <c r="J462" s="3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35"/>
      <c r="I463" s="35"/>
      <c r="J463" s="3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35"/>
      <c r="I464" s="35"/>
      <c r="J464" s="3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35"/>
      <c r="I465" s="35"/>
      <c r="J465" s="3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35"/>
      <c r="I466" s="35"/>
      <c r="J466" s="3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35"/>
      <c r="I467" s="35"/>
      <c r="J467" s="3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35"/>
      <c r="I468" s="35"/>
      <c r="J468" s="3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35"/>
      <c r="I469" s="35"/>
      <c r="J469" s="3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35"/>
      <c r="I470" s="35"/>
      <c r="J470" s="3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35"/>
      <c r="I471" s="35"/>
      <c r="J471" s="3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35"/>
      <c r="I472" s="35"/>
      <c r="J472" s="3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35"/>
      <c r="I473" s="35"/>
      <c r="J473" s="3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35"/>
      <c r="I474" s="35"/>
      <c r="J474" s="3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35"/>
      <c r="I475" s="35"/>
      <c r="J475" s="3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35"/>
      <c r="I476" s="35"/>
      <c r="J476" s="3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35"/>
      <c r="I477" s="35"/>
      <c r="J477" s="3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35"/>
      <c r="I478" s="35"/>
      <c r="J478" s="3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35"/>
      <c r="I479" s="35"/>
      <c r="J479" s="3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35"/>
      <c r="I480" s="35"/>
      <c r="J480" s="3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35"/>
      <c r="I481" s="35"/>
      <c r="J481" s="3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35"/>
      <c r="I482" s="35"/>
      <c r="J482" s="3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35"/>
      <c r="I483" s="35"/>
      <c r="J483" s="3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35"/>
      <c r="I484" s="35"/>
      <c r="J484" s="3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35"/>
      <c r="I485" s="35"/>
      <c r="J485" s="3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35"/>
      <c r="I486" s="35"/>
      <c r="J486" s="3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35"/>
      <c r="I487" s="35"/>
      <c r="J487" s="3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35"/>
      <c r="I488" s="35"/>
      <c r="J488" s="3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35"/>
      <c r="I489" s="35"/>
      <c r="J489" s="3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35"/>
      <c r="I490" s="35"/>
      <c r="J490" s="3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35"/>
      <c r="I491" s="35"/>
      <c r="J491" s="3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35"/>
      <c r="I492" s="35"/>
      <c r="J492" s="3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35"/>
      <c r="I493" s="35"/>
      <c r="J493" s="3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35"/>
      <c r="I494" s="35"/>
      <c r="J494" s="3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35"/>
      <c r="I495" s="35"/>
      <c r="J495" s="3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35"/>
      <c r="I496" s="35"/>
      <c r="J496" s="3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35"/>
      <c r="I497" s="35"/>
      <c r="J497" s="3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35"/>
      <c r="I498" s="35"/>
      <c r="J498" s="3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35"/>
      <c r="I499" s="35"/>
      <c r="J499" s="3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35"/>
      <c r="I500" s="35"/>
      <c r="J500" s="3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35"/>
      <c r="I501" s="35"/>
      <c r="J501" s="3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35"/>
      <c r="I502" s="35"/>
      <c r="J502" s="3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35"/>
      <c r="I503" s="35"/>
      <c r="J503" s="3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35"/>
      <c r="I504" s="35"/>
      <c r="J504" s="3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35"/>
      <c r="I505" s="35"/>
      <c r="J505" s="3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35"/>
      <c r="I506" s="35"/>
      <c r="J506" s="3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35"/>
      <c r="I507" s="35"/>
      <c r="J507" s="3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35"/>
      <c r="I508" s="35"/>
      <c r="J508" s="3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35"/>
      <c r="I509" s="35"/>
      <c r="J509" s="3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35"/>
      <c r="I510" s="35"/>
      <c r="J510" s="3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35"/>
      <c r="I511" s="35"/>
      <c r="J511" s="3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35"/>
      <c r="I512" s="35"/>
      <c r="J512" s="3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35"/>
      <c r="I513" s="35"/>
      <c r="J513" s="3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35"/>
      <c r="I514" s="35"/>
      <c r="J514" s="3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35"/>
      <c r="I515" s="35"/>
      <c r="J515" s="3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35"/>
      <c r="I516" s="35"/>
      <c r="J516" s="3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35"/>
      <c r="I517" s="35"/>
      <c r="J517" s="3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35"/>
      <c r="I518" s="35"/>
      <c r="J518" s="3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35"/>
      <c r="I519" s="35"/>
      <c r="J519" s="3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35"/>
      <c r="I520" s="35"/>
      <c r="J520" s="3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35"/>
      <c r="I521" s="35"/>
      <c r="J521" s="3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35"/>
      <c r="I522" s="35"/>
      <c r="J522" s="3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35"/>
      <c r="I523" s="35"/>
      <c r="J523" s="3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35"/>
      <c r="I524" s="35"/>
      <c r="J524" s="3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35"/>
      <c r="I525" s="35"/>
      <c r="J525" s="3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35"/>
      <c r="I526" s="35"/>
      <c r="J526" s="3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35"/>
      <c r="I527" s="35"/>
      <c r="J527" s="3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35"/>
      <c r="I528" s="35"/>
      <c r="J528" s="3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35"/>
      <c r="I529" s="35"/>
      <c r="J529" s="3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35"/>
      <c r="I530" s="35"/>
      <c r="J530" s="3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35"/>
      <c r="I531" s="35"/>
      <c r="J531" s="3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35"/>
      <c r="I532" s="35"/>
      <c r="J532" s="3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35"/>
      <c r="I533" s="35"/>
      <c r="J533" s="3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35"/>
      <c r="I534" s="35"/>
      <c r="J534" s="3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35"/>
      <c r="I535" s="35"/>
      <c r="J535" s="3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35"/>
      <c r="I536" s="35"/>
      <c r="J536" s="3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35"/>
      <c r="I537" s="35"/>
      <c r="J537" s="3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35"/>
      <c r="I538" s="35"/>
      <c r="J538" s="3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35"/>
      <c r="I539" s="35"/>
      <c r="J539" s="3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35"/>
      <c r="I540" s="35"/>
      <c r="J540" s="3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35"/>
      <c r="I541" s="35"/>
      <c r="J541" s="3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35"/>
      <c r="I542" s="35"/>
      <c r="J542" s="3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35"/>
      <c r="I543" s="35"/>
      <c r="J543" s="3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35"/>
      <c r="I544" s="35"/>
      <c r="J544" s="3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35"/>
      <c r="I545" s="35"/>
      <c r="J545" s="3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35"/>
      <c r="I546" s="35"/>
      <c r="J546" s="3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35"/>
      <c r="I547" s="35"/>
      <c r="J547" s="3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35"/>
      <c r="I548" s="35"/>
      <c r="J548" s="3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35"/>
      <c r="I549" s="35"/>
      <c r="J549" s="3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35"/>
      <c r="I550" s="35"/>
      <c r="J550" s="3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35"/>
      <c r="I551" s="35"/>
      <c r="J551" s="3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35"/>
      <c r="I552" s="35"/>
      <c r="J552" s="3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35"/>
      <c r="I553" s="35"/>
      <c r="J553" s="3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35"/>
      <c r="I554" s="35"/>
      <c r="J554" s="3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35"/>
      <c r="I555" s="35"/>
      <c r="J555" s="3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35"/>
      <c r="I556" s="35"/>
      <c r="J556" s="3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35"/>
      <c r="I557" s="35"/>
      <c r="J557" s="3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35"/>
      <c r="I558" s="35"/>
      <c r="J558" s="3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35"/>
      <c r="I559" s="35"/>
      <c r="J559" s="3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35"/>
      <c r="I560" s="35"/>
      <c r="J560" s="3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35"/>
      <c r="I561" s="35"/>
      <c r="J561" s="3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35"/>
      <c r="I562" s="35"/>
      <c r="J562" s="3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35"/>
      <c r="I563" s="35"/>
      <c r="J563" s="3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35"/>
      <c r="I564" s="35"/>
      <c r="J564" s="3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35"/>
      <c r="I565" s="35"/>
      <c r="J565" s="3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35"/>
      <c r="I566" s="35"/>
      <c r="J566" s="3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35"/>
      <c r="I567" s="35"/>
      <c r="J567" s="3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35"/>
      <c r="I568" s="35"/>
      <c r="J568" s="3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35"/>
      <c r="I569" s="35"/>
      <c r="J569" s="3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35"/>
      <c r="I570" s="35"/>
      <c r="J570" s="3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35"/>
      <c r="I571" s="35"/>
      <c r="J571" s="3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35"/>
      <c r="I572" s="35"/>
      <c r="J572" s="3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35"/>
      <c r="I573" s="35"/>
      <c r="J573" s="3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35"/>
      <c r="I574" s="35"/>
      <c r="J574" s="3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35"/>
      <c r="I575" s="35"/>
      <c r="J575" s="3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35"/>
      <c r="I576" s="35"/>
      <c r="J576" s="3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35"/>
      <c r="I577" s="35"/>
      <c r="J577" s="3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35"/>
      <c r="I578" s="35"/>
      <c r="J578" s="3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35"/>
      <c r="I579" s="35"/>
      <c r="J579" s="3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35"/>
      <c r="I580" s="35"/>
      <c r="J580" s="3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35"/>
      <c r="I581" s="35"/>
      <c r="J581" s="3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35"/>
      <c r="I582" s="35"/>
      <c r="J582" s="3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35"/>
      <c r="I583" s="35"/>
      <c r="J583" s="3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35"/>
      <c r="I584" s="35"/>
      <c r="J584" s="3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35"/>
      <c r="I585" s="35"/>
      <c r="J585" s="3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35"/>
      <c r="I586" s="35"/>
      <c r="J586" s="3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35"/>
      <c r="I587" s="35"/>
      <c r="J587" s="3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35"/>
      <c r="I588" s="35"/>
      <c r="J588" s="3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35"/>
      <c r="I589" s="35"/>
      <c r="J589" s="3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35"/>
      <c r="I590" s="35"/>
      <c r="J590" s="3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35"/>
      <c r="I591" s="35"/>
      <c r="J591" s="3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35"/>
      <c r="I592" s="35"/>
      <c r="J592" s="3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35"/>
      <c r="I593" s="35"/>
      <c r="J593" s="3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35"/>
      <c r="I594" s="35"/>
      <c r="J594" s="3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35"/>
      <c r="I595" s="35"/>
      <c r="J595" s="3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35"/>
      <c r="I596" s="35"/>
      <c r="J596" s="3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35"/>
      <c r="I597" s="35"/>
      <c r="J597" s="3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35"/>
      <c r="I598" s="35"/>
      <c r="J598" s="3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35"/>
      <c r="I599" s="35"/>
      <c r="J599" s="3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35"/>
      <c r="I600" s="35"/>
      <c r="J600" s="3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35"/>
      <c r="I601" s="35"/>
      <c r="J601" s="3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35"/>
      <c r="I602" s="35"/>
      <c r="J602" s="3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35"/>
      <c r="I603" s="35"/>
      <c r="J603" s="3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35"/>
      <c r="I604" s="35"/>
      <c r="J604" s="3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35"/>
      <c r="I605" s="35"/>
      <c r="J605" s="3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35"/>
      <c r="I606" s="35"/>
      <c r="J606" s="3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35"/>
      <c r="I607" s="35"/>
      <c r="J607" s="3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35"/>
      <c r="I608" s="35"/>
      <c r="J608" s="3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35"/>
      <c r="I609" s="35"/>
      <c r="J609" s="3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35"/>
      <c r="I610" s="35"/>
      <c r="J610" s="3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35"/>
      <c r="I611" s="35"/>
      <c r="J611" s="3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35"/>
      <c r="I612" s="35"/>
      <c r="J612" s="3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35"/>
      <c r="I613" s="35"/>
      <c r="J613" s="3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35"/>
      <c r="I614" s="35"/>
      <c r="J614" s="3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35"/>
      <c r="I615" s="35"/>
      <c r="J615" s="3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35"/>
      <c r="I616" s="35"/>
      <c r="J616" s="3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35"/>
      <c r="I617" s="35"/>
      <c r="J617" s="3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35"/>
      <c r="I618" s="35"/>
      <c r="J618" s="3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35"/>
      <c r="I619" s="35"/>
      <c r="J619" s="3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35"/>
      <c r="I620" s="35"/>
      <c r="J620" s="3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35"/>
      <c r="I621" s="35"/>
      <c r="J621" s="3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35"/>
      <c r="I622" s="35"/>
      <c r="J622" s="3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35"/>
      <c r="I623" s="35"/>
      <c r="J623" s="3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35"/>
      <c r="I624" s="35"/>
      <c r="J624" s="3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35"/>
      <c r="I625" s="35"/>
      <c r="J625" s="3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35"/>
      <c r="I626" s="35"/>
      <c r="J626" s="3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35"/>
      <c r="I627" s="35"/>
      <c r="J627" s="3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35"/>
      <c r="I628" s="35"/>
      <c r="J628" s="3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35"/>
      <c r="I629" s="35"/>
      <c r="J629" s="3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35"/>
      <c r="I630" s="35"/>
      <c r="J630" s="3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35"/>
      <c r="I631" s="35"/>
      <c r="J631" s="3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35"/>
      <c r="I632" s="35"/>
      <c r="J632" s="3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35"/>
      <c r="I633" s="35"/>
      <c r="J633" s="3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35"/>
      <c r="I634" s="35"/>
      <c r="J634" s="3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35"/>
      <c r="I635" s="35"/>
      <c r="J635" s="3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35"/>
      <c r="I636" s="35"/>
      <c r="J636" s="3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35"/>
      <c r="I637" s="35"/>
      <c r="J637" s="3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35"/>
      <c r="I638" s="35"/>
      <c r="J638" s="3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35"/>
      <c r="I639" s="35"/>
      <c r="J639" s="3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35"/>
      <c r="I640" s="35"/>
      <c r="J640" s="3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35"/>
      <c r="I641" s="35"/>
      <c r="J641" s="3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35"/>
      <c r="I642" s="35"/>
      <c r="J642" s="3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35"/>
      <c r="I643" s="35"/>
      <c r="J643" s="3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35"/>
      <c r="I644" s="35"/>
      <c r="J644" s="3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35"/>
      <c r="I645" s="35"/>
      <c r="J645" s="3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35"/>
      <c r="I646" s="35"/>
      <c r="J646" s="3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35"/>
      <c r="I647" s="35"/>
      <c r="J647" s="3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35"/>
      <c r="I648" s="35"/>
      <c r="J648" s="3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35"/>
      <c r="I649" s="35"/>
      <c r="J649" s="3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35"/>
      <c r="I650" s="35"/>
      <c r="J650" s="3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35"/>
      <c r="I651" s="35"/>
      <c r="J651" s="3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35"/>
      <c r="I652" s="35"/>
      <c r="J652" s="3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35"/>
      <c r="I653" s="35"/>
      <c r="J653" s="3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35"/>
      <c r="I654" s="35"/>
      <c r="J654" s="3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35"/>
      <c r="I655" s="35"/>
      <c r="J655" s="3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35"/>
      <c r="I656" s="35"/>
      <c r="J656" s="3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35"/>
      <c r="I657" s="35"/>
      <c r="J657" s="3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35"/>
      <c r="I658" s="35"/>
      <c r="J658" s="3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35"/>
      <c r="I659" s="35"/>
      <c r="J659" s="3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35"/>
      <c r="I660" s="35"/>
      <c r="J660" s="3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35"/>
      <c r="I661" s="35"/>
      <c r="J661" s="3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35"/>
      <c r="I662" s="35"/>
      <c r="J662" s="3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35"/>
      <c r="I663" s="35"/>
      <c r="J663" s="3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35"/>
      <c r="I664" s="35"/>
      <c r="J664" s="3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35"/>
      <c r="I665" s="35"/>
      <c r="J665" s="3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35"/>
      <c r="I666" s="35"/>
      <c r="J666" s="3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35"/>
      <c r="I667" s="35"/>
      <c r="J667" s="3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35"/>
      <c r="I668" s="35"/>
      <c r="J668" s="3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35"/>
      <c r="I669" s="35"/>
      <c r="J669" s="3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35"/>
      <c r="I670" s="35"/>
      <c r="J670" s="3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35"/>
      <c r="I671" s="35"/>
      <c r="J671" s="3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35"/>
      <c r="I672" s="35"/>
      <c r="J672" s="3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35"/>
      <c r="I673" s="35"/>
      <c r="J673" s="3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35"/>
      <c r="I674" s="35"/>
      <c r="J674" s="3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35"/>
      <c r="I675" s="35"/>
      <c r="J675" s="3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35"/>
      <c r="I676" s="35"/>
      <c r="J676" s="3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35"/>
      <c r="I677" s="35"/>
      <c r="J677" s="3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35"/>
      <c r="I678" s="35"/>
      <c r="J678" s="3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35"/>
      <c r="I679" s="35"/>
      <c r="J679" s="3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35"/>
      <c r="I680" s="35"/>
      <c r="J680" s="3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35"/>
      <c r="I681" s="35"/>
      <c r="J681" s="3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35"/>
      <c r="I682" s="35"/>
      <c r="J682" s="3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35"/>
      <c r="I683" s="35"/>
      <c r="J683" s="3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35"/>
      <c r="I684" s="35"/>
      <c r="J684" s="3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35"/>
      <c r="I685" s="35"/>
      <c r="J685" s="3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35"/>
      <c r="I686" s="35"/>
      <c r="J686" s="3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35"/>
      <c r="I687" s="35"/>
      <c r="J687" s="3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35"/>
      <c r="I688" s="35"/>
      <c r="J688" s="3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35"/>
      <c r="I689" s="35"/>
      <c r="J689" s="3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35"/>
      <c r="I690" s="35"/>
      <c r="J690" s="3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35"/>
      <c r="I691" s="35"/>
      <c r="J691" s="3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35"/>
      <c r="I692" s="35"/>
      <c r="J692" s="3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35"/>
      <c r="I693" s="35"/>
      <c r="J693" s="3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35"/>
      <c r="I694" s="35"/>
      <c r="J694" s="3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35"/>
      <c r="I695" s="35"/>
      <c r="J695" s="3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35"/>
      <c r="I696" s="35"/>
      <c r="J696" s="3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35"/>
      <c r="I697" s="35"/>
      <c r="J697" s="3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35"/>
      <c r="I698" s="35"/>
      <c r="J698" s="3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35"/>
      <c r="I699" s="35"/>
      <c r="J699" s="3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35"/>
      <c r="I700" s="35"/>
      <c r="J700" s="3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35"/>
      <c r="I701" s="35"/>
      <c r="J701" s="3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35"/>
      <c r="I702" s="35"/>
      <c r="J702" s="3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35"/>
      <c r="I703" s="35"/>
      <c r="J703" s="3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35"/>
      <c r="I704" s="35"/>
      <c r="J704" s="3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35"/>
      <c r="I705" s="35"/>
      <c r="J705" s="3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35"/>
      <c r="I706" s="35"/>
      <c r="J706" s="3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35"/>
      <c r="I707" s="35"/>
      <c r="J707" s="3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35"/>
      <c r="I708" s="35"/>
      <c r="J708" s="3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35"/>
      <c r="I709" s="35"/>
      <c r="J709" s="3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35"/>
      <c r="I710" s="35"/>
      <c r="J710" s="3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35"/>
      <c r="I711" s="35"/>
      <c r="J711" s="3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35"/>
      <c r="I712" s="35"/>
      <c r="J712" s="3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35"/>
      <c r="I713" s="35"/>
      <c r="J713" s="3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35"/>
      <c r="I714" s="35"/>
      <c r="J714" s="3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35"/>
      <c r="I715" s="35"/>
      <c r="J715" s="3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35"/>
      <c r="I716" s="35"/>
      <c r="J716" s="3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35"/>
      <c r="I717" s="35"/>
      <c r="J717" s="3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35"/>
      <c r="I718" s="35"/>
      <c r="J718" s="3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35"/>
      <c r="I719" s="35"/>
      <c r="J719" s="3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35"/>
      <c r="I720" s="35"/>
      <c r="J720" s="3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35"/>
      <c r="I721" s="35"/>
      <c r="J721" s="3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35"/>
      <c r="I722" s="35"/>
      <c r="J722" s="3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35"/>
      <c r="I723" s="35"/>
      <c r="J723" s="3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35"/>
      <c r="I724" s="35"/>
      <c r="J724" s="3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35"/>
      <c r="I725" s="35"/>
      <c r="J725" s="3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35"/>
      <c r="I726" s="35"/>
      <c r="J726" s="3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35"/>
      <c r="I727" s="35"/>
      <c r="J727" s="3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35"/>
      <c r="I728" s="35"/>
      <c r="J728" s="3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35"/>
      <c r="I729" s="35"/>
      <c r="J729" s="3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35"/>
      <c r="I730" s="35"/>
      <c r="J730" s="3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35"/>
      <c r="I731" s="35"/>
      <c r="J731" s="3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35"/>
      <c r="I732" s="35"/>
      <c r="J732" s="3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35"/>
      <c r="I733" s="35"/>
      <c r="J733" s="3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35"/>
      <c r="I734" s="35"/>
      <c r="J734" s="3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35"/>
      <c r="I735" s="35"/>
      <c r="J735" s="3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35"/>
      <c r="I736" s="35"/>
      <c r="J736" s="3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35"/>
      <c r="I737" s="35"/>
      <c r="J737" s="3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35"/>
      <c r="I738" s="35"/>
      <c r="J738" s="3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35"/>
      <c r="I739" s="35"/>
      <c r="J739" s="3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35"/>
      <c r="I740" s="35"/>
      <c r="J740" s="3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35"/>
      <c r="I741" s="35"/>
      <c r="J741" s="3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35"/>
      <c r="I742" s="35"/>
      <c r="J742" s="3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35"/>
      <c r="I743" s="35"/>
      <c r="J743" s="3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35"/>
      <c r="I744" s="35"/>
      <c r="J744" s="3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35"/>
      <c r="I745" s="35"/>
      <c r="J745" s="3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35"/>
      <c r="I746" s="35"/>
      <c r="J746" s="3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35"/>
      <c r="I747" s="35"/>
      <c r="J747" s="3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35"/>
      <c r="I748" s="35"/>
      <c r="J748" s="3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35"/>
      <c r="I749" s="35"/>
      <c r="J749" s="3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35"/>
      <c r="I750" s="35"/>
      <c r="J750" s="3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35"/>
      <c r="I751" s="35"/>
      <c r="J751" s="3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35"/>
      <c r="I752" s="35"/>
      <c r="J752" s="3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35"/>
      <c r="I753" s="35"/>
      <c r="J753" s="3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35"/>
      <c r="I754" s="35"/>
      <c r="J754" s="3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35"/>
      <c r="I755" s="35"/>
      <c r="J755" s="3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35"/>
      <c r="I756" s="35"/>
      <c r="J756" s="3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35"/>
      <c r="I757" s="35"/>
      <c r="J757" s="3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35"/>
      <c r="I758" s="35"/>
      <c r="J758" s="3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35"/>
      <c r="I759" s="35"/>
      <c r="J759" s="3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35"/>
      <c r="I760" s="35"/>
      <c r="J760" s="3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35"/>
      <c r="I761" s="35"/>
      <c r="J761" s="3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35"/>
      <c r="I762" s="35"/>
      <c r="J762" s="3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35"/>
      <c r="I763" s="35"/>
      <c r="J763" s="3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35"/>
      <c r="I764" s="35"/>
      <c r="J764" s="3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35"/>
      <c r="I765" s="35"/>
      <c r="J765" s="3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35"/>
      <c r="I766" s="35"/>
      <c r="J766" s="3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35"/>
      <c r="I767" s="35"/>
      <c r="J767" s="3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35"/>
      <c r="I768" s="35"/>
      <c r="J768" s="3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35"/>
      <c r="I769" s="35"/>
      <c r="J769" s="3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35"/>
      <c r="I770" s="35"/>
      <c r="J770" s="3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35"/>
      <c r="I771" s="35"/>
      <c r="J771" s="3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35"/>
      <c r="I772" s="35"/>
      <c r="J772" s="3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35"/>
      <c r="I773" s="35"/>
      <c r="J773" s="3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35"/>
      <c r="I774" s="35"/>
      <c r="J774" s="3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35"/>
      <c r="I775" s="35"/>
      <c r="J775" s="3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35"/>
      <c r="I776" s="35"/>
      <c r="J776" s="3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35"/>
      <c r="I777" s="35"/>
      <c r="J777" s="3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35"/>
      <c r="I778" s="35"/>
      <c r="J778" s="3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35"/>
      <c r="I779" s="35"/>
      <c r="J779" s="3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35"/>
      <c r="I780" s="35"/>
      <c r="J780" s="3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35"/>
      <c r="I781" s="35"/>
      <c r="J781" s="3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35"/>
      <c r="I782" s="35"/>
      <c r="J782" s="3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35"/>
      <c r="I783" s="35"/>
      <c r="J783" s="3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35"/>
      <c r="I784" s="35"/>
      <c r="J784" s="3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35"/>
      <c r="I785" s="35"/>
      <c r="J785" s="3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35"/>
      <c r="I786" s="35"/>
      <c r="J786" s="3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35"/>
      <c r="I787" s="35"/>
      <c r="J787" s="3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35"/>
      <c r="I788" s="35"/>
      <c r="J788" s="3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35"/>
      <c r="I789" s="35"/>
      <c r="J789" s="3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35"/>
      <c r="I790" s="35"/>
      <c r="J790" s="3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35"/>
      <c r="I791" s="35"/>
      <c r="J791" s="3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35"/>
      <c r="I792" s="35"/>
      <c r="J792" s="3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35"/>
      <c r="I793" s="35"/>
      <c r="J793" s="3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35"/>
      <c r="I794" s="35"/>
      <c r="J794" s="3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35"/>
      <c r="I795" s="35"/>
      <c r="J795" s="3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35"/>
      <c r="I796" s="35"/>
      <c r="J796" s="3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35"/>
      <c r="I797" s="35"/>
      <c r="J797" s="3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35"/>
      <c r="I798" s="35"/>
      <c r="J798" s="3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35"/>
      <c r="I799" s="35"/>
      <c r="J799" s="3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35"/>
      <c r="I800" s="35"/>
      <c r="J800" s="3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35"/>
      <c r="I801" s="35"/>
      <c r="J801" s="3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35"/>
      <c r="I802" s="35"/>
      <c r="J802" s="3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35"/>
      <c r="I803" s="35"/>
      <c r="J803" s="3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35"/>
      <c r="I804" s="35"/>
      <c r="J804" s="3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35"/>
      <c r="I805" s="35"/>
      <c r="J805" s="3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35"/>
      <c r="I806" s="35"/>
      <c r="J806" s="3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35"/>
      <c r="I807" s="35"/>
      <c r="J807" s="3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35"/>
      <c r="I808" s="35"/>
      <c r="J808" s="3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35"/>
      <c r="I809" s="35"/>
      <c r="J809" s="3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35"/>
      <c r="I810" s="35"/>
      <c r="J810" s="3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35"/>
      <c r="I811" s="35"/>
      <c r="J811" s="3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35"/>
      <c r="I812" s="35"/>
      <c r="J812" s="3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35"/>
      <c r="I813" s="35"/>
      <c r="J813" s="3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35"/>
      <c r="I814" s="35"/>
      <c r="J814" s="3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35"/>
      <c r="I815" s="35"/>
      <c r="J815" s="3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35"/>
      <c r="I816" s="35"/>
      <c r="J816" s="3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35"/>
      <c r="I817" s="35"/>
      <c r="J817" s="3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35"/>
      <c r="I818" s="35"/>
      <c r="J818" s="3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35"/>
      <c r="I819" s="35"/>
      <c r="J819" s="3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35"/>
      <c r="I820" s="35"/>
      <c r="J820" s="3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35"/>
      <c r="I821" s="35"/>
      <c r="J821" s="3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35"/>
      <c r="I822" s="35"/>
      <c r="J822" s="3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35"/>
      <c r="I823" s="35"/>
      <c r="J823" s="3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35"/>
      <c r="I824" s="35"/>
      <c r="J824" s="3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35"/>
      <c r="I825" s="35"/>
      <c r="J825" s="3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35"/>
      <c r="I826" s="35"/>
      <c r="J826" s="3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35"/>
      <c r="I827" s="35"/>
      <c r="J827" s="3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35"/>
      <c r="I828" s="35"/>
      <c r="J828" s="3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35"/>
      <c r="I829" s="35"/>
      <c r="J829" s="3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35"/>
      <c r="I830" s="35"/>
      <c r="J830" s="3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35"/>
      <c r="I831" s="35"/>
      <c r="J831" s="3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35"/>
      <c r="I832" s="35"/>
      <c r="J832" s="3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35"/>
      <c r="I833" s="35"/>
      <c r="J833" s="3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35"/>
      <c r="I834" s="35"/>
      <c r="J834" s="3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35"/>
      <c r="I835" s="35"/>
      <c r="J835" s="3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35"/>
      <c r="I836" s="35"/>
      <c r="J836" s="3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35"/>
      <c r="I837" s="35"/>
      <c r="J837" s="3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35"/>
      <c r="I838" s="35"/>
      <c r="J838" s="3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35"/>
      <c r="I839" s="35"/>
      <c r="J839" s="3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35"/>
      <c r="I840" s="35"/>
      <c r="J840" s="3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35"/>
      <c r="I841" s="35"/>
      <c r="J841" s="3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35"/>
      <c r="I842" s="35"/>
      <c r="J842" s="3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35"/>
      <c r="I843" s="35"/>
      <c r="J843" s="3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35"/>
      <c r="I844" s="35"/>
      <c r="J844" s="3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35"/>
      <c r="I845" s="35"/>
      <c r="J845" s="3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35"/>
      <c r="I846" s="35"/>
      <c r="J846" s="3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35"/>
      <c r="I847" s="35"/>
      <c r="J847" s="3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35"/>
      <c r="I848" s="35"/>
      <c r="J848" s="3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35"/>
      <c r="I849" s="35"/>
      <c r="J849" s="3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35"/>
      <c r="I850" s="35"/>
      <c r="J850" s="3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35"/>
      <c r="I851" s="35"/>
      <c r="J851" s="3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35"/>
      <c r="I852" s="35"/>
      <c r="J852" s="3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35"/>
      <c r="I853" s="35"/>
      <c r="J853" s="3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35"/>
      <c r="I854" s="35"/>
      <c r="J854" s="3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35"/>
      <c r="I855" s="35"/>
      <c r="J855" s="3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35"/>
      <c r="I856" s="35"/>
      <c r="J856" s="3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35"/>
      <c r="I857" s="35"/>
      <c r="J857" s="3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35"/>
      <c r="I858" s="35"/>
      <c r="J858" s="3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35"/>
      <c r="I859" s="35"/>
      <c r="J859" s="3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35"/>
      <c r="I860" s="35"/>
      <c r="J860" s="3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35"/>
      <c r="I861" s="35"/>
      <c r="J861" s="3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35"/>
      <c r="I862" s="35"/>
      <c r="J862" s="3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35"/>
      <c r="I863" s="35"/>
      <c r="J863" s="3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35"/>
      <c r="I864" s="35"/>
      <c r="J864" s="3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35"/>
      <c r="I865" s="35"/>
      <c r="J865" s="3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35"/>
      <c r="I866" s="35"/>
      <c r="J866" s="3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35"/>
      <c r="I867" s="35"/>
      <c r="J867" s="3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35"/>
      <c r="I868" s="35"/>
      <c r="J868" s="3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35"/>
      <c r="I869" s="35"/>
      <c r="J869" s="3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35"/>
      <c r="I870" s="35"/>
      <c r="J870" s="3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35"/>
      <c r="I871" s="35"/>
      <c r="J871" s="3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35"/>
      <c r="I872" s="35"/>
      <c r="J872" s="3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35"/>
      <c r="I873" s="35"/>
      <c r="J873" s="3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35"/>
      <c r="I874" s="35"/>
      <c r="J874" s="3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35"/>
      <c r="I875" s="35"/>
      <c r="J875" s="3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35"/>
      <c r="I876" s="35"/>
      <c r="J876" s="3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35"/>
      <c r="I877" s="35"/>
      <c r="J877" s="3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35"/>
      <c r="I878" s="35"/>
      <c r="J878" s="3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35"/>
      <c r="I879" s="35"/>
      <c r="J879" s="3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35"/>
      <c r="I880" s="35"/>
      <c r="J880" s="3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35"/>
      <c r="I881" s="35"/>
      <c r="J881" s="3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35"/>
      <c r="I882" s="35"/>
      <c r="J882" s="3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35"/>
      <c r="I883" s="35"/>
      <c r="J883" s="3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35"/>
      <c r="I884" s="35"/>
      <c r="J884" s="3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35"/>
      <c r="I885" s="35"/>
      <c r="J885" s="3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35"/>
      <c r="I886" s="35"/>
      <c r="J886" s="3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35"/>
      <c r="I887" s="35"/>
      <c r="J887" s="3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35"/>
      <c r="I888" s="35"/>
      <c r="J888" s="3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35"/>
      <c r="I889" s="35"/>
      <c r="J889" s="3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35"/>
      <c r="I890" s="35"/>
      <c r="J890" s="3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35"/>
      <c r="I891" s="35"/>
      <c r="J891" s="3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35"/>
      <c r="I892" s="35"/>
      <c r="J892" s="3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35"/>
      <c r="I893" s="35"/>
      <c r="J893" s="3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35"/>
      <c r="I894" s="35"/>
      <c r="J894" s="3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35"/>
      <c r="I895" s="35"/>
      <c r="J895" s="3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35"/>
      <c r="I896" s="35"/>
      <c r="J896" s="3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35"/>
      <c r="I897" s="35"/>
      <c r="J897" s="3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35"/>
      <c r="I898" s="35"/>
      <c r="J898" s="3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35"/>
      <c r="I899" s="35"/>
      <c r="J899" s="3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35"/>
      <c r="I900" s="35"/>
      <c r="J900" s="3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35"/>
      <c r="I901" s="35"/>
      <c r="J901" s="3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35"/>
      <c r="I902" s="35"/>
      <c r="J902" s="3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35"/>
      <c r="I903" s="35"/>
      <c r="J903" s="3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35"/>
      <c r="I904" s="35"/>
      <c r="J904" s="3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35"/>
      <c r="I905" s="35"/>
      <c r="J905" s="3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35"/>
      <c r="I906" s="35"/>
      <c r="J906" s="3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35"/>
      <c r="I907" s="35"/>
      <c r="J907" s="3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35"/>
      <c r="I908" s="35"/>
      <c r="J908" s="3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35"/>
      <c r="I909" s="35"/>
      <c r="J909" s="3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35"/>
      <c r="I910" s="35"/>
      <c r="J910" s="3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35"/>
      <c r="I911" s="35"/>
      <c r="J911" s="3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35"/>
      <c r="I912" s="35"/>
      <c r="J912" s="3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35"/>
      <c r="I913" s="35"/>
      <c r="J913" s="3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35"/>
      <c r="I914" s="35"/>
      <c r="J914" s="3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35"/>
      <c r="I915" s="35"/>
      <c r="J915" s="3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35"/>
      <c r="I916" s="35"/>
      <c r="J916" s="3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35"/>
      <c r="I917" s="35"/>
      <c r="J917" s="3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35"/>
      <c r="I918" s="35"/>
      <c r="J918" s="3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35"/>
      <c r="I919" s="35"/>
      <c r="J919" s="3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35"/>
      <c r="I920" s="35"/>
      <c r="J920" s="3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35"/>
      <c r="I921" s="35"/>
      <c r="J921" s="3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35"/>
      <c r="I922" s="35"/>
      <c r="J922" s="3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35"/>
      <c r="I923" s="35"/>
      <c r="J923" s="3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35"/>
      <c r="I924" s="35"/>
      <c r="J924" s="3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35"/>
      <c r="I925" s="35"/>
      <c r="J925" s="3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35"/>
      <c r="I926" s="35"/>
      <c r="J926" s="3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35"/>
      <c r="I927" s="35"/>
      <c r="J927" s="3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35"/>
      <c r="I928" s="35"/>
      <c r="J928" s="3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35"/>
      <c r="I929" s="35"/>
      <c r="J929" s="3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35"/>
      <c r="I930" s="35"/>
      <c r="J930" s="3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35"/>
      <c r="I931" s="35"/>
      <c r="J931" s="3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35"/>
      <c r="I932" s="35"/>
      <c r="J932" s="3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35"/>
      <c r="I933" s="35"/>
      <c r="J933" s="3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35"/>
      <c r="I934" s="35"/>
      <c r="J934" s="3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35"/>
      <c r="I935" s="35"/>
      <c r="J935" s="3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35"/>
      <c r="I936" s="35"/>
      <c r="J936" s="3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35"/>
      <c r="I937" s="35"/>
      <c r="J937" s="3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35"/>
      <c r="I938" s="35"/>
      <c r="J938" s="3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35"/>
      <c r="I939" s="35"/>
      <c r="J939" s="3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35"/>
      <c r="I940" s="35"/>
      <c r="J940" s="3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35"/>
      <c r="I941" s="35"/>
      <c r="J941" s="3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35"/>
      <c r="I942" s="35"/>
      <c r="J942" s="3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35"/>
      <c r="I943" s="35"/>
      <c r="J943" s="3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35"/>
      <c r="I944" s="35"/>
      <c r="J944" s="3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35"/>
      <c r="I945" s="35"/>
      <c r="J945" s="3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35"/>
      <c r="I946" s="35"/>
      <c r="J946" s="3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35"/>
      <c r="I947" s="35"/>
      <c r="J947" s="3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35"/>
      <c r="I948" s="35"/>
      <c r="J948" s="3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35"/>
      <c r="I949" s="35"/>
      <c r="J949" s="3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35"/>
      <c r="I950" s="35"/>
      <c r="J950" s="3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35"/>
      <c r="I951" s="35"/>
      <c r="J951" s="3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35"/>
      <c r="I952" s="35"/>
      <c r="J952" s="3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35"/>
      <c r="I953" s="35"/>
      <c r="J953" s="3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35"/>
      <c r="I954" s="35"/>
      <c r="J954" s="3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35"/>
      <c r="I955" s="35"/>
      <c r="J955" s="3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35"/>
      <c r="I956" s="35"/>
      <c r="J956" s="3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35"/>
      <c r="I957" s="35"/>
      <c r="J957" s="3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35"/>
      <c r="I958" s="35"/>
      <c r="J958" s="3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35"/>
      <c r="I959" s="35"/>
      <c r="J959" s="3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35"/>
      <c r="I960" s="35"/>
      <c r="J960" s="3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35"/>
      <c r="I961" s="35"/>
      <c r="J961" s="3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35"/>
      <c r="I962" s="35"/>
      <c r="J962" s="3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35"/>
      <c r="I963" s="35"/>
      <c r="J963" s="3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35"/>
      <c r="I964" s="35"/>
      <c r="J964" s="3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35"/>
      <c r="I965" s="35"/>
      <c r="J965" s="3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35"/>
      <c r="I966" s="35"/>
      <c r="J966" s="3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35"/>
      <c r="I967" s="35"/>
      <c r="J967" s="3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35"/>
      <c r="I968" s="35"/>
      <c r="J968" s="3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35"/>
      <c r="I969" s="35"/>
      <c r="J969" s="3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35"/>
      <c r="I970" s="35"/>
      <c r="J970" s="3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35"/>
      <c r="I971" s="35"/>
      <c r="J971" s="3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35"/>
      <c r="I972" s="35"/>
      <c r="J972" s="3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35"/>
      <c r="I973" s="35"/>
      <c r="J973" s="3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35"/>
      <c r="I974" s="35"/>
      <c r="J974" s="3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35"/>
      <c r="I975" s="35"/>
      <c r="J975" s="3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35"/>
      <c r="I976" s="35"/>
      <c r="J976" s="3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35"/>
      <c r="I977" s="35"/>
      <c r="J977" s="3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35"/>
      <c r="I978" s="35"/>
      <c r="J978" s="3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35"/>
      <c r="I979" s="35"/>
      <c r="J979" s="3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35"/>
      <c r="I980" s="35"/>
      <c r="J980" s="3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35"/>
      <c r="I981" s="35"/>
      <c r="J981" s="3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35"/>
      <c r="I982" s="35"/>
      <c r="J982" s="3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</sheetData>
  <drawing r:id="rId1"/>
</worksheet>
</file>