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wkins\Offline Workspace\Development\energy-system-modelling-with-LDES\simple_weather-year_ldes-model\results\two_year_cluster_runs\export\"/>
    </mc:Choice>
  </mc:AlternateContent>
  <xr:revisionPtr revIDLastSave="0" documentId="13_ncr:9_{3D147793-B4F4-4935-BB09-5A0FBB277A8B}" xr6:coauthVersionLast="47" xr6:coauthVersionMax="47" xr10:uidLastSave="{00000000-0000-0000-0000-000000000000}"/>
  <bookViews>
    <workbookView xWindow="-110" yWindow="-110" windowWidth="19420" windowHeight="11500" activeTab="3" xr2:uid="{91C722E6-7077-438C-86C9-A8D7A2AA55BC}"/>
  </bookViews>
  <sheets>
    <sheet name="cluster_results_cost" sheetId="1" r:id="rId1"/>
    <sheet name="Year Combinations" sheetId="3" r:id="rId2"/>
    <sheet name="Year Combinations (TAC)" sheetId="2" r:id="rId3"/>
    <sheet name="Weighting Sensitivity" sheetId="4" r:id="rId4"/>
  </sheets>
  <definedNames>
    <definedName name="_xlnm._FilterDatabase" localSheetId="0" hidden="1">cluster_results_cost!$A$1:$F$865</definedName>
    <definedName name="_xlnm._FilterDatabase" localSheetId="1" hidden="1">'Year Combinations'!$A$1:$C$721</definedName>
  </definedNames>
  <calcPr calcId="0"/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2" i="4"/>
  <c r="P4" i="4"/>
  <c r="P5" i="4"/>
  <c r="P6" i="4"/>
  <c r="P7" i="4"/>
  <c r="P8" i="4"/>
  <c r="P9" i="4"/>
  <c r="P10" i="4"/>
  <c r="P11" i="4"/>
  <c r="P3" i="4"/>
  <c r="M4" i="4"/>
  <c r="N4" i="4"/>
  <c r="O4" i="4"/>
  <c r="M5" i="4"/>
  <c r="N5" i="4"/>
  <c r="O5" i="4"/>
  <c r="M6" i="4"/>
  <c r="N6" i="4"/>
  <c r="O6" i="4"/>
  <c r="M7" i="4"/>
  <c r="N7" i="4"/>
  <c r="O7" i="4"/>
  <c r="M8" i="4"/>
  <c r="N8" i="4"/>
  <c r="O8" i="4"/>
  <c r="M9" i="4"/>
  <c r="N9" i="4"/>
  <c r="O9" i="4"/>
  <c r="M10" i="4"/>
  <c r="N10" i="4"/>
  <c r="O10" i="4"/>
  <c r="M11" i="4"/>
  <c r="N11" i="4"/>
  <c r="O11" i="4"/>
  <c r="N3" i="4"/>
  <c r="M3" i="4"/>
  <c r="O3" i="4" s="1"/>
  <c r="N2" i="4"/>
  <c r="M2" i="4"/>
  <c r="L3" i="4" a="1"/>
  <c r="L3" i="4" s="1"/>
  <c r="G4" i="4"/>
  <c r="H4" i="4"/>
  <c r="G5" i="4"/>
  <c r="H5" i="4"/>
  <c r="G6" i="4"/>
  <c r="I6" i="4" s="1"/>
  <c r="H6" i="4"/>
  <c r="G7" i="4"/>
  <c r="I7" i="4" s="1"/>
  <c r="H7" i="4"/>
  <c r="G8" i="4"/>
  <c r="I8" i="4" s="1"/>
  <c r="H8" i="4"/>
  <c r="G9" i="4"/>
  <c r="I9" i="4" s="1"/>
  <c r="H9" i="4"/>
  <c r="G10" i="4"/>
  <c r="H10" i="4"/>
  <c r="G11" i="4"/>
  <c r="H11" i="4"/>
  <c r="G12" i="4"/>
  <c r="H12" i="4"/>
  <c r="G13" i="4"/>
  <c r="I13" i="4" s="1"/>
  <c r="H13" i="4"/>
  <c r="G14" i="4"/>
  <c r="I14" i="4" s="1"/>
  <c r="H14" i="4"/>
  <c r="G15" i="4"/>
  <c r="I15" i="4" s="1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I21" i="4" s="1"/>
  <c r="G22" i="4"/>
  <c r="H22" i="4"/>
  <c r="I22" i="4" s="1"/>
  <c r="G23" i="4"/>
  <c r="I23" i="4" s="1"/>
  <c r="H23" i="4"/>
  <c r="G24" i="4"/>
  <c r="H24" i="4"/>
  <c r="G25" i="4"/>
  <c r="H25" i="4"/>
  <c r="G26" i="4"/>
  <c r="I26" i="4" s="1"/>
  <c r="H26" i="4"/>
  <c r="G27" i="4"/>
  <c r="I27" i="4" s="1"/>
  <c r="H27" i="4"/>
  <c r="G28" i="4"/>
  <c r="H28" i="4"/>
  <c r="I28" i="4" s="1"/>
  <c r="G29" i="4"/>
  <c r="I29" i="4" s="1"/>
  <c r="H29" i="4"/>
  <c r="G30" i="4"/>
  <c r="H30" i="4"/>
  <c r="G31" i="4"/>
  <c r="I31" i="4" s="1"/>
  <c r="H31" i="4"/>
  <c r="G32" i="4"/>
  <c r="I32" i="4" s="1"/>
  <c r="H32" i="4"/>
  <c r="G33" i="4"/>
  <c r="I33" i="4" s="1"/>
  <c r="H33" i="4"/>
  <c r="G34" i="4"/>
  <c r="H34" i="4"/>
  <c r="G35" i="4"/>
  <c r="H35" i="4"/>
  <c r="G36" i="4"/>
  <c r="H36" i="4"/>
  <c r="G37" i="4"/>
  <c r="H37" i="4"/>
  <c r="I37" i="4" s="1"/>
  <c r="G38" i="4"/>
  <c r="I38" i="4" s="1"/>
  <c r="H38" i="4"/>
  <c r="G39" i="4"/>
  <c r="I39" i="4" s="1"/>
  <c r="H39" i="4"/>
  <c r="G40" i="4"/>
  <c r="H40" i="4"/>
  <c r="G41" i="4"/>
  <c r="H41" i="4"/>
  <c r="G42" i="4"/>
  <c r="H42" i="4"/>
  <c r="G43" i="4"/>
  <c r="H43" i="4"/>
  <c r="G44" i="4"/>
  <c r="H44" i="4"/>
  <c r="G45" i="4"/>
  <c r="I45" i="4" s="1"/>
  <c r="H45" i="4"/>
  <c r="G46" i="4"/>
  <c r="H46" i="4"/>
  <c r="G47" i="4"/>
  <c r="H47" i="4"/>
  <c r="G48" i="4"/>
  <c r="I48" i="4" s="1"/>
  <c r="H48" i="4"/>
  <c r="G49" i="4"/>
  <c r="I49" i="4" s="1"/>
  <c r="H49" i="4"/>
  <c r="G50" i="4"/>
  <c r="I50" i="4" s="1"/>
  <c r="H50" i="4"/>
  <c r="G51" i="4"/>
  <c r="I51" i="4" s="1"/>
  <c r="H51" i="4"/>
  <c r="G52" i="4"/>
  <c r="H52" i="4"/>
  <c r="G53" i="4"/>
  <c r="H53" i="4"/>
  <c r="G54" i="4"/>
  <c r="H54" i="4"/>
  <c r="I54" i="4" s="1"/>
  <c r="G55" i="4"/>
  <c r="I55" i="4" s="1"/>
  <c r="H55" i="4"/>
  <c r="G56" i="4"/>
  <c r="I56" i="4" s="1"/>
  <c r="H56" i="4"/>
  <c r="G57" i="4"/>
  <c r="I57" i="4" s="1"/>
  <c r="H57" i="4"/>
  <c r="G58" i="4"/>
  <c r="H58" i="4"/>
  <c r="I58" i="4" s="1"/>
  <c r="G59" i="4"/>
  <c r="I59" i="4" s="1"/>
  <c r="H59" i="4"/>
  <c r="G60" i="4"/>
  <c r="H60" i="4"/>
  <c r="G61" i="4"/>
  <c r="H61" i="4"/>
  <c r="G62" i="4"/>
  <c r="H62" i="4"/>
  <c r="G63" i="4"/>
  <c r="H63" i="4"/>
  <c r="I63" i="4" s="1"/>
  <c r="G64" i="4"/>
  <c r="H64" i="4"/>
  <c r="G65" i="4"/>
  <c r="H65" i="4"/>
  <c r="G66" i="4"/>
  <c r="H66" i="4"/>
  <c r="G67" i="4"/>
  <c r="I67" i="4" s="1"/>
  <c r="H67" i="4"/>
  <c r="G68" i="4"/>
  <c r="I68" i="4" s="1"/>
  <c r="H68" i="4"/>
  <c r="G69" i="4"/>
  <c r="I69" i="4" s="1"/>
  <c r="H69" i="4"/>
  <c r="G70" i="4"/>
  <c r="H70" i="4"/>
  <c r="G71" i="4"/>
  <c r="H71" i="4"/>
  <c r="G72" i="4"/>
  <c r="H72" i="4"/>
  <c r="G73" i="4"/>
  <c r="I73" i="4" s="1"/>
  <c r="H73" i="4"/>
  <c r="G74" i="4"/>
  <c r="I74" i="4" s="1"/>
  <c r="H74" i="4"/>
  <c r="H3" i="4"/>
  <c r="G3" i="4"/>
  <c r="I18" i="4"/>
  <c r="I19" i="4"/>
  <c r="I20" i="4"/>
  <c r="I25" i="4"/>
  <c r="I30" i="4"/>
  <c r="I42" i="4"/>
  <c r="I43" i="4"/>
  <c r="I44" i="4"/>
  <c r="I61" i="4"/>
  <c r="I62" i="4"/>
  <c r="I66" i="4"/>
  <c r="I4" i="4"/>
  <c r="I5" i="4"/>
  <c r="I10" i="4"/>
  <c r="I11" i="4"/>
  <c r="I12" i="4"/>
  <c r="I16" i="4"/>
  <c r="I17" i="4"/>
  <c r="I24" i="4"/>
  <c r="I34" i="4"/>
  <c r="I35" i="4"/>
  <c r="I36" i="4"/>
  <c r="I40" i="4"/>
  <c r="I41" i="4"/>
  <c r="I46" i="4"/>
  <c r="I47" i="4"/>
  <c r="I52" i="4"/>
  <c r="I53" i="4"/>
  <c r="I60" i="4"/>
  <c r="I64" i="4"/>
  <c r="I65" i="4"/>
  <c r="I70" i="4"/>
  <c r="I71" i="4"/>
  <c r="I72" i="4"/>
  <c r="H2" i="4"/>
  <c r="G2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2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3" i="2"/>
  <c r="B5" i="2"/>
  <c r="C5" i="2"/>
  <c r="B6" i="2"/>
  <c r="C7" i="2"/>
  <c r="B8" i="2"/>
  <c r="C8" i="2"/>
  <c r="B11" i="2"/>
  <c r="C11" i="2"/>
  <c r="B12" i="2"/>
  <c r="C13" i="2"/>
  <c r="B14" i="2"/>
  <c r="C14" i="2"/>
  <c r="B17" i="2"/>
  <c r="C17" i="2"/>
  <c r="B18" i="2"/>
  <c r="C19" i="2"/>
  <c r="B20" i="2"/>
  <c r="C20" i="2"/>
  <c r="B23" i="2"/>
  <c r="C23" i="2"/>
  <c r="B24" i="2"/>
  <c r="C25" i="2"/>
  <c r="B26" i="2"/>
  <c r="C26" i="2"/>
  <c r="B29" i="2"/>
  <c r="C29" i="2"/>
  <c r="B30" i="2"/>
  <c r="C31" i="2"/>
  <c r="B32" i="2"/>
  <c r="C32" i="2"/>
  <c r="B35" i="2"/>
  <c r="C35" i="2"/>
  <c r="B36" i="2"/>
  <c r="C37" i="2"/>
  <c r="B38" i="2"/>
  <c r="C38" i="2"/>
  <c r="B41" i="2"/>
  <c r="C41" i="2"/>
  <c r="B42" i="2"/>
  <c r="C43" i="2"/>
  <c r="B44" i="2"/>
  <c r="C44" i="2"/>
  <c r="B47" i="2"/>
  <c r="C47" i="2"/>
  <c r="B48" i="2"/>
  <c r="C49" i="2"/>
  <c r="B50" i="2"/>
  <c r="C50" i="2"/>
  <c r="B53" i="2"/>
  <c r="C53" i="2"/>
  <c r="B54" i="2"/>
  <c r="C55" i="2"/>
  <c r="B56" i="2"/>
  <c r="C56" i="2"/>
  <c r="B59" i="2"/>
  <c r="C59" i="2"/>
  <c r="B60" i="2"/>
  <c r="C61" i="2"/>
  <c r="B62" i="2"/>
  <c r="C62" i="2"/>
  <c r="B65" i="2"/>
  <c r="C65" i="2"/>
  <c r="B66" i="2"/>
  <c r="C67" i="2"/>
  <c r="B68" i="2"/>
  <c r="C68" i="2"/>
  <c r="B71" i="2"/>
  <c r="C71" i="2"/>
  <c r="B72" i="2"/>
  <c r="C73" i="2"/>
  <c r="B74" i="2"/>
  <c r="C74" i="2"/>
  <c r="B77" i="2"/>
  <c r="C77" i="2"/>
  <c r="B78" i="2"/>
  <c r="C79" i="2"/>
  <c r="B80" i="2"/>
  <c r="C80" i="2"/>
  <c r="B83" i="2"/>
  <c r="C83" i="2"/>
  <c r="B84" i="2"/>
  <c r="C85" i="2"/>
  <c r="B86" i="2"/>
  <c r="C86" i="2"/>
  <c r="B89" i="2"/>
  <c r="C89" i="2"/>
  <c r="B90" i="2"/>
  <c r="C91" i="2"/>
  <c r="B92" i="2"/>
  <c r="C92" i="2"/>
  <c r="B2" i="2"/>
  <c r="C2" i="2"/>
  <c r="A3" i="2" a="1"/>
  <c r="A3" i="2" s="1"/>
  <c r="E3" i="2" s="1"/>
  <c r="E13" i="2"/>
  <c r="E15" i="2"/>
  <c r="E18" i="2"/>
  <c r="E25" i="2"/>
  <c r="E26" i="2"/>
  <c r="E30" i="2"/>
  <c r="E33" i="2"/>
  <c r="E42" i="2"/>
  <c r="E43" i="2"/>
  <c r="E46" i="2"/>
  <c r="E51" i="2"/>
  <c r="E57" i="2"/>
  <c r="E58" i="2"/>
  <c r="E59" i="2"/>
  <c r="E69" i="2"/>
  <c r="E72" i="2"/>
  <c r="E73" i="2"/>
  <c r="E81" i="2"/>
  <c r="E82" i="2"/>
  <c r="E84" i="2"/>
  <c r="E87" i="2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E2" i="3"/>
  <c r="D2" i="3"/>
  <c r="I3" i="4" l="1"/>
  <c r="E78" i="2"/>
  <c r="E49" i="2"/>
  <c r="E24" i="2"/>
  <c r="B91" i="2"/>
  <c r="B85" i="2"/>
  <c r="B79" i="2"/>
  <c r="B73" i="2"/>
  <c r="B67" i="2"/>
  <c r="B61" i="2"/>
  <c r="B55" i="2"/>
  <c r="B49" i="2"/>
  <c r="B43" i="2"/>
  <c r="B37" i="2"/>
  <c r="B31" i="2"/>
  <c r="B25" i="2"/>
  <c r="B19" i="2"/>
  <c r="B13" i="2"/>
  <c r="B7" i="2"/>
  <c r="E74" i="2"/>
  <c r="E48" i="2"/>
  <c r="E21" i="2"/>
  <c r="C90" i="2"/>
  <c r="C84" i="2"/>
  <c r="C78" i="2"/>
  <c r="C72" i="2"/>
  <c r="C66" i="2"/>
  <c r="C60" i="2"/>
  <c r="C54" i="2"/>
  <c r="C48" i="2"/>
  <c r="C42" i="2"/>
  <c r="C36" i="2"/>
  <c r="C30" i="2"/>
  <c r="C24" i="2"/>
  <c r="C18" i="2"/>
  <c r="C12" i="2"/>
  <c r="C6" i="2"/>
  <c r="E66" i="2"/>
  <c r="E39" i="2"/>
  <c r="E11" i="2"/>
  <c r="C88" i="2"/>
  <c r="C82" i="2"/>
  <c r="C76" i="2"/>
  <c r="C70" i="2"/>
  <c r="C64" i="2"/>
  <c r="C58" i="2"/>
  <c r="C52" i="2"/>
  <c r="C46" i="2"/>
  <c r="C40" i="2"/>
  <c r="C34" i="2"/>
  <c r="C28" i="2"/>
  <c r="C22" i="2"/>
  <c r="C16" i="2"/>
  <c r="C10" i="2"/>
  <c r="C4" i="2"/>
  <c r="E91" i="2"/>
  <c r="E63" i="2"/>
  <c r="E36" i="2"/>
  <c r="E10" i="2"/>
  <c r="B88" i="2"/>
  <c r="B82" i="2"/>
  <c r="B76" i="2"/>
  <c r="B70" i="2"/>
  <c r="B64" i="2"/>
  <c r="B58" i="2"/>
  <c r="B52" i="2"/>
  <c r="B46" i="2"/>
  <c r="B40" i="2"/>
  <c r="B34" i="2"/>
  <c r="B28" i="2"/>
  <c r="B22" i="2"/>
  <c r="B16" i="2"/>
  <c r="B10" i="2"/>
  <c r="B4" i="2"/>
  <c r="E90" i="2"/>
  <c r="E61" i="2"/>
  <c r="E34" i="2"/>
  <c r="E9" i="2"/>
  <c r="C87" i="2"/>
  <c r="C81" i="2"/>
  <c r="C75" i="2"/>
  <c r="C69" i="2"/>
  <c r="C63" i="2"/>
  <c r="C57" i="2"/>
  <c r="C51" i="2"/>
  <c r="C45" i="2"/>
  <c r="C39" i="2"/>
  <c r="C33" i="2"/>
  <c r="C27" i="2"/>
  <c r="C21" i="2"/>
  <c r="C15" i="2"/>
  <c r="C9" i="2"/>
  <c r="C3" i="2"/>
  <c r="B87" i="2"/>
  <c r="B81" i="2"/>
  <c r="B75" i="2"/>
  <c r="B69" i="2"/>
  <c r="B63" i="2"/>
  <c r="B57" i="2"/>
  <c r="B51" i="2"/>
  <c r="B45" i="2"/>
  <c r="B39" i="2"/>
  <c r="B33" i="2"/>
  <c r="B27" i="2"/>
  <c r="B21" i="2"/>
  <c r="B15" i="2"/>
  <c r="B9" i="2"/>
  <c r="B3" i="2"/>
  <c r="E79" i="2"/>
  <c r="E62" i="2"/>
  <c r="E47" i="2"/>
  <c r="E31" i="2"/>
  <c r="E14" i="2"/>
  <c r="E75" i="2"/>
  <c r="E60" i="2"/>
  <c r="E45" i="2"/>
  <c r="E27" i="2"/>
  <c r="E12" i="2"/>
  <c r="E86" i="2"/>
  <c r="E71" i="2"/>
  <c r="E55" i="2"/>
  <c r="E38" i="2"/>
  <c r="E23" i="2"/>
  <c r="E7" i="2"/>
  <c r="E85" i="2"/>
  <c r="E70" i="2"/>
  <c r="E54" i="2"/>
  <c r="E37" i="2"/>
  <c r="E22" i="2"/>
  <c r="E6" i="2"/>
  <c r="E83" i="2"/>
  <c r="E67" i="2"/>
  <c r="E50" i="2"/>
  <c r="E35" i="2"/>
  <c r="E19" i="2"/>
  <c r="E92" i="2"/>
  <c r="E80" i="2"/>
  <c r="E68" i="2"/>
  <c r="E56" i="2"/>
  <c r="E44" i="2"/>
  <c r="E32" i="2"/>
  <c r="E20" i="2"/>
  <c r="E8" i="2"/>
  <c r="E89" i="2"/>
  <c r="E77" i="2"/>
  <c r="E65" i="2"/>
  <c r="E53" i="2"/>
  <c r="E41" i="2"/>
  <c r="E29" i="2"/>
  <c r="E17" i="2"/>
  <c r="E5" i="2"/>
  <c r="E88" i="2"/>
  <c r="E76" i="2"/>
  <c r="E64" i="2"/>
  <c r="E52" i="2"/>
  <c r="E40" i="2"/>
  <c r="E28" i="2"/>
  <c r="E16" i="2"/>
  <c r="E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<sst xmlns="http://schemas.openxmlformats.org/spreadsheetml/2006/main" count="5218" uniqueCount="135">
  <si>
    <t>nodes</t>
  </si>
  <si>
    <t>techs</t>
  </si>
  <si>
    <t>costs</t>
  </si>
  <si>
    <t>Value</t>
  </si>
  <si>
    <t>source_model</t>
  </si>
  <si>
    <t>netherlands</t>
  </si>
  <si>
    <t>battery</t>
  </si>
  <si>
    <t>monetary</t>
  </si>
  <si>
    <t>reference_full_horizon_2010_2019</t>
  </si>
  <si>
    <t>electrolyser</t>
  </si>
  <si>
    <t>h2_elec_conversion</t>
  </si>
  <si>
    <t>h2_salt_cavern</t>
  </si>
  <si>
    <t>nuclear</t>
  </si>
  <si>
    <t>offshore_wind</t>
  </si>
  <si>
    <t>onshore_wind</t>
  </si>
  <si>
    <t>solar</t>
  </si>
  <si>
    <t>results_plan_cluster_2010_2011_weights_1_9.netcdf</t>
  </si>
  <si>
    <t>results_plan_cluster_2010_2012_weights_1_9.netcdf</t>
  </si>
  <si>
    <t>results_plan_cluster_2010_2013_weights_1_9.netcdf</t>
  </si>
  <si>
    <t>results_plan_cluster_2010_2014_weights_1_9.netcdf</t>
  </si>
  <si>
    <t>results_plan_cluster_2010_2015_weights_1_9.netcdf</t>
  </si>
  <si>
    <t>results_plan_cluster_2010_2016_weights_1_9.netcdf</t>
  </si>
  <si>
    <t>results_plan_cluster_2010_2017_weights_1_9.netcdf</t>
  </si>
  <si>
    <t>results_plan_cluster_2010_2018_weights_1_9.netcdf</t>
  </si>
  <si>
    <t>results_plan_cluster_2010_2019_weights_1_9.netcdf</t>
  </si>
  <si>
    <t>results_plan_cluster_2011_2010_weights_1_9.netcdf</t>
  </si>
  <si>
    <t>results_plan_cluster_2011_2010_weights_9_1.netcdf</t>
  </si>
  <si>
    <t>results_plan_cluster_2011_2012_weights_1_9.netcdf</t>
  </si>
  <si>
    <t>results_plan_cluster_2011_2013_weights_1_9.netcdf</t>
  </si>
  <si>
    <t>results_plan_cluster_2011_2014_weights_1_9.netcdf</t>
  </si>
  <si>
    <t>results_plan_cluster_2011_2015_weights_1_9.netcdf</t>
  </si>
  <si>
    <t>results_plan_cluster_2011_2016_weights_1_9.netcdf</t>
  </si>
  <si>
    <t>results_plan_cluster_2011_2017_weights_1_9.netcdf</t>
  </si>
  <si>
    <t>results_plan_cluster_2011_2018_weights_1_9.netcdf</t>
  </si>
  <si>
    <t>results_plan_cluster_2011_2019_weights_1_9.netcdf</t>
  </si>
  <si>
    <t>results_plan_cluster_2012_2010_weights_1_9.netcdf</t>
  </si>
  <si>
    <t>results_plan_cluster_2012_2010_weights_9_1.netcdf</t>
  </si>
  <si>
    <t>results_plan_cluster_2012_2011_weights_1_9.netcdf</t>
  </si>
  <si>
    <t>results_plan_cluster_2012_2013_weights_1_9.netcdf</t>
  </si>
  <si>
    <t>results_plan_cluster_2012_2014_weights_1_9.netcdf</t>
  </si>
  <si>
    <t>results_plan_cluster_2012_2015_weights_1_9.netcdf</t>
  </si>
  <si>
    <t>results_plan_cluster_2012_2016_weights_1_9.netcdf</t>
  </si>
  <si>
    <t>results_plan_cluster_2012_2017_weights_1_9.netcdf</t>
  </si>
  <si>
    <t>results_plan_cluster_2012_2018_weights_1_9.netcdf</t>
  </si>
  <si>
    <t>results_plan_cluster_2012_2019_weights_1_9.netcdf</t>
  </si>
  <si>
    <t>results_plan_cluster_2013_2010_weights_1_9.netcdf</t>
  </si>
  <si>
    <t>results_plan_cluster_2013_2010_weights_9_1.netcdf</t>
  </si>
  <si>
    <t>results_plan_cluster_2013_2011_weights_1_9.netcdf</t>
  </si>
  <si>
    <t>results_plan_cluster_2013_2012_weights_1_9.netcdf</t>
  </si>
  <si>
    <t>results_plan_cluster_2013_2014_weights_1_9.netcdf</t>
  </si>
  <si>
    <t>results_plan_cluster_2013_2015_weights_1_9.netcdf</t>
  </si>
  <si>
    <t>results_plan_cluster_2013_2016_weights_1_9.netcdf</t>
  </si>
  <si>
    <t>results_plan_cluster_2013_2017_weights_1_9.netcdf</t>
  </si>
  <si>
    <t>results_plan_cluster_2013_2018_weights_1_9.netcdf</t>
  </si>
  <si>
    <t>results_plan_cluster_2013_2019_weights_1_9.netcdf</t>
  </si>
  <si>
    <t>results_plan_cluster_2014_2010_weights_1_9.netcdf</t>
  </si>
  <si>
    <t>results_plan_cluster_2014_2010_weights_9_1.netcdf</t>
  </si>
  <si>
    <t>results_plan_cluster_2014_2011_weights_1_9.netcdf</t>
  </si>
  <si>
    <t>results_plan_cluster_2014_2012_weights_1_9.netcdf</t>
  </si>
  <si>
    <t>results_plan_cluster_2014_2013_weights_1_9.netcdf</t>
  </si>
  <si>
    <t>results_plan_cluster_2014_2015_weights_1_9.netcdf</t>
  </si>
  <si>
    <t>results_plan_cluster_2014_2016_weights_1_9.netcdf</t>
  </si>
  <si>
    <t>results_plan_cluster_2014_2017_weights_1_9.netcdf</t>
  </si>
  <si>
    <t>results_plan_cluster_2014_2018_weights_1_9.netcdf</t>
  </si>
  <si>
    <t>results_plan_cluster_2014_2019_weights_1_9.netcdf</t>
  </si>
  <si>
    <t>results_plan_cluster_2015_2010_weights_1_9.netcdf</t>
  </si>
  <si>
    <t>results_plan_cluster_2015_2010_weights_9_1.netcdf</t>
  </si>
  <si>
    <t>results_plan_cluster_2015_2011_weights_1_9.netcdf</t>
  </si>
  <si>
    <t>results_plan_cluster_2015_2012_weights_1_9.netcdf</t>
  </si>
  <si>
    <t>results_plan_cluster_2015_2013_weights_1_9.netcdf</t>
  </si>
  <si>
    <t>results_plan_cluster_2015_2014_weights_1_9.netcdf</t>
  </si>
  <si>
    <t>results_plan_cluster_2015_2016_weights_1_9.netcdf</t>
  </si>
  <si>
    <t>results_plan_cluster_2015_2017_weights_1_9.netcdf</t>
  </si>
  <si>
    <t>results_plan_cluster_2015_2018_weights_1_9.netcdf</t>
  </si>
  <si>
    <t>results_plan_cluster_2015_2019_weights_1_9.netcdf</t>
  </si>
  <si>
    <t>results_plan_cluster_2016_2010_weights_1_9.netcdf</t>
  </si>
  <si>
    <t>results_plan_cluster_2016_2010_weights_9_1.netcdf</t>
  </si>
  <si>
    <t>results_plan_cluster_2016_2011_weights_1_9.netcdf</t>
  </si>
  <si>
    <t>results_plan_cluster_2016_2012_weights_1_9.netcdf</t>
  </si>
  <si>
    <t>results_plan_cluster_2016_2013_weights_1_9.netcdf</t>
  </si>
  <si>
    <t>results_plan_cluster_2016_2014_weights_1_9.netcdf</t>
  </si>
  <si>
    <t>results_plan_cluster_2016_2015_weights_1_9.netcdf</t>
  </si>
  <si>
    <t>results_plan_cluster_2016_2017_weights_1_1.netcdf</t>
  </si>
  <si>
    <t>results_plan_cluster_2016_2017_weights_1_3.netcdf</t>
  </si>
  <si>
    <t>results_plan_cluster_2016_2017_weights_1_5.netcdf</t>
  </si>
  <si>
    <t>results_plan_cluster_2016_2017_weights_1_7.netcdf</t>
  </si>
  <si>
    <t>results_plan_cluster_2016_2017_weights_1_9.netcdf</t>
  </si>
  <si>
    <t>results_plan_cluster_2016_2017_weights_3_1.netcdf</t>
  </si>
  <si>
    <t>results_plan_cluster_2016_2017_weights_5_1.netcdf</t>
  </si>
  <si>
    <t>results_plan_cluster_2016_2017_weights_7_1.netcdf</t>
  </si>
  <si>
    <t>results_plan_cluster_2016_2017_weights_9_1.netcdf</t>
  </si>
  <si>
    <t>results_plan_cluster_2016_2018_weights_1_9.netcdf</t>
  </si>
  <si>
    <t>results_plan_cluster_2016_2019_weights_1_9.netcdf</t>
  </si>
  <si>
    <t>results_plan_cluster_2017_2010_weights_1_9.netcdf</t>
  </si>
  <si>
    <t>results_plan_cluster_2017_2010_weights_9_1.netcdf</t>
  </si>
  <si>
    <t>results_plan_cluster_2017_2011_weights_1_9.netcdf</t>
  </si>
  <si>
    <t>results_plan_cluster_2017_2012_weights_1_9.netcdf</t>
  </si>
  <si>
    <t>results_plan_cluster_2017_2013_weights_1_9.netcdf</t>
  </si>
  <si>
    <t>results_plan_cluster_2017_2014_weights_1_9.netcdf</t>
  </si>
  <si>
    <t>results_plan_cluster_2017_2015_weights_1_9.netcdf</t>
  </si>
  <si>
    <t>results_plan_cluster_2017_2016_weights_1_9.netcdf</t>
  </si>
  <si>
    <t>results_plan_cluster_2017_2018_weights_1_9.netcdf</t>
  </si>
  <si>
    <t>results_plan_cluster_2017_2019_weights_1_9.netcdf</t>
  </si>
  <si>
    <t>results_plan_cluster_2018_2010_weights_1_9.netcdf</t>
  </si>
  <si>
    <t>results_plan_cluster_2018_2010_weights_9_1.netcdf</t>
  </si>
  <si>
    <t>results_plan_cluster_2018_2011_weights_1_9.netcdf</t>
  </si>
  <si>
    <t>results_plan_cluster_2018_2012_weights_1_9.netcdf</t>
  </si>
  <si>
    <t>results_plan_cluster_2018_2013_weights_1_9.netcdf</t>
  </si>
  <si>
    <t>results_plan_cluster_2018_2014_weights_1_9.netcdf</t>
  </si>
  <si>
    <t>results_plan_cluster_2018_2015_weights_1_9.netcdf</t>
  </si>
  <si>
    <t>results_plan_cluster_2018_2016_weights_1_9.netcdf</t>
  </si>
  <si>
    <t>results_plan_cluster_2018_2017_weights_1_9.netcdf</t>
  </si>
  <si>
    <t>results_plan_cluster_2018_2019_weights_1_9.netcdf</t>
  </si>
  <si>
    <t>results_plan_cluster_2019_2010_weights_1_9.netcdf</t>
  </si>
  <si>
    <t>results_plan_cluster_2019_2010_weights_9_1.netcdf</t>
  </si>
  <si>
    <t>results_plan_cluster_2019_2011_weights_1_9.netcdf</t>
  </si>
  <si>
    <t>results_plan_cluster_2019_2012_weights_1_9.netcdf</t>
  </si>
  <si>
    <t>results_plan_cluster_2019_2013_weights_1_9.netcdf</t>
  </si>
  <si>
    <t>results_plan_cluster_2019_2014_weights_1_9.netcdf</t>
  </si>
  <si>
    <t>results_plan_cluster_2019_2015_weights_1_9.netcdf</t>
  </si>
  <si>
    <t>results_plan_cluster_2019_2016_weights_1_9.netcdf</t>
  </si>
  <si>
    <t>results_plan_cluster_2019_2017_weights_1_9.netcdf</t>
  </si>
  <si>
    <t>results_plan_cluster_2019_2018_weights_1_9.netcdf</t>
  </si>
  <si>
    <t>Model</t>
  </si>
  <si>
    <t>Total Annualised Cost</t>
  </si>
  <si>
    <t>first_wy</t>
  </si>
  <si>
    <t>second_wy</t>
  </si>
  <si>
    <t>Full Horizon Model</t>
  </si>
  <si>
    <t>Error</t>
  </si>
  <si>
    <t>String</t>
  </si>
  <si>
    <t>Reference</t>
  </si>
  <si>
    <t>first_weight</t>
  </si>
  <si>
    <t>second_weight</t>
  </si>
  <si>
    <t>full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</si>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</sst>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5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2" applyFont="1"/>
    <xf numFmtId="44" fontId="0" fillId="0" borderId="0" xfId="1" applyFont="1"/>
    <xf numFmtId="165" fontId="0" fillId="0" borderId="0" xfId="2" applyNumberFormat="1" applyFont="1"/>
    <xf numFmtId="9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 Combinations (TAC)'!$D$2:$D$92</c:f>
              <c:strCache>
                <c:ptCount val="91"/>
                <c:pt idx="0">
                  <c:v>Reference</c:v>
                </c:pt>
                <c:pt idx="1">
                  <c:v>2010:2011</c:v>
                </c:pt>
                <c:pt idx="2">
                  <c:v>2010:2012</c:v>
                </c:pt>
                <c:pt idx="3">
                  <c:v>2010:2013</c:v>
                </c:pt>
                <c:pt idx="4">
                  <c:v>2010:2014</c:v>
                </c:pt>
                <c:pt idx="5">
                  <c:v>2010:2015</c:v>
                </c:pt>
                <c:pt idx="6">
                  <c:v>2010:2016</c:v>
                </c:pt>
                <c:pt idx="7">
                  <c:v>2010:2017</c:v>
                </c:pt>
                <c:pt idx="8">
                  <c:v>2010:2018</c:v>
                </c:pt>
                <c:pt idx="9">
                  <c:v>2010:2019</c:v>
                </c:pt>
                <c:pt idx="10">
                  <c:v>2011:2010</c:v>
                </c:pt>
                <c:pt idx="11">
                  <c:v>2011:2012</c:v>
                </c:pt>
                <c:pt idx="12">
                  <c:v>2011:2013</c:v>
                </c:pt>
                <c:pt idx="13">
                  <c:v>2011:2014</c:v>
                </c:pt>
                <c:pt idx="14">
                  <c:v>2011:2015</c:v>
                </c:pt>
                <c:pt idx="15">
                  <c:v>2011:2016</c:v>
                </c:pt>
                <c:pt idx="16">
                  <c:v>2011:2017</c:v>
                </c:pt>
                <c:pt idx="17">
                  <c:v>2011:2018</c:v>
                </c:pt>
                <c:pt idx="18">
                  <c:v>2011:2019</c:v>
                </c:pt>
                <c:pt idx="19">
                  <c:v>2012:2010</c:v>
                </c:pt>
                <c:pt idx="20">
                  <c:v>2012:2011</c:v>
                </c:pt>
                <c:pt idx="21">
                  <c:v>2012:2013</c:v>
                </c:pt>
                <c:pt idx="22">
                  <c:v>2012:2014</c:v>
                </c:pt>
                <c:pt idx="23">
                  <c:v>2012:2015</c:v>
                </c:pt>
                <c:pt idx="24">
                  <c:v>2012:2016</c:v>
                </c:pt>
                <c:pt idx="25">
                  <c:v>2012:2017</c:v>
                </c:pt>
                <c:pt idx="26">
                  <c:v>2012:2018</c:v>
                </c:pt>
                <c:pt idx="27">
                  <c:v>2012:2019</c:v>
                </c:pt>
                <c:pt idx="28">
                  <c:v>2013:2010</c:v>
                </c:pt>
                <c:pt idx="29">
                  <c:v>2013:2011</c:v>
                </c:pt>
                <c:pt idx="30">
                  <c:v>2013:2012</c:v>
                </c:pt>
                <c:pt idx="31">
                  <c:v>2013:2014</c:v>
                </c:pt>
                <c:pt idx="32">
                  <c:v>2013:2015</c:v>
                </c:pt>
                <c:pt idx="33">
                  <c:v>2013:2016</c:v>
                </c:pt>
                <c:pt idx="34">
                  <c:v>2013:2017</c:v>
                </c:pt>
                <c:pt idx="35">
                  <c:v>2013:2018</c:v>
                </c:pt>
                <c:pt idx="36">
                  <c:v>2013:2019</c:v>
                </c:pt>
                <c:pt idx="37">
                  <c:v>2014:2010</c:v>
                </c:pt>
                <c:pt idx="38">
                  <c:v>2014:2011</c:v>
                </c:pt>
                <c:pt idx="39">
                  <c:v>2014:2012</c:v>
                </c:pt>
                <c:pt idx="40">
                  <c:v>2014:2013</c:v>
                </c:pt>
                <c:pt idx="41">
                  <c:v>2014:2015</c:v>
                </c:pt>
                <c:pt idx="42">
                  <c:v>2014:2016</c:v>
                </c:pt>
                <c:pt idx="43">
                  <c:v>2014:2017</c:v>
                </c:pt>
                <c:pt idx="44">
                  <c:v>2014:2018</c:v>
                </c:pt>
                <c:pt idx="45">
                  <c:v>2014:2019</c:v>
                </c:pt>
                <c:pt idx="46">
                  <c:v>2015:2010</c:v>
                </c:pt>
                <c:pt idx="47">
                  <c:v>2015:2011</c:v>
                </c:pt>
                <c:pt idx="48">
                  <c:v>2015:2012</c:v>
                </c:pt>
                <c:pt idx="49">
                  <c:v>2015:2013</c:v>
                </c:pt>
                <c:pt idx="50">
                  <c:v>2015:2014</c:v>
                </c:pt>
                <c:pt idx="51">
                  <c:v>2015:2016</c:v>
                </c:pt>
                <c:pt idx="52">
                  <c:v>2015:2017</c:v>
                </c:pt>
                <c:pt idx="53">
                  <c:v>2015:2018</c:v>
                </c:pt>
                <c:pt idx="54">
                  <c:v>2015:2019</c:v>
                </c:pt>
                <c:pt idx="55">
                  <c:v>2016:2010</c:v>
                </c:pt>
                <c:pt idx="56">
                  <c:v>2016:2011</c:v>
                </c:pt>
                <c:pt idx="57">
                  <c:v>2016:2012</c:v>
                </c:pt>
                <c:pt idx="58">
                  <c:v>2016:2013</c:v>
                </c:pt>
                <c:pt idx="59">
                  <c:v>2016:2014</c:v>
                </c:pt>
                <c:pt idx="60">
                  <c:v>2016:2015</c:v>
                </c:pt>
                <c:pt idx="61">
                  <c:v>2016:2017</c:v>
                </c:pt>
                <c:pt idx="62">
                  <c:v>2016:2018</c:v>
                </c:pt>
                <c:pt idx="63">
                  <c:v>2016:2019</c:v>
                </c:pt>
                <c:pt idx="64">
                  <c:v>2017:2010</c:v>
                </c:pt>
                <c:pt idx="65">
                  <c:v>2017:2011</c:v>
                </c:pt>
                <c:pt idx="66">
                  <c:v>2017:2012</c:v>
                </c:pt>
                <c:pt idx="67">
                  <c:v>2017:2013</c:v>
                </c:pt>
                <c:pt idx="68">
                  <c:v>2017:2014</c:v>
                </c:pt>
                <c:pt idx="69">
                  <c:v>2017:2015</c:v>
                </c:pt>
                <c:pt idx="70">
                  <c:v>2017:2016</c:v>
                </c:pt>
                <c:pt idx="71">
                  <c:v>2017:2018</c:v>
                </c:pt>
                <c:pt idx="72">
                  <c:v>2017:2019</c:v>
                </c:pt>
                <c:pt idx="73">
                  <c:v>2018:2010</c:v>
                </c:pt>
                <c:pt idx="74">
                  <c:v>2018:2011</c:v>
                </c:pt>
                <c:pt idx="75">
                  <c:v>2018:2012</c:v>
                </c:pt>
                <c:pt idx="76">
                  <c:v>2018:2013</c:v>
                </c:pt>
                <c:pt idx="77">
                  <c:v>2018:2014</c:v>
                </c:pt>
                <c:pt idx="78">
                  <c:v>2018:2015</c:v>
                </c:pt>
                <c:pt idx="79">
                  <c:v>2018:2016</c:v>
                </c:pt>
                <c:pt idx="80">
                  <c:v>2018:2017</c:v>
                </c:pt>
                <c:pt idx="81">
                  <c:v>2018:2019</c:v>
                </c:pt>
                <c:pt idx="82">
                  <c:v>2019:2010</c:v>
                </c:pt>
                <c:pt idx="83">
                  <c:v>2019:2011</c:v>
                </c:pt>
                <c:pt idx="84">
                  <c:v>2019:2012</c:v>
                </c:pt>
                <c:pt idx="85">
                  <c:v>2019:2013</c:v>
                </c:pt>
                <c:pt idx="86">
                  <c:v>2019:2014</c:v>
                </c:pt>
                <c:pt idx="87">
                  <c:v>2019:2015</c:v>
                </c:pt>
                <c:pt idx="88">
                  <c:v>2019:2016</c:v>
                </c:pt>
                <c:pt idx="89">
                  <c:v>2019:2017</c:v>
                </c:pt>
                <c:pt idx="90">
                  <c:v>2019:2018</c:v>
                </c:pt>
              </c:strCache>
            </c:strRef>
          </c:cat>
          <c:val>
            <c:numRef>
              <c:f>'Year Combinations (TAC)'!$F$2:$F$92</c:f>
              <c:numCache>
                <c:formatCode>0%</c:formatCode>
                <c:ptCount val="91"/>
                <c:pt idx="0">
                  <c:v>0</c:v>
                </c:pt>
                <c:pt idx="1">
                  <c:v>-4.2807117609441031E-2</c:v>
                </c:pt>
                <c:pt idx="2">
                  <c:v>-2.6584764542002776E-2</c:v>
                </c:pt>
                <c:pt idx="3">
                  <c:v>-1.5825455353180046E-2</c:v>
                </c:pt>
                <c:pt idx="4">
                  <c:v>-5.4649288853707144E-2</c:v>
                </c:pt>
                <c:pt idx="5">
                  <c:v>-5.2089634675395728E-2</c:v>
                </c:pt>
                <c:pt idx="6">
                  <c:v>4.0023560558162547E-3</c:v>
                </c:pt>
                <c:pt idx="7">
                  <c:v>4.1141654062518502E-3</c:v>
                </c:pt>
                <c:pt idx="8">
                  <c:v>-5.5431507135641309E-2</c:v>
                </c:pt>
                <c:pt idx="9">
                  <c:v>-4.8530578788221201E-2</c:v>
                </c:pt>
                <c:pt idx="10">
                  <c:v>-4.3392854843500563E-2</c:v>
                </c:pt>
                <c:pt idx="11">
                  <c:v>-0.11418738700422959</c:v>
                </c:pt>
                <c:pt idx="12">
                  <c:v>-0.12725218389695836</c:v>
                </c:pt>
                <c:pt idx="13">
                  <c:v>-9.5026574782487411E-2</c:v>
                </c:pt>
                <c:pt idx="14">
                  <c:v>-0.14956115946436541</c:v>
                </c:pt>
                <c:pt idx="15">
                  <c:v>-3.2938925780422956E-2</c:v>
                </c:pt>
                <c:pt idx="16">
                  <c:v>-0.10786607552532501</c:v>
                </c:pt>
                <c:pt idx="17">
                  <c:v>-0.13420330211922696</c:v>
                </c:pt>
                <c:pt idx="18">
                  <c:v>-0.11659991264637308</c:v>
                </c:pt>
                <c:pt idx="19">
                  <c:v>-2.9299434411464563E-2</c:v>
                </c:pt>
                <c:pt idx="20">
                  <c:v>-0.11611992982921125</c:v>
                </c:pt>
                <c:pt idx="21">
                  <c:v>-9.696219049462676E-2</c:v>
                </c:pt>
                <c:pt idx="22">
                  <c:v>-8.8740233030582094E-2</c:v>
                </c:pt>
                <c:pt idx="23">
                  <c:v>-0.12135868344739854</c:v>
                </c:pt>
                <c:pt idx="24">
                  <c:v>-2.3204883430581604E-2</c:v>
                </c:pt>
                <c:pt idx="25">
                  <c:v>-8.1364184037263712E-2</c:v>
                </c:pt>
                <c:pt idx="26">
                  <c:v>-0.11787224379303105</c:v>
                </c:pt>
                <c:pt idx="27">
                  <c:v>-0.10328632618131937</c:v>
                </c:pt>
                <c:pt idx="28">
                  <c:v>-1.6451988386775276E-2</c:v>
                </c:pt>
                <c:pt idx="29">
                  <c:v>-0.12728532867224776</c:v>
                </c:pt>
                <c:pt idx="30">
                  <c:v>-9.5023409910443682E-2</c:v>
                </c:pt>
                <c:pt idx="31">
                  <c:v>-7.7385486571621351E-2</c:v>
                </c:pt>
                <c:pt idx="32">
                  <c:v>-0.13586584248755346</c:v>
                </c:pt>
                <c:pt idx="33">
                  <c:v>-1.0552355604833152E-2</c:v>
                </c:pt>
                <c:pt idx="34">
                  <c:v>-9.4205578048584579E-2</c:v>
                </c:pt>
                <c:pt idx="35">
                  <c:v>-0.11856266262875288</c:v>
                </c:pt>
                <c:pt idx="36">
                  <c:v>-9.9336895349812604E-2</c:v>
                </c:pt>
                <c:pt idx="37">
                  <c:v>-5.5113265452853201E-2</c:v>
                </c:pt>
                <c:pt idx="38">
                  <c:v>-9.549264962297857E-2</c:v>
                </c:pt>
                <c:pt idx="39">
                  <c:v>-8.7218137238057006E-2</c:v>
                </c:pt>
                <c:pt idx="40">
                  <c:v>-7.7701627448254582E-2</c:v>
                </c:pt>
                <c:pt idx="41">
                  <c:v>-9.9340088579282199E-2</c:v>
                </c:pt>
                <c:pt idx="42">
                  <c:v>-5.2035583575590807E-2</c:v>
                </c:pt>
                <c:pt idx="43">
                  <c:v>-6.5572560870016561E-2</c:v>
                </c:pt>
                <c:pt idx="44">
                  <c:v>-9.8870501390000087E-2</c:v>
                </c:pt>
                <c:pt idx="45">
                  <c:v>-9.8447603288015939E-2</c:v>
                </c:pt>
                <c:pt idx="46">
                  <c:v>-5.1907361715763087E-2</c:v>
                </c:pt>
                <c:pt idx="47">
                  <c:v>-0.14913364440734531</c:v>
                </c:pt>
                <c:pt idx="48">
                  <c:v>-0.11899154384193626</c:v>
                </c:pt>
                <c:pt idx="49">
                  <c:v>-0.13534394080248191</c:v>
                </c:pt>
                <c:pt idx="50">
                  <c:v>-9.8765875535345535E-2</c:v>
                </c:pt>
                <c:pt idx="51">
                  <c:v>-3.8266925409822475E-2</c:v>
                </c:pt>
                <c:pt idx="52">
                  <c:v>-0.11314495280150468</c:v>
                </c:pt>
                <c:pt idx="53">
                  <c:v>-0.14574950584127189</c:v>
                </c:pt>
                <c:pt idx="54">
                  <c:v>-0.13488046674863532</c:v>
                </c:pt>
                <c:pt idx="55">
                  <c:v>1.62270205644821E-3</c:v>
                </c:pt>
                <c:pt idx="56">
                  <c:v>-3.4634743439793308E-2</c:v>
                </c:pt>
                <c:pt idx="57">
                  <c:v>-2.304593368534456E-2</c:v>
                </c:pt>
                <c:pt idx="58">
                  <c:v>-1.2315275229031112E-2</c:v>
                </c:pt>
                <c:pt idx="59">
                  <c:v>-5.3846169408651369E-2</c:v>
                </c:pt>
                <c:pt idx="60">
                  <c:v>-4.0295049334200556E-2</c:v>
                </c:pt>
                <c:pt idx="61">
                  <c:v>1.5443687149651907E-3</c:v>
                </c:pt>
                <c:pt idx="62">
                  <c:v>-5.1003810480858822E-2</c:v>
                </c:pt>
                <c:pt idx="63">
                  <c:v>-4.2674181710504917E-2</c:v>
                </c:pt>
                <c:pt idx="64">
                  <c:v>3.3160091273431429E-3</c:v>
                </c:pt>
                <c:pt idx="65">
                  <c:v>-0.10835537877467925</c:v>
                </c:pt>
                <c:pt idx="66">
                  <c:v>-7.9552172447364206E-2</c:v>
                </c:pt>
                <c:pt idx="67">
                  <c:v>-9.4691155106085639E-2</c:v>
                </c:pt>
                <c:pt idx="68">
                  <c:v>-6.5796708734543963E-2</c:v>
                </c:pt>
                <c:pt idx="69">
                  <c:v>-0.11416326875868127</c:v>
                </c:pt>
                <c:pt idx="70">
                  <c:v>3.1606676195502161E-3</c:v>
                </c:pt>
                <c:pt idx="71">
                  <c:v>-0.10145228808736677</c:v>
                </c:pt>
                <c:pt idx="72">
                  <c:v>-8.5213111680528836E-2</c:v>
                </c:pt>
                <c:pt idx="73">
                  <c:v>-5.5585128886173479E-2</c:v>
                </c:pt>
                <c:pt idx="74">
                  <c:v>-0.13406128702762421</c:v>
                </c:pt>
                <c:pt idx="75">
                  <c:v>-0.115721482596277</c:v>
                </c:pt>
                <c:pt idx="76">
                  <c:v>-0.11827914760278291</c:v>
                </c:pt>
                <c:pt idx="77">
                  <c:v>-9.8584266933396766E-2</c:v>
                </c:pt>
                <c:pt idx="78">
                  <c:v>-0.14601197701052918</c:v>
                </c:pt>
                <c:pt idx="79">
                  <c:v>-4.9062538086265213E-2</c:v>
                </c:pt>
                <c:pt idx="80">
                  <c:v>-0.10101162663599986</c:v>
                </c:pt>
                <c:pt idx="81">
                  <c:v>-0.14053777253722283</c:v>
                </c:pt>
                <c:pt idx="82">
                  <c:v>-4.8579238324461406E-2</c:v>
                </c:pt>
                <c:pt idx="83">
                  <c:v>-0.11647862176269543</c:v>
                </c:pt>
                <c:pt idx="84">
                  <c:v>-0.10124717427832099</c:v>
                </c:pt>
                <c:pt idx="85">
                  <c:v>-9.9231936663433551E-2</c:v>
                </c:pt>
                <c:pt idx="86">
                  <c:v>-9.818774395235659E-2</c:v>
                </c:pt>
                <c:pt idx="87">
                  <c:v>-0.13497910985598091</c:v>
                </c:pt>
                <c:pt idx="88">
                  <c:v>-4.0926973856490717E-2</c:v>
                </c:pt>
                <c:pt idx="89">
                  <c:v>-8.4984644504423584E-2</c:v>
                </c:pt>
                <c:pt idx="90">
                  <c:v>-0.1403462490429396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D-40A0-B0ED-33F1D8F1A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855279"/>
        <c:axId val="687855759"/>
      </c:barChart>
      <c:catAx>
        <c:axId val="68785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5759"/>
        <c:crosses val="autoZero"/>
        <c:auto val="1"/>
        <c:lblAlgn val="ctr"/>
        <c:lblOffset val="100"/>
        <c:noMultiLvlLbl val="0"/>
      </c:catAx>
      <c:valAx>
        <c:axId val="6878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'Weighting Sensitivity'!$Q$1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'Weighting Sensitivity'!$O$2:$O$11</c:f>
              <c:strCache>
                <c:ptCount val="10"/>
                <c:pt idx="0">
                  <c:v>Reference</c:v>
                </c:pt>
                <c:pt idx="1">
                  <c:v>1:1</c:v>
                </c:pt>
                <c:pt idx="2">
                  <c:v>1:3</c:v>
                </c:pt>
                <c:pt idx="3">
                  <c:v>1:5</c:v>
                </c:pt>
                <c:pt idx="4">
                  <c:v>1:7</c:v>
                </c:pt>
                <c:pt idx="5">
                  <c:v>1:9</c:v>
                </c:pt>
                <c:pt idx="6">
                  <c:v>3:1</c:v>
                </c:pt>
                <c:pt idx="7">
                  <c:v>5:1</c:v>
                </c:pt>
                <c:pt idx="8">
                  <c:v>7:1</c:v>
                </c:pt>
                <c:pt idx="9">
                  <c:v>9:1</c:v>
                </c:pt>
              </c:strCache>
            </c:strRef>
          </c:cat>
          <c:val>
            <c:numRef>
              <c:f>'Weighting Sensitivity'!$Q$2:$Q$11</c:f>
              <c:numCache>
                <c:formatCode>0.0%</c:formatCode>
                <c:ptCount val="10"/>
                <c:pt idx="0">
                  <c:v>0</c:v>
                </c:pt>
                <c:pt idx="1">
                  <c:v>-0.79952939194350081</c:v>
                </c:pt>
                <c:pt idx="2">
                  <c:v>-0.5992608302543091</c:v>
                </c:pt>
                <c:pt idx="3">
                  <c:v>-0.39899227245569258</c:v>
                </c:pt>
                <c:pt idx="4">
                  <c:v>-0.19872393507548511</c:v>
                </c:pt>
                <c:pt idx="5">
                  <c:v>1.5443687149651907E-3</c:v>
                </c:pt>
                <c:pt idx="6">
                  <c:v>-0.59885577832767323</c:v>
                </c:pt>
                <c:pt idx="7">
                  <c:v>-0.39818348984153101</c:v>
                </c:pt>
                <c:pt idx="8">
                  <c:v>-0.19751137919193604</c:v>
                </c:pt>
                <c:pt idx="9">
                  <c:v>3.1606565189424571E-3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1-4E56-878E-500567CDA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971600"/>
        <c:axId val="818972080"/>
      </c:barChart>
      <c:catAx>
        <c:axId val="8189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72080"/>
        <c:crosses val="autoZero"/>
        <c:auto val="1"/>
        <c:lblAlgn val="ctr"/>
        <c:lblOffset val="100"/>
        <c:noMultiLvlLbl val="0"/>
      </c:catAx>
      <c:valAx>
        <c:axId val="8189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7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263525</xdr:colOff>
      <xdr:row>3</xdr:row>
      <xdr:rowOff>44450</xdr:rowOff>
    </xdr:from>
    <xdr:to>
      <xdr:col>13</xdr:col>
      <xdr:colOff>568325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A7370-0BED-2AE9-D629-A9A199776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396875</xdr:colOff>
      <xdr:row>5</xdr:row>
      <xdr:rowOff>177800</xdr:rowOff>
    </xdr:from>
    <xdr:to>
      <xdr:col>16</xdr:col>
      <xdr:colOff>460375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FB6A5D-09E1-64AC-7E04-21D6027D6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C5EF-13B1-46EC-88EB-F07BA389E6FA}">
  <dimension ref="A1:F865"/>
  <sheetViews>
    <sheetView topLeftCell="A91" workbookViewId="0">
      <selection activeCell="H6" sqref="H6"/>
    </sheetView>
  </sheetViews>
  <sheetFormatPr defaultRowHeight="14.5" x14ac:dyDescent="0.35"/>
  <cols>
    <col min="2" max="2" width="10.453125" bestFit="1" customWidth="1"/>
    <col min="3" max="3" width="16.8164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7</v>
      </c>
      <c r="E2">
        <v>1585.65966456919</v>
      </c>
      <c r="F2" t="s">
        <v>8</v>
      </c>
    </row>
    <row r="3" spans="1:6" x14ac:dyDescent="0.35">
      <c r="A3">
        <v>1</v>
      </c>
      <c r="B3" t="s">
        <v>5</v>
      </c>
      <c r="C3" t="s">
        <v>9</v>
      </c>
      <c r="D3" t="s">
        <v>7</v>
      </c>
      <c r="E3">
        <v>27866.7905098472</v>
      </c>
      <c r="F3" t="s">
        <v>8</v>
      </c>
    </row>
    <row r="4" spans="1:6" x14ac:dyDescent="0.35">
      <c r="A4">
        <v>2</v>
      </c>
      <c r="B4" t="s">
        <v>5</v>
      </c>
      <c r="C4" t="s">
        <v>10</v>
      </c>
      <c r="D4" t="s">
        <v>7</v>
      </c>
      <c r="E4">
        <v>18834.971615751801</v>
      </c>
      <c r="F4" t="s">
        <v>8</v>
      </c>
    </row>
    <row r="5" spans="1:6" x14ac:dyDescent="0.35">
      <c r="A5">
        <v>3</v>
      </c>
      <c r="B5" t="s">
        <v>5</v>
      </c>
      <c r="C5" t="s">
        <v>11</v>
      </c>
      <c r="D5" t="s">
        <v>7</v>
      </c>
      <c r="E5">
        <v>36597.671565242301</v>
      </c>
      <c r="F5" t="s">
        <v>8</v>
      </c>
    </row>
    <row r="6" spans="1:6" x14ac:dyDescent="0.35">
      <c r="A6">
        <v>4</v>
      </c>
      <c r="B6" t="s">
        <v>5</v>
      </c>
      <c r="C6" t="s">
        <v>12</v>
      </c>
      <c r="D6" t="s">
        <v>7</v>
      </c>
      <c r="E6">
        <v>15251.8995443067</v>
      </c>
      <c r="F6" t="s">
        <v>8</v>
      </c>
    </row>
    <row r="7" spans="1:6" x14ac:dyDescent="0.35">
      <c r="A7">
        <v>5</v>
      </c>
      <c r="B7" t="s">
        <v>5</v>
      </c>
      <c r="C7" t="s">
        <v>13</v>
      </c>
      <c r="D7" t="s">
        <v>7</v>
      </c>
      <c r="E7">
        <v>76781.835417455601</v>
      </c>
      <c r="F7" t="s">
        <v>8</v>
      </c>
    </row>
    <row r="8" spans="1:6" x14ac:dyDescent="0.35">
      <c r="A8">
        <v>6</v>
      </c>
      <c r="B8" t="s">
        <v>5</v>
      </c>
      <c r="C8" t="s">
        <v>14</v>
      </c>
      <c r="D8" t="s">
        <v>7</v>
      </c>
      <c r="E8">
        <v>22455.328459156</v>
      </c>
      <c r="F8" t="s">
        <v>8</v>
      </c>
    </row>
    <row r="9" spans="1:6" x14ac:dyDescent="0.35">
      <c r="A9">
        <v>7</v>
      </c>
      <c r="B9" t="s">
        <v>5</v>
      </c>
      <c r="C9" t="s">
        <v>15</v>
      </c>
      <c r="D9" t="s">
        <v>7</v>
      </c>
      <c r="E9">
        <v>34727.127063129003</v>
      </c>
      <c r="F9" t="s">
        <v>8</v>
      </c>
    </row>
    <row r="10" spans="1:6" x14ac:dyDescent="0.35">
      <c r="A10">
        <v>0</v>
      </c>
      <c r="B10" t="s">
        <v>5</v>
      </c>
      <c r="C10" t="s">
        <v>6</v>
      </c>
      <c r="D10" t="s">
        <v>7</v>
      </c>
      <c r="E10">
        <v>1016.04070593372</v>
      </c>
      <c r="F10" t="s">
        <v>16</v>
      </c>
    </row>
    <row r="11" spans="1:6" x14ac:dyDescent="0.35">
      <c r="A11">
        <v>1</v>
      </c>
      <c r="B11" t="s">
        <v>5</v>
      </c>
      <c r="C11" t="s">
        <v>9</v>
      </c>
      <c r="D11" t="s">
        <v>7</v>
      </c>
      <c r="E11">
        <v>29667.715052860502</v>
      </c>
      <c r="F11" t="s">
        <v>16</v>
      </c>
    </row>
    <row r="12" spans="1:6" x14ac:dyDescent="0.35">
      <c r="A12">
        <v>2</v>
      </c>
      <c r="B12" t="s">
        <v>5</v>
      </c>
      <c r="C12" t="s">
        <v>10</v>
      </c>
      <c r="D12" t="s">
        <v>7</v>
      </c>
      <c r="E12">
        <v>18962.132332098299</v>
      </c>
      <c r="F12" t="s">
        <v>16</v>
      </c>
    </row>
    <row r="13" spans="1:6" x14ac:dyDescent="0.35">
      <c r="A13">
        <v>3</v>
      </c>
      <c r="B13" t="s">
        <v>5</v>
      </c>
      <c r="C13" t="s">
        <v>11</v>
      </c>
      <c r="D13" t="s">
        <v>7</v>
      </c>
      <c r="E13">
        <v>24064.957275147201</v>
      </c>
      <c r="F13" t="s">
        <v>16</v>
      </c>
    </row>
    <row r="14" spans="1:6" x14ac:dyDescent="0.35">
      <c r="A14">
        <v>4</v>
      </c>
      <c r="B14" t="s">
        <v>5</v>
      </c>
      <c r="C14" t="s">
        <v>12</v>
      </c>
      <c r="D14" t="s">
        <v>7</v>
      </c>
      <c r="E14">
        <v>15243.546915859701</v>
      </c>
      <c r="F14" t="s">
        <v>16</v>
      </c>
    </row>
    <row r="15" spans="1:6" x14ac:dyDescent="0.35">
      <c r="A15">
        <v>5</v>
      </c>
      <c r="B15" t="s">
        <v>5</v>
      </c>
      <c r="C15" t="s">
        <v>13</v>
      </c>
      <c r="D15" t="s">
        <v>7</v>
      </c>
      <c r="E15">
        <v>84149.518939186193</v>
      </c>
      <c r="F15" t="s">
        <v>16</v>
      </c>
    </row>
    <row r="16" spans="1:6" x14ac:dyDescent="0.35">
      <c r="A16">
        <v>6</v>
      </c>
      <c r="B16" t="s">
        <v>5</v>
      </c>
      <c r="C16" t="s">
        <v>14</v>
      </c>
      <c r="D16" t="s">
        <v>7</v>
      </c>
      <c r="E16">
        <v>22492.055305953101</v>
      </c>
      <c r="F16" t="s">
        <v>16</v>
      </c>
    </row>
    <row r="17" spans="1:6" x14ac:dyDescent="0.35">
      <c r="A17">
        <v>7</v>
      </c>
      <c r="B17" t="s">
        <v>5</v>
      </c>
      <c r="C17" t="s">
        <v>15</v>
      </c>
      <c r="D17" t="s">
        <v>7</v>
      </c>
      <c r="E17">
        <v>28484.116122582302</v>
      </c>
      <c r="F17" t="s">
        <v>16</v>
      </c>
    </row>
    <row r="18" spans="1:6" x14ac:dyDescent="0.35">
      <c r="A18">
        <v>0</v>
      </c>
      <c r="B18" t="s">
        <v>5</v>
      </c>
      <c r="C18" t="s">
        <v>6</v>
      </c>
      <c r="D18" t="s">
        <v>7</v>
      </c>
      <c r="E18">
        <v>1024.8304590473699</v>
      </c>
      <c r="F18" t="s">
        <v>17</v>
      </c>
    </row>
    <row r="19" spans="1:6" x14ac:dyDescent="0.35">
      <c r="A19">
        <v>1</v>
      </c>
      <c r="B19" t="s">
        <v>5</v>
      </c>
      <c r="C19" t="s">
        <v>9</v>
      </c>
      <c r="D19" t="s">
        <v>7</v>
      </c>
      <c r="E19">
        <v>31791.819730786799</v>
      </c>
      <c r="F19" t="s">
        <v>17</v>
      </c>
    </row>
    <row r="20" spans="1:6" x14ac:dyDescent="0.35">
      <c r="A20">
        <v>2</v>
      </c>
      <c r="B20" t="s">
        <v>5</v>
      </c>
      <c r="C20" t="s">
        <v>10</v>
      </c>
      <c r="D20" t="s">
        <v>7</v>
      </c>
      <c r="E20">
        <v>19031.164408600798</v>
      </c>
      <c r="F20" t="s">
        <v>17</v>
      </c>
    </row>
    <row r="21" spans="1:6" x14ac:dyDescent="0.35">
      <c r="A21">
        <v>3</v>
      </c>
      <c r="B21" t="s">
        <v>5</v>
      </c>
      <c r="C21" t="s">
        <v>11</v>
      </c>
      <c r="D21" t="s">
        <v>7</v>
      </c>
      <c r="E21">
        <v>25283.889933154602</v>
      </c>
      <c r="F21" t="s">
        <v>17</v>
      </c>
    </row>
    <row r="22" spans="1:6" x14ac:dyDescent="0.35">
      <c r="A22">
        <v>4</v>
      </c>
      <c r="B22" t="s">
        <v>5</v>
      </c>
      <c r="C22" t="s">
        <v>12</v>
      </c>
      <c r="D22" t="s">
        <v>7</v>
      </c>
      <c r="E22">
        <v>15305.248998892699</v>
      </c>
      <c r="F22" t="s">
        <v>17</v>
      </c>
    </row>
    <row r="23" spans="1:6" x14ac:dyDescent="0.35">
      <c r="A23">
        <v>5</v>
      </c>
      <c r="B23" t="s">
        <v>5</v>
      </c>
      <c r="C23" t="s">
        <v>13</v>
      </c>
      <c r="D23" t="s">
        <v>7</v>
      </c>
      <c r="E23">
        <v>82803.416112285704</v>
      </c>
      <c r="F23" t="s">
        <v>17</v>
      </c>
    </row>
    <row r="24" spans="1:6" x14ac:dyDescent="0.35">
      <c r="A24">
        <v>6</v>
      </c>
      <c r="B24" t="s">
        <v>5</v>
      </c>
      <c r="C24" t="s">
        <v>14</v>
      </c>
      <c r="D24" t="s">
        <v>7</v>
      </c>
      <c r="E24">
        <v>22518.5616821689</v>
      </c>
      <c r="F24" t="s">
        <v>17</v>
      </c>
    </row>
    <row r="25" spans="1:6" x14ac:dyDescent="0.35">
      <c r="A25">
        <v>7</v>
      </c>
      <c r="B25" t="s">
        <v>5</v>
      </c>
      <c r="C25" t="s">
        <v>15</v>
      </c>
      <c r="D25" t="s">
        <v>7</v>
      </c>
      <c r="E25">
        <v>30118.825004668401</v>
      </c>
      <c r="F25" t="s">
        <v>17</v>
      </c>
    </row>
    <row r="26" spans="1:6" x14ac:dyDescent="0.35">
      <c r="A26">
        <v>0</v>
      </c>
      <c r="B26" t="s">
        <v>5</v>
      </c>
      <c r="C26" t="s">
        <v>6</v>
      </c>
      <c r="D26" t="s">
        <v>7</v>
      </c>
      <c r="E26">
        <v>1016.00671951934</v>
      </c>
      <c r="F26" t="s">
        <v>18</v>
      </c>
    </row>
    <row r="27" spans="1:6" x14ac:dyDescent="0.35">
      <c r="A27">
        <v>1</v>
      </c>
      <c r="B27" t="s">
        <v>5</v>
      </c>
      <c r="C27" t="s">
        <v>9</v>
      </c>
      <c r="D27" t="s">
        <v>7</v>
      </c>
      <c r="E27">
        <v>30904.395543557999</v>
      </c>
      <c r="F27" t="s">
        <v>18</v>
      </c>
    </row>
    <row r="28" spans="1:6" x14ac:dyDescent="0.35">
      <c r="A28">
        <v>2</v>
      </c>
      <c r="B28" t="s">
        <v>5</v>
      </c>
      <c r="C28" t="s">
        <v>10</v>
      </c>
      <c r="D28" t="s">
        <v>7</v>
      </c>
      <c r="E28">
        <v>18988.440172295599</v>
      </c>
      <c r="F28" t="s">
        <v>18</v>
      </c>
    </row>
    <row r="29" spans="1:6" x14ac:dyDescent="0.35">
      <c r="A29">
        <v>3</v>
      </c>
      <c r="B29" t="s">
        <v>5</v>
      </c>
      <c r="C29" t="s">
        <v>11</v>
      </c>
      <c r="D29" t="s">
        <v>7</v>
      </c>
      <c r="E29">
        <v>28331.734524930202</v>
      </c>
      <c r="F29" t="s">
        <v>18</v>
      </c>
    </row>
    <row r="30" spans="1:6" x14ac:dyDescent="0.35">
      <c r="A30">
        <v>4</v>
      </c>
      <c r="B30" t="s">
        <v>5</v>
      </c>
      <c r="C30" t="s">
        <v>12</v>
      </c>
      <c r="D30" t="s">
        <v>7</v>
      </c>
      <c r="E30">
        <v>15256.3221124682</v>
      </c>
      <c r="F30" t="s">
        <v>18</v>
      </c>
    </row>
    <row r="31" spans="1:6" x14ac:dyDescent="0.35">
      <c r="A31">
        <v>5</v>
      </c>
      <c r="B31" t="s">
        <v>5</v>
      </c>
      <c r="C31" t="s">
        <v>13</v>
      </c>
      <c r="D31" t="s">
        <v>7</v>
      </c>
      <c r="E31">
        <v>83100.218324973102</v>
      </c>
      <c r="F31" t="s">
        <v>18</v>
      </c>
    </row>
    <row r="32" spans="1:6" x14ac:dyDescent="0.35">
      <c r="A32">
        <v>6</v>
      </c>
      <c r="B32" t="s">
        <v>5</v>
      </c>
      <c r="C32" t="s">
        <v>14</v>
      </c>
      <c r="D32" t="s">
        <v>7</v>
      </c>
      <c r="E32">
        <v>22459.979559859599</v>
      </c>
      <c r="F32" t="s">
        <v>18</v>
      </c>
    </row>
    <row r="33" spans="1:6" x14ac:dyDescent="0.35">
      <c r="A33">
        <v>7</v>
      </c>
      <c r="B33" t="s">
        <v>5</v>
      </c>
      <c r="C33" t="s">
        <v>15</v>
      </c>
      <c r="D33" t="s">
        <v>7</v>
      </c>
      <c r="E33">
        <v>30339.4274663303</v>
      </c>
      <c r="F33" t="s">
        <v>18</v>
      </c>
    </row>
    <row r="34" spans="1:6" x14ac:dyDescent="0.35">
      <c r="A34">
        <v>0</v>
      </c>
      <c r="B34" t="s">
        <v>5</v>
      </c>
      <c r="C34" t="s">
        <v>6</v>
      </c>
      <c r="D34" t="s">
        <v>7</v>
      </c>
      <c r="E34">
        <v>1022.45984500558</v>
      </c>
      <c r="F34" t="s">
        <v>19</v>
      </c>
    </row>
    <row r="35" spans="1:6" x14ac:dyDescent="0.35">
      <c r="A35">
        <v>1</v>
      </c>
      <c r="B35" t="s">
        <v>5</v>
      </c>
      <c r="C35" t="s">
        <v>9</v>
      </c>
      <c r="D35" t="s">
        <v>7</v>
      </c>
      <c r="E35">
        <v>32598.390592912099</v>
      </c>
      <c r="F35" t="s">
        <v>19</v>
      </c>
    </row>
    <row r="36" spans="1:6" x14ac:dyDescent="0.35">
      <c r="A36">
        <v>2</v>
      </c>
      <c r="B36" t="s">
        <v>5</v>
      </c>
      <c r="C36" t="s">
        <v>10</v>
      </c>
      <c r="D36" t="s">
        <v>7</v>
      </c>
      <c r="E36">
        <v>19011.402968156399</v>
      </c>
      <c r="F36" t="s">
        <v>19</v>
      </c>
    </row>
    <row r="37" spans="1:6" x14ac:dyDescent="0.35">
      <c r="A37">
        <v>3</v>
      </c>
      <c r="B37" t="s">
        <v>5</v>
      </c>
      <c r="C37" t="s">
        <v>11</v>
      </c>
      <c r="D37" t="s">
        <v>7</v>
      </c>
      <c r="E37">
        <v>19483.847474017599</v>
      </c>
      <c r="F37" t="s">
        <v>19</v>
      </c>
    </row>
    <row r="38" spans="1:6" x14ac:dyDescent="0.35">
      <c r="A38">
        <v>4</v>
      </c>
      <c r="B38" t="s">
        <v>5</v>
      </c>
      <c r="C38" t="s">
        <v>12</v>
      </c>
      <c r="D38" t="s">
        <v>7</v>
      </c>
      <c r="E38">
        <v>15254.0277657813</v>
      </c>
      <c r="F38" t="s">
        <v>19</v>
      </c>
    </row>
    <row r="39" spans="1:6" x14ac:dyDescent="0.35">
      <c r="A39">
        <v>5</v>
      </c>
      <c r="B39" t="s">
        <v>5</v>
      </c>
      <c r="C39" t="s">
        <v>13</v>
      </c>
      <c r="D39" t="s">
        <v>7</v>
      </c>
      <c r="E39">
        <v>79280.189459710906</v>
      </c>
      <c r="F39" t="s">
        <v>19</v>
      </c>
    </row>
    <row r="40" spans="1:6" x14ac:dyDescent="0.35">
      <c r="A40">
        <v>6</v>
      </c>
      <c r="B40" t="s">
        <v>5</v>
      </c>
      <c r="C40" t="s">
        <v>14</v>
      </c>
      <c r="D40" t="s">
        <v>7</v>
      </c>
      <c r="E40">
        <v>22464.901359863499</v>
      </c>
      <c r="F40" t="s">
        <v>19</v>
      </c>
    </row>
    <row r="41" spans="1:6" x14ac:dyDescent="0.35">
      <c r="A41">
        <v>7</v>
      </c>
      <c r="B41" t="s">
        <v>5</v>
      </c>
      <c r="C41" t="s">
        <v>15</v>
      </c>
      <c r="D41" t="s">
        <v>7</v>
      </c>
      <c r="E41">
        <v>32192.5956924442</v>
      </c>
      <c r="F41" t="s">
        <v>19</v>
      </c>
    </row>
    <row r="42" spans="1:6" x14ac:dyDescent="0.35">
      <c r="A42">
        <v>0</v>
      </c>
      <c r="B42" t="s">
        <v>5</v>
      </c>
      <c r="C42" t="s">
        <v>6</v>
      </c>
      <c r="D42" t="s">
        <v>7</v>
      </c>
      <c r="E42">
        <v>1015.72707629181</v>
      </c>
      <c r="F42" t="s">
        <v>20</v>
      </c>
    </row>
    <row r="43" spans="1:6" x14ac:dyDescent="0.35">
      <c r="A43">
        <v>1</v>
      </c>
      <c r="B43" t="s">
        <v>5</v>
      </c>
      <c r="C43" t="s">
        <v>9</v>
      </c>
      <c r="D43" t="s">
        <v>7</v>
      </c>
      <c r="E43">
        <v>31319.349801893699</v>
      </c>
      <c r="F43" t="s">
        <v>20</v>
      </c>
    </row>
    <row r="44" spans="1:6" x14ac:dyDescent="0.35">
      <c r="A44">
        <v>2</v>
      </c>
      <c r="B44" t="s">
        <v>5</v>
      </c>
      <c r="C44" t="s">
        <v>10</v>
      </c>
      <c r="D44" t="s">
        <v>7</v>
      </c>
      <c r="E44">
        <v>18905.163307285598</v>
      </c>
      <c r="F44" t="s">
        <v>20</v>
      </c>
    </row>
    <row r="45" spans="1:6" x14ac:dyDescent="0.35">
      <c r="A45">
        <v>3</v>
      </c>
      <c r="B45" t="s">
        <v>5</v>
      </c>
      <c r="C45" t="s">
        <v>11</v>
      </c>
      <c r="D45" t="s">
        <v>7</v>
      </c>
      <c r="E45">
        <v>24062.878786056401</v>
      </c>
      <c r="F45" t="s">
        <v>20</v>
      </c>
    </row>
    <row r="46" spans="1:6" x14ac:dyDescent="0.35">
      <c r="A46">
        <v>4</v>
      </c>
      <c r="B46" t="s">
        <v>5</v>
      </c>
      <c r="C46" t="s">
        <v>12</v>
      </c>
      <c r="D46" t="s">
        <v>7</v>
      </c>
      <c r="E46">
        <v>15243.546915859701</v>
      </c>
      <c r="F46" t="s">
        <v>20</v>
      </c>
    </row>
    <row r="47" spans="1:6" x14ac:dyDescent="0.35">
      <c r="A47">
        <v>5</v>
      </c>
      <c r="B47" t="s">
        <v>5</v>
      </c>
      <c r="C47" t="s">
        <v>13</v>
      </c>
      <c r="D47" t="s">
        <v>7</v>
      </c>
      <c r="E47">
        <v>78672.935259259903</v>
      </c>
      <c r="F47" t="s">
        <v>20</v>
      </c>
    </row>
    <row r="48" spans="1:6" x14ac:dyDescent="0.35">
      <c r="A48">
        <v>6</v>
      </c>
      <c r="B48" t="s">
        <v>5</v>
      </c>
      <c r="C48" t="s">
        <v>14</v>
      </c>
      <c r="D48" t="s">
        <v>7</v>
      </c>
      <c r="E48">
        <v>22528.080895794701</v>
      </c>
      <c r="F48" t="s">
        <v>20</v>
      </c>
    </row>
    <row r="49" spans="1:6" x14ac:dyDescent="0.35">
      <c r="A49">
        <v>7</v>
      </c>
      <c r="B49" t="s">
        <v>5</v>
      </c>
      <c r="C49" t="s">
        <v>15</v>
      </c>
      <c r="D49" t="s">
        <v>7</v>
      </c>
      <c r="E49">
        <v>30159.351444777501</v>
      </c>
      <c r="F49" t="s">
        <v>20</v>
      </c>
    </row>
    <row r="50" spans="1:6" x14ac:dyDescent="0.35">
      <c r="A50">
        <v>0</v>
      </c>
      <c r="B50" t="s">
        <v>5</v>
      </c>
      <c r="C50" t="s">
        <v>6</v>
      </c>
      <c r="D50" t="s">
        <v>7</v>
      </c>
      <c r="E50">
        <v>1024.5292925716201</v>
      </c>
      <c r="F50" t="s">
        <v>21</v>
      </c>
    </row>
    <row r="51" spans="1:6" x14ac:dyDescent="0.35">
      <c r="A51">
        <v>1</v>
      </c>
      <c r="B51" t="s">
        <v>5</v>
      </c>
      <c r="C51" t="s">
        <v>9</v>
      </c>
      <c r="D51" t="s">
        <v>7</v>
      </c>
      <c r="E51">
        <v>29840.476250677799</v>
      </c>
      <c r="F51" t="s">
        <v>21</v>
      </c>
    </row>
    <row r="52" spans="1:6" x14ac:dyDescent="0.35">
      <c r="A52">
        <v>2</v>
      </c>
      <c r="B52" t="s">
        <v>5</v>
      </c>
      <c r="C52" t="s">
        <v>10</v>
      </c>
      <c r="D52" t="s">
        <v>7</v>
      </c>
      <c r="E52">
        <v>19052.1315016587</v>
      </c>
      <c r="F52" t="s">
        <v>21</v>
      </c>
    </row>
    <row r="53" spans="1:6" x14ac:dyDescent="0.35">
      <c r="A53">
        <v>3</v>
      </c>
      <c r="B53" t="s">
        <v>5</v>
      </c>
      <c r="C53" t="s">
        <v>11</v>
      </c>
      <c r="D53" t="s">
        <v>7</v>
      </c>
      <c r="E53">
        <v>26197.040300368</v>
      </c>
      <c r="F53" t="s">
        <v>21</v>
      </c>
    </row>
    <row r="54" spans="1:6" x14ac:dyDescent="0.35">
      <c r="A54">
        <v>4</v>
      </c>
      <c r="B54" t="s">
        <v>5</v>
      </c>
      <c r="C54" t="s">
        <v>12</v>
      </c>
      <c r="D54" t="s">
        <v>7</v>
      </c>
      <c r="E54">
        <v>15281.1337438714</v>
      </c>
      <c r="F54" t="s">
        <v>21</v>
      </c>
    </row>
    <row r="55" spans="1:6" x14ac:dyDescent="0.35">
      <c r="A55">
        <v>5</v>
      </c>
      <c r="B55" t="s">
        <v>5</v>
      </c>
      <c r="C55" t="s">
        <v>13</v>
      </c>
      <c r="D55" t="s">
        <v>7</v>
      </c>
      <c r="E55">
        <v>90034.5272890575</v>
      </c>
      <c r="F55" t="s">
        <v>21</v>
      </c>
    </row>
    <row r="56" spans="1:6" x14ac:dyDescent="0.35">
      <c r="A56">
        <v>6</v>
      </c>
      <c r="B56" t="s">
        <v>5</v>
      </c>
      <c r="C56" t="s">
        <v>14</v>
      </c>
      <c r="D56" t="s">
        <v>7</v>
      </c>
      <c r="E56">
        <v>22463.355151142201</v>
      </c>
      <c r="F56" t="s">
        <v>21</v>
      </c>
    </row>
    <row r="57" spans="1:6" x14ac:dyDescent="0.35">
      <c r="A57">
        <v>7</v>
      </c>
      <c r="B57" t="s">
        <v>5</v>
      </c>
      <c r="C57" t="s">
        <v>15</v>
      </c>
      <c r="D57" t="s">
        <v>7</v>
      </c>
      <c r="E57">
        <v>31145.047001159801</v>
      </c>
      <c r="F57" t="s">
        <v>21</v>
      </c>
    </row>
    <row r="58" spans="1:6" x14ac:dyDescent="0.35">
      <c r="A58">
        <v>0</v>
      </c>
      <c r="B58" t="s">
        <v>5</v>
      </c>
      <c r="C58" t="s">
        <v>6</v>
      </c>
      <c r="D58" t="s">
        <v>7</v>
      </c>
      <c r="E58">
        <v>1022.30636544974</v>
      </c>
      <c r="F58" t="s">
        <v>22</v>
      </c>
    </row>
    <row r="59" spans="1:6" x14ac:dyDescent="0.35">
      <c r="A59">
        <v>1</v>
      </c>
      <c r="B59" t="s">
        <v>5</v>
      </c>
      <c r="C59" t="s">
        <v>9</v>
      </c>
      <c r="D59" t="s">
        <v>7</v>
      </c>
      <c r="E59">
        <v>31901.6895400219</v>
      </c>
      <c r="F59" t="s">
        <v>22</v>
      </c>
    </row>
    <row r="60" spans="1:6" x14ac:dyDescent="0.35">
      <c r="A60">
        <v>2</v>
      </c>
      <c r="B60" t="s">
        <v>5</v>
      </c>
      <c r="C60" t="s">
        <v>10</v>
      </c>
      <c r="D60" t="s">
        <v>7</v>
      </c>
      <c r="E60">
        <v>19033.198287328501</v>
      </c>
      <c r="F60" t="s">
        <v>22</v>
      </c>
    </row>
    <row r="61" spans="1:6" x14ac:dyDescent="0.35">
      <c r="A61">
        <v>3</v>
      </c>
      <c r="B61" t="s">
        <v>5</v>
      </c>
      <c r="C61" t="s">
        <v>11</v>
      </c>
      <c r="D61" t="s">
        <v>7</v>
      </c>
      <c r="E61">
        <v>30404.4978950285</v>
      </c>
      <c r="F61" t="s">
        <v>22</v>
      </c>
    </row>
    <row r="62" spans="1:6" x14ac:dyDescent="0.35">
      <c r="A62">
        <v>4</v>
      </c>
      <c r="B62" t="s">
        <v>5</v>
      </c>
      <c r="C62" t="s">
        <v>12</v>
      </c>
      <c r="D62" t="s">
        <v>7</v>
      </c>
      <c r="E62">
        <v>15263.801919432601</v>
      </c>
      <c r="F62" t="s">
        <v>22</v>
      </c>
    </row>
    <row r="63" spans="1:6" x14ac:dyDescent="0.35">
      <c r="A63">
        <v>5</v>
      </c>
      <c r="B63" t="s">
        <v>5</v>
      </c>
      <c r="C63" t="s">
        <v>13</v>
      </c>
      <c r="D63" t="s">
        <v>7</v>
      </c>
      <c r="E63">
        <v>83262.819457620004</v>
      </c>
      <c r="F63" t="s">
        <v>22</v>
      </c>
    </row>
    <row r="64" spans="1:6" x14ac:dyDescent="0.35">
      <c r="A64">
        <v>6</v>
      </c>
      <c r="B64" t="s">
        <v>5</v>
      </c>
      <c r="C64" t="s">
        <v>14</v>
      </c>
      <c r="D64" t="s">
        <v>7</v>
      </c>
      <c r="E64">
        <v>22452.4880863742</v>
      </c>
      <c r="F64" t="s">
        <v>22</v>
      </c>
    </row>
    <row r="65" spans="1:6" x14ac:dyDescent="0.35">
      <c r="A65">
        <v>7</v>
      </c>
      <c r="B65" t="s">
        <v>5</v>
      </c>
      <c r="C65" t="s">
        <v>15</v>
      </c>
      <c r="D65" t="s">
        <v>7</v>
      </c>
      <c r="E65">
        <v>31723.613691733801</v>
      </c>
      <c r="F65" t="s">
        <v>22</v>
      </c>
    </row>
    <row r="66" spans="1:6" x14ac:dyDescent="0.35">
      <c r="A66">
        <v>0</v>
      </c>
      <c r="B66" t="s">
        <v>5</v>
      </c>
      <c r="C66" t="s">
        <v>6</v>
      </c>
      <c r="D66" t="s">
        <v>7</v>
      </c>
      <c r="E66">
        <v>1022.5069529293301</v>
      </c>
      <c r="F66" t="s">
        <v>23</v>
      </c>
    </row>
    <row r="67" spans="1:6" x14ac:dyDescent="0.35">
      <c r="A67">
        <v>1</v>
      </c>
      <c r="B67" t="s">
        <v>5</v>
      </c>
      <c r="C67" t="s">
        <v>9</v>
      </c>
      <c r="D67" t="s">
        <v>7</v>
      </c>
      <c r="E67">
        <v>31968.5701610785</v>
      </c>
      <c r="F67" t="s">
        <v>23</v>
      </c>
    </row>
    <row r="68" spans="1:6" x14ac:dyDescent="0.35">
      <c r="A68">
        <v>2</v>
      </c>
      <c r="B68" t="s">
        <v>5</v>
      </c>
      <c r="C68" t="s">
        <v>10</v>
      </c>
      <c r="D68" t="s">
        <v>7</v>
      </c>
      <c r="E68">
        <v>18956.8176945345</v>
      </c>
      <c r="F68" t="s">
        <v>23</v>
      </c>
    </row>
    <row r="69" spans="1:6" x14ac:dyDescent="0.35">
      <c r="A69">
        <v>3</v>
      </c>
      <c r="B69" t="s">
        <v>5</v>
      </c>
      <c r="C69" t="s">
        <v>11</v>
      </c>
      <c r="D69" t="s">
        <v>7</v>
      </c>
      <c r="E69">
        <v>21530.768441691402</v>
      </c>
      <c r="F69" t="s">
        <v>23</v>
      </c>
    </row>
    <row r="70" spans="1:6" x14ac:dyDescent="0.35">
      <c r="A70">
        <v>4</v>
      </c>
      <c r="B70" t="s">
        <v>5</v>
      </c>
      <c r="C70" t="s">
        <v>12</v>
      </c>
      <c r="D70" t="s">
        <v>7</v>
      </c>
      <c r="E70">
        <v>15243.546915859701</v>
      </c>
      <c r="F70" t="s">
        <v>23</v>
      </c>
    </row>
    <row r="71" spans="1:6" x14ac:dyDescent="0.35">
      <c r="A71">
        <v>5</v>
      </c>
      <c r="B71" t="s">
        <v>5</v>
      </c>
      <c r="C71" t="s">
        <v>13</v>
      </c>
      <c r="D71" t="s">
        <v>7</v>
      </c>
      <c r="E71">
        <v>78729.477664788894</v>
      </c>
      <c r="F71" t="s">
        <v>23</v>
      </c>
    </row>
    <row r="72" spans="1:6" x14ac:dyDescent="0.35">
      <c r="A72">
        <v>6</v>
      </c>
      <c r="B72" t="s">
        <v>5</v>
      </c>
      <c r="C72" t="s">
        <v>14</v>
      </c>
      <c r="D72" t="s">
        <v>7</v>
      </c>
      <c r="E72">
        <v>22443.315621776401</v>
      </c>
      <c r="F72" t="s">
        <v>23</v>
      </c>
    </row>
    <row r="73" spans="1:6" x14ac:dyDescent="0.35">
      <c r="A73">
        <v>7</v>
      </c>
      <c r="B73" t="s">
        <v>5</v>
      </c>
      <c r="C73" t="s">
        <v>15</v>
      </c>
      <c r="D73" t="s">
        <v>7</v>
      </c>
      <c r="E73">
        <v>31229.693401189401</v>
      </c>
      <c r="F73" t="s">
        <v>23</v>
      </c>
    </row>
    <row r="74" spans="1:6" x14ac:dyDescent="0.35">
      <c r="A74">
        <v>0</v>
      </c>
      <c r="B74" t="s">
        <v>5</v>
      </c>
      <c r="C74" t="s">
        <v>6</v>
      </c>
      <c r="D74" t="s">
        <v>7</v>
      </c>
      <c r="E74">
        <v>1022.21389685977</v>
      </c>
      <c r="F74" t="s">
        <v>24</v>
      </c>
    </row>
    <row r="75" spans="1:6" x14ac:dyDescent="0.35">
      <c r="A75">
        <v>1</v>
      </c>
      <c r="B75" t="s">
        <v>5</v>
      </c>
      <c r="C75" t="s">
        <v>9</v>
      </c>
      <c r="D75" t="s">
        <v>7</v>
      </c>
      <c r="E75">
        <v>31668.997572574001</v>
      </c>
      <c r="F75" t="s">
        <v>24</v>
      </c>
    </row>
    <row r="76" spans="1:6" x14ac:dyDescent="0.35">
      <c r="A76">
        <v>2</v>
      </c>
      <c r="B76" t="s">
        <v>5</v>
      </c>
      <c r="C76" t="s">
        <v>10</v>
      </c>
      <c r="D76" t="s">
        <v>7</v>
      </c>
      <c r="E76">
        <v>18952.788653896201</v>
      </c>
      <c r="F76" t="s">
        <v>24</v>
      </c>
    </row>
    <row r="77" spans="1:6" x14ac:dyDescent="0.35">
      <c r="A77">
        <v>3</v>
      </c>
      <c r="B77" t="s">
        <v>5</v>
      </c>
      <c r="C77" t="s">
        <v>11</v>
      </c>
      <c r="D77" t="s">
        <v>7</v>
      </c>
      <c r="E77">
        <v>21107.3201777006</v>
      </c>
      <c r="F77" t="s">
        <v>24</v>
      </c>
    </row>
    <row r="78" spans="1:6" x14ac:dyDescent="0.35">
      <c r="A78">
        <v>4</v>
      </c>
      <c r="B78" t="s">
        <v>5</v>
      </c>
      <c r="C78" t="s">
        <v>12</v>
      </c>
      <c r="D78" t="s">
        <v>7</v>
      </c>
      <c r="E78">
        <v>15243.546915859701</v>
      </c>
      <c r="F78" t="s">
        <v>24</v>
      </c>
    </row>
    <row r="79" spans="1:6" x14ac:dyDescent="0.35">
      <c r="A79">
        <v>5</v>
      </c>
      <c r="B79" t="s">
        <v>5</v>
      </c>
      <c r="C79" t="s">
        <v>13</v>
      </c>
      <c r="D79" t="s">
        <v>7</v>
      </c>
      <c r="E79">
        <v>83861.993910439895</v>
      </c>
      <c r="F79" t="s">
        <v>24</v>
      </c>
    </row>
    <row r="80" spans="1:6" x14ac:dyDescent="0.35">
      <c r="A80">
        <v>6</v>
      </c>
      <c r="B80" t="s">
        <v>5</v>
      </c>
      <c r="C80" t="s">
        <v>14</v>
      </c>
      <c r="D80" t="s">
        <v>7</v>
      </c>
      <c r="E80">
        <v>22486.819245432001</v>
      </c>
      <c r="F80" t="s">
        <v>24</v>
      </c>
    </row>
    <row r="81" spans="1:6" x14ac:dyDescent="0.35">
      <c r="A81">
        <v>7</v>
      </c>
      <c r="B81" t="s">
        <v>5</v>
      </c>
      <c r="C81" t="s">
        <v>15</v>
      </c>
      <c r="D81" t="s">
        <v>7</v>
      </c>
      <c r="E81">
        <v>28396.532666901101</v>
      </c>
      <c r="F81" t="s">
        <v>24</v>
      </c>
    </row>
    <row r="82" spans="1:6" x14ac:dyDescent="0.35">
      <c r="A82">
        <v>0</v>
      </c>
      <c r="B82" t="s">
        <v>5</v>
      </c>
      <c r="C82" t="s">
        <v>6</v>
      </c>
      <c r="D82" t="s">
        <v>7</v>
      </c>
      <c r="E82">
        <v>1016.03323739731</v>
      </c>
      <c r="F82" t="s">
        <v>25</v>
      </c>
    </row>
    <row r="83" spans="1:6" x14ac:dyDescent="0.35">
      <c r="A83">
        <v>1</v>
      </c>
      <c r="B83" t="s">
        <v>5</v>
      </c>
      <c r="C83" t="s">
        <v>9</v>
      </c>
      <c r="D83" t="s">
        <v>7</v>
      </c>
      <c r="E83">
        <v>29791.454227882899</v>
      </c>
      <c r="F83" t="s">
        <v>25</v>
      </c>
    </row>
    <row r="84" spans="1:6" x14ac:dyDescent="0.35">
      <c r="A84">
        <v>2</v>
      </c>
      <c r="B84" t="s">
        <v>5</v>
      </c>
      <c r="C84" t="s">
        <v>10</v>
      </c>
      <c r="D84" t="s">
        <v>7</v>
      </c>
      <c r="E84">
        <v>19097.352525253002</v>
      </c>
      <c r="F84" t="s">
        <v>25</v>
      </c>
    </row>
    <row r="85" spans="1:6" x14ac:dyDescent="0.35">
      <c r="A85">
        <v>3</v>
      </c>
      <c r="B85" t="s">
        <v>5</v>
      </c>
      <c r="C85" t="s">
        <v>11</v>
      </c>
      <c r="D85" t="s">
        <v>7</v>
      </c>
      <c r="E85">
        <v>24111.420885252999</v>
      </c>
      <c r="F85" t="s">
        <v>25</v>
      </c>
    </row>
    <row r="86" spans="1:6" x14ac:dyDescent="0.35">
      <c r="A86">
        <v>4</v>
      </c>
      <c r="B86" t="s">
        <v>5</v>
      </c>
      <c r="C86" t="s">
        <v>12</v>
      </c>
      <c r="D86" t="s">
        <v>7</v>
      </c>
      <c r="E86">
        <v>15275.656079716</v>
      </c>
      <c r="F86" t="s">
        <v>25</v>
      </c>
    </row>
    <row r="87" spans="1:6" x14ac:dyDescent="0.35">
      <c r="A87">
        <v>5</v>
      </c>
      <c r="B87" t="s">
        <v>5</v>
      </c>
      <c r="C87" t="s">
        <v>13</v>
      </c>
      <c r="D87" t="s">
        <v>7</v>
      </c>
      <c r="E87">
        <v>83787.494258748397</v>
      </c>
      <c r="F87" t="s">
        <v>25</v>
      </c>
    </row>
    <row r="88" spans="1:6" x14ac:dyDescent="0.35">
      <c r="A88">
        <v>6</v>
      </c>
      <c r="B88" t="s">
        <v>5</v>
      </c>
      <c r="C88" t="s">
        <v>14</v>
      </c>
      <c r="D88" t="s">
        <v>7</v>
      </c>
      <c r="E88">
        <v>22407.7044682495</v>
      </c>
      <c r="F88" t="s">
        <v>25</v>
      </c>
    </row>
    <row r="89" spans="1:6" x14ac:dyDescent="0.35">
      <c r="A89">
        <v>7</v>
      </c>
      <c r="B89" t="s">
        <v>5</v>
      </c>
      <c r="C89" t="s">
        <v>15</v>
      </c>
      <c r="D89" t="s">
        <v>7</v>
      </c>
      <c r="E89">
        <v>28455.845128634999</v>
      </c>
      <c r="F89" t="s">
        <v>25</v>
      </c>
    </row>
    <row r="90" spans="1:6" x14ac:dyDescent="0.35">
      <c r="A90">
        <v>0</v>
      </c>
      <c r="B90" t="s">
        <v>5</v>
      </c>
      <c r="C90" t="s">
        <v>6</v>
      </c>
      <c r="D90" t="s">
        <v>7</v>
      </c>
      <c r="E90">
        <v>1016.04070593372</v>
      </c>
      <c r="F90" t="s">
        <v>26</v>
      </c>
    </row>
    <row r="91" spans="1:6" x14ac:dyDescent="0.35">
      <c r="A91">
        <v>1</v>
      </c>
      <c r="B91" t="s">
        <v>5</v>
      </c>
      <c r="C91" t="s">
        <v>9</v>
      </c>
      <c r="D91" t="s">
        <v>7</v>
      </c>
      <c r="E91">
        <v>29667.7150528604</v>
      </c>
      <c r="F91" t="s">
        <v>26</v>
      </c>
    </row>
    <row r="92" spans="1:6" x14ac:dyDescent="0.35">
      <c r="A92">
        <v>2</v>
      </c>
      <c r="B92" t="s">
        <v>5</v>
      </c>
      <c r="C92" t="s">
        <v>10</v>
      </c>
      <c r="D92" t="s">
        <v>7</v>
      </c>
      <c r="E92">
        <v>18962.132332098299</v>
      </c>
      <c r="F92" t="s">
        <v>26</v>
      </c>
    </row>
    <row r="93" spans="1:6" x14ac:dyDescent="0.35">
      <c r="A93">
        <v>3</v>
      </c>
      <c r="B93" t="s">
        <v>5</v>
      </c>
      <c r="C93" t="s">
        <v>11</v>
      </c>
      <c r="D93" t="s">
        <v>7</v>
      </c>
      <c r="E93">
        <v>24064.957275147201</v>
      </c>
      <c r="F93" t="s">
        <v>26</v>
      </c>
    </row>
    <row r="94" spans="1:6" x14ac:dyDescent="0.35">
      <c r="A94">
        <v>4</v>
      </c>
      <c r="B94" t="s">
        <v>5</v>
      </c>
      <c r="C94" t="s">
        <v>12</v>
      </c>
      <c r="D94" t="s">
        <v>7</v>
      </c>
      <c r="E94">
        <v>15243.546915859701</v>
      </c>
      <c r="F94" t="s">
        <v>26</v>
      </c>
    </row>
    <row r="95" spans="1:6" x14ac:dyDescent="0.35">
      <c r="A95">
        <v>5</v>
      </c>
      <c r="B95" t="s">
        <v>5</v>
      </c>
      <c r="C95" t="s">
        <v>13</v>
      </c>
      <c r="D95" t="s">
        <v>7</v>
      </c>
      <c r="E95">
        <v>84149.518939186106</v>
      </c>
      <c r="F95" t="s">
        <v>26</v>
      </c>
    </row>
    <row r="96" spans="1:6" x14ac:dyDescent="0.35">
      <c r="A96">
        <v>6</v>
      </c>
      <c r="B96" t="s">
        <v>5</v>
      </c>
      <c r="C96" t="s">
        <v>14</v>
      </c>
      <c r="D96" t="s">
        <v>7</v>
      </c>
      <c r="E96">
        <v>22492.055305953101</v>
      </c>
      <c r="F96" t="s">
        <v>26</v>
      </c>
    </row>
    <row r="97" spans="1:6" x14ac:dyDescent="0.35">
      <c r="A97">
        <v>7</v>
      </c>
      <c r="B97" t="s">
        <v>5</v>
      </c>
      <c r="C97" t="s">
        <v>15</v>
      </c>
      <c r="D97" t="s">
        <v>7</v>
      </c>
      <c r="E97">
        <v>28484.116122582302</v>
      </c>
      <c r="F97" t="s">
        <v>26</v>
      </c>
    </row>
    <row r="98" spans="1:6" x14ac:dyDescent="0.35">
      <c r="A98">
        <v>0</v>
      </c>
      <c r="B98" t="s">
        <v>5</v>
      </c>
      <c r="C98" t="s">
        <v>6</v>
      </c>
      <c r="D98" t="s">
        <v>7</v>
      </c>
      <c r="E98">
        <v>1345.8465790970599</v>
      </c>
      <c r="F98" t="s">
        <v>27</v>
      </c>
    </row>
    <row r="99" spans="1:6" x14ac:dyDescent="0.35">
      <c r="A99">
        <v>1</v>
      </c>
      <c r="B99" t="s">
        <v>5</v>
      </c>
      <c r="C99" t="s">
        <v>9</v>
      </c>
      <c r="D99" t="s">
        <v>7</v>
      </c>
      <c r="E99">
        <v>29062.505418934299</v>
      </c>
      <c r="F99" t="s">
        <v>27</v>
      </c>
    </row>
    <row r="100" spans="1:6" x14ac:dyDescent="0.35">
      <c r="A100">
        <v>2</v>
      </c>
      <c r="B100" t="s">
        <v>5</v>
      </c>
      <c r="C100" t="s">
        <v>10</v>
      </c>
      <c r="D100" t="s">
        <v>7</v>
      </c>
      <c r="E100">
        <v>18260.2369722168</v>
      </c>
      <c r="F100" t="s">
        <v>27</v>
      </c>
    </row>
    <row r="101" spans="1:6" x14ac:dyDescent="0.35">
      <c r="A101">
        <v>3</v>
      </c>
      <c r="B101" t="s">
        <v>5</v>
      </c>
      <c r="C101" t="s">
        <v>11</v>
      </c>
      <c r="D101" t="s">
        <v>7</v>
      </c>
      <c r="E101">
        <v>15549.8615807111</v>
      </c>
      <c r="F101" t="s">
        <v>27</v>
      </c>
    </row>
    <row r="102" spans="1:6" x14ac:dyDescent="0.35">
      <c r="A102">
        <v>4</v>
      </c>
      <c r="B102" t="s">
        <v>5</v>
      </c>
      <c r="C102" t="s">
        <v>12</v>
      </c>
      <c r="D102" t="s">
        <v>7</v>
      </c>
      <c r="E102">
        <v>15299.122542692699</v>
      </c>
      <c r="F102" t="s">
        <v>27</v>
      </c>
    </row>
    <row r="103" spans="1:6" x14ac:dyDescent="0.35">
      <c r="A103">
        <v>5</v>
      </c>
      <c r="B103" t="s">
        <v>5</v>
      </c>
      <c r="C103" t="s">
        <v>13</v>
      </c>
      <c r="D103" t="s">
        <v>7</v>
      </c>
      <c r="E103">
        <v>76214.885516853901</v>
      </c>
      <c r="F103" t="s">
        <v>27</v>
      </c>
    </row>
    <row r="104" spans="1:6" x14ac:dyDescent="0.35">
      <c r="A104">
        <v>6</v>
      </c>
      <c r="B104" t="s">
        <v>5</v>
      </c>
      <c r="C104" t="s">
        <v>14</v>
      </c>
      <c r="D104" t="s">
        <v>7</v>
      </c>
      <c r="E104">
        <v>22527.029571682298</v>
      </c>
      <c r="F104" t="s">
        <v>27</v>
      </c>
    </row>
    <row r="105" spans="1:6" x14ac:dyDescent="0.35">
      <c r="A105">
        <v>7</v>
      </c>
      <c r="B105" t="s">
        <v>5</v>
      </c>
      <c r="C105" t="s">
        <v>15</v>
      </c>
      <c r="D105" t="s">
        <v>7</v>
      </c>
      <c r="E105">
        <v>29110.3817613065</v>
      </c>
      <c r="F105" t="s">
        <v>27</v>
      </c>
    </row>
    <row r="106" spans="1:6" x14ac:dyDescent="0.35">
      <c r="A106">
        <v>0</v>
      </c>
      <c r="B106" t="s">
        <v>5</v>
      </c>
      <c r="C106" t="s">
        <v>6</v>
      </c>
      <c r="D106" t="s">
        <v>7</v>
      </c>
      <c r="E106">
        <v>1628.4458402949001</v>
      </c>
      <c r="F106" t="s">
        <v>28</v>
      </c>
    </row>
    <row r="107" spans="1:6" x14ac:dyDescent="0.35">
      <c r="A107">
        <v>1</v>
      </c>
      <c r="B107" t="s">
        <v>5</v>
      </c>
      <c r="C107" t="s">
        <v>9</v>
      </c>
      <c r="D107" t="s">
        <v>7</v>
      </c>
      <c r="E107">
        <v>29645.7874951134</v>
      </c>
      <c r="F107" t="s">
        <v>28</v>
      </c>
    </row>
    <row r="108" spans="1:6" x14ac:dyDescent="0.35">
      <c r="A108">
        <v>2</v>
      </c>
      <c r="B108" t="s">
        <v>5</v>
      </c>
      <c r="C108" t="s">
        <v>10</v>
      </c>
      <c r="D108" t="s">
        <v>7</v>
      </c>
      <c r="E108">
        <v>18080.3898641587</v>
      </c>
      <c r="F108" t="s">
        <v>28</v>
      </c>
    </row>
    <row r="109" spans="1:6" x14ac:dyDescent="0.35">
      <c r="A109">
        <v>3</v>
      </c>
      <c r="B109" t="s">
        <v>5</v>
      </c>
      <c r="C109" t="s">
        <v>11</v>
      </c>
      <c r="D109" t="s">
        <v>7</v>
      </c>
      <c r="E109">
        <v>13517.0446117706</v>
      </c>
      <c r="F109" t="s">
        <v>28</v>
      </c>
    </row>
    <row r="110" spans="1:6" x14ac:dyDescent="0.35">
      <c r="A110">
        <v>4</v>
      </c>
      <c r="B110" t="s">
        <v>5</v>
      </c>
      <c r="C110" t="s">
        <v>12</v>
      </c>
      <c r="D110" t="s">
        <v>7</v>
      </c>
      <c r="E110">
        <v>15243.546915859701</v>
      </c>
      <c r="F110" t="s">
        <v>28</v>
      </c>
    </row>
    <row r="111" spans="1:6" x14ac:dyDescent="0.35">
      <c r="A111">
        <v>5</v>
      </c>
      <c r="B111" t="s">
        <v>5</v>
      </c>
      <c r="C111" t="s">
        <v>13</v>
      </c>
      <c r="D111" t="s">
        <v>7</v>
      </c>
      <c r="E111">
        <v>73736.651151758895</v>
      </c>
      <c r="F111" t="s">
        <v>28</v>
      </c>
    </row>
    <row r="112" spans="1:6" x14ac:dyDescent="0.35">
      <c r="A112">
        <v>6</v>
      </c>
      <c r="B112" t="s">
        <v>5</v>
      </c>
      <c r="C112" t="s">
        <v>14</v>
      </c>
      <c r="D112" t="s">
        <v>7</v>
      </c>
      <c r="E112">
        <v>22470.893128494699</v>
      </c>
      <c r="F112" t="s">
        <v>28</v>
      </c>
    </row>
    <row r="113" spans="1:6" x14ac:dyDescent="0.35">
      <c r="A113">
        <v>7</v>
      </c>
      <c r="B113" t="s">
        <v>5</v>
      </c>
      <c r="C113" t="s">
        <v>15</v>
      </c>
      <c r="D113" t="s">
        <v>7</v>
      </c>
      <c r="E113">
        <v>29988.625210354199</v>
      </c>
      <c r="F113" t="s">
        <v>28</v>
      </c>
    </row>
    <row r="114" spans="1:6" x14ac:dyDescent="0.35">
      <c r="A114">
        <v>0</v>
      </c>
      <c r="B114" t="s">
        <v>5</v>
      </c>
      <c r="C114" t="s">
        <v>6</v>
      </c>
      <c r="D114" t="s">
        <v>7</v>
      </c>
      <c r="E114">
        <v>1136.05975798028</v>
      </c>
      <c r="F114" t="s">
        <v>29</v>
      </c>
    </row>
    <row r="115" spans="1:6" x14ac:dyDescent="0.35">
      <c r="A115">
        <v>1</v>
      </c>
      <c r="B115" t="s">
        <v>5</v>
      </c>
      <c r="C115" t="s">
        <v>9</v>
      </c>
      <c r="D115" t="s">
        <v>7</v>
      </c>
      <c r="E115">
        <v>31466.317614870401</v>
      </c>
      <c r="F115" t="s">
        <v>29</v>
      </c>
    </row>
    <row r="116" spans="1:6" x14ac:dyDescent="0.35">
      <c r="A116">
        <v>2</v>
      </c>
      <c r="B116" t="s">
        <v>5</v>
      </c>
      <c r="C116" t="s">
        <v>10</v>
      </c>
      <c r="D116" t="s">
        <v>7</v>
      </c>
      <c r="E116">
        <v>18286.947559975699</v>
      </c>
      <c r="F116" t="s">
        <v>29</v>
      </c>
    </row>
    <row r="117" spans="1:6" x14ac:dyDescent="0.35">
      <c r="A117">
        <v>3</v>
      </c>
      <c r="B117" t="s">
        <v>5</v>
      </c>
      <c r="C117" t="s">
        <v>11</v>
      </c>
      <c r="D117" t="s">
        <v>7</v>
      </c>
      <c r="E117">
        <v>16003.2834087749</v>
      </c>
      <c r="F117" t="s">
        <v>29</v>
      </c>
    </row>
    <row r="118" spans="1:6" x14ac:dyDescent="0.35">
      <c r="A118">
        <v>4</v>
      </c>
      <c r="B118" t="s">
        <v>5</v>
      </c>
      <c r="C118" t="s">
        <v>12</v>
      </c>
      <c r="D118" t="s">
        <v>7</v>
      </c>
      <c r="E118">
        <v>15243.546915859701</v>
      </c>
      <c r="F118" t="s">
        <v>29</v>
      </c>
    </row>
    <row r="119" spans="1:6" x14ac:dyDescent="0.35">
      <c r="A119">
        <v>5</v>
      </c>
      <c r="B119" t="s">
        <v>5</v>
      </c>
      <c r="C119" t="s">
        <v>13</v>
      </c>
      <c r="D119" t="s">
        <v>7</v>
      </c>
      <c r="E119">
        <v>73484.839475448403</v>
      </c>
      <c r="F119" t="s">
        <v>29</v>
      </c>
    </row>
    <row r="120" spans="1:6" x14ac:dyDescent="0.35">
      <c r="A120">
        <v>6</v>
      </c>
      <c r="B120" t="s">
        <v>5</v>
      </c>
      <c r="C120" t="s">
        <v>14</v>
      </c>
      <c r="D120" t="s">
        <v>7</v>
      </c>
      <c r="E120">
        <v>22465.776599020199</v>
      </c>
      <c r="F120" t="s">
        <v>29</v>
      </c>
    </row>
    <row r="121" spans="1:6" x14ac:dyDescent="0.35">
      <c r="A121">
        <v>7</v>
      </c>
      <c r="B121" t="s">
        <v>5</v>
      </c>
      <c r="C121" t="s">
        <v>15</v>
      </c>
      <c r="D121" t="s">
        <v>7</v>
      </c>
      <c r="E121">
        <v>33768.669352081699</v>
      </c>
      <c r="F121" t="s">
        <v>29</v>
      </c>
    </row>
    <row r="122" spans="1:6" x14ac:dyDescent="0.35">
      <c r="A122">
        <v>0</v>
      </c>
      <c r="B122" t="s">
        <v>5</v>
      </c>
      <c r="C122" t="s">
        <v>6</v>
      </c>
      <c r="D122" t="s">
        <v>7</v>
      </c>
      <c r="E122">
        <v>1488.3887195882301</v>
      </c>
      <c r="F122" t="s">
        <v>30</v>
      </c>
    </row>
    <row r="123" spans="1:6" x14ac:dyDescent="0.35">
      <c r="A123">
        <v>1</v>
      </c>
      <c r="B123" t="s">
        <v>5</v>
      </c>
      <c r="C123" t="s">
        <v>9</v>
      </c>
      <c r="D123" t="s">
        <v>7</v>
      </c>
      <c r="E123">
        <v>31288.992896562799</v>
      </c>
      <c r="F123" t="s">
        <v>30</v>
      </c>
    </row>
    <row r="124" spans="1:6" x14ac:dyDescent="0.35">
      <c r="A124">
        <v>2</v>
      </c>
      <c r="B124" t="s">
        <v>5</v>
      </c>
      <c r="C124" t="s">
        <v>10</v>
      </c>
      <c r="D124" t="s">
        <v>7</v>
      </c>
      <c r="E124">
        <v>18263.7537196062</v>
      </c>
      <c r="F124" t="s">
        <v>30</v>
      </c>
    </row>
    <row r="125" spans="1:6" x14ac:dyDescent="0.35">
      <c r="A125">
        <v>3</v>
      </c>
      <c r="B125" t="s">
        <v>5</v>
      </c>
      <c r="C125" t="s">
        <v>11</v>
      </c>
      <c r="D125" t="s">
        <v>7</v>
      </c>
      <c r="E125">
        <v>13467.1780249979</v>
      </c>
      <c r="F125" t="s">
        <v>30</v>
      </c>
    </row>
    <row r="126" spans="1:6" x14ac:dyDescent="0.35">
      <c r="A126">
        <v>4</v>
      </c>
      <c r="B126" t="s">
        <v>5</v>
      </c>
      <c r="C126" t="s">
        <v>12</v>
      </c>
      <c r="D126" t="s">
        <v>7</v>
      </c>
      <c r="E126">
        <v>15243.546915859701</v>
      </c>
      <c r="F126" t="s">
        <v>30</v>
      </c>
    </row>
    <row r="127" spans="1:6" x14ac:dyDescent="0.35">
      <c r="A127">
        <v>5</v>
      </c>
      <c r="B127" t="s">
        <v>5</v>
      </c>
      <c r="C127" t="s">
        <v>13</v>
      </c>
      <c r="D127" t="s">
        <v>7</v>
      </c>
      <c r="E127">
        <v>64412.3908970794</v>
      </c>
      <c r="F127" t="s">
        <v>30</v>
      </c>
    </row>
    <row r="128" spans="1:6" x14ac:dyDescent="0.35">
      <c r="A128">
        <v>6</v>
      </c>
      <c r="B128" t="s">
        <v>5</v>
      </c>
      <c r="C128" t="s">
        <v>14</v>
      </c>
      <c r="D128" t="s">
        <v>7</v>
      </c>
      <c r="E128">
        <v>22527.885951366399</v>
      </c>
      <c r="F128" t="s">
        <v>30</v>
      </c>
    </row>
    <row r="129" spans="1:6" x14ac:dyDescent="0.35">
      <c r="A129">
        <v>7</v>
      </c>
      <c r="B129" t="s">
        <v>5</v>
      </c>
      <c r="C129" t="s">
        <v>15</v>
      </c>
      <c r="D129" t="s">
        <v>7</v>
      </c>
      <c r="E129">
        <v>32396.687271271399</v>
      </c>
      <c r="F129" t="s">
        <v>30</v>
      </c>
    </row>
    <row r="130" spans="1:6" x14ac:dyDescent="0.35">
      <c r="A130">
        <v>0</v>
      </c>
      <c r="B130" t="s">
        <v>5</v>
      </c>
      <c r="C130" t="s">
        <v>6</v>
      </c>
      <c r="D130" t="s">
        <v>7</v>
      </c>
      <c r="E130">
        <v>1557.8437024601001</v>
      </c>
      <c r="F130" t="s">
        <v>31</v>
      </c>
    </row>
    <row r="131" spans="1:6" x14ac:dyDescent="0.35">
      <c r="A131">
        <v>1</v>
      </c>
      <c r="B131" t="s">
        <v>5</v>
      </c>
      <c r="C131" t="s">
        <v>9</v>
      </c>
      <c r="D131" t="s">
        <v>7</v>
      </c>
      <c r="E131">
        <v>28481.243288007001</v>
      </c>
      <c r="F131" t="s">
        <v>31</v>
      </c>
    </row>
    <row r="132" spans="1:6" x14ac:dyDescent="0.35">
      <c r="A132">
        <v>2</v>
      </c>
      <c r="B132" t="s">
        <v>5</v>
      </c>
      <c r="C132" t="s">
        <v>10</v>
      </c>
      <c r="D132" t="s">
        <v>7</v>
      </c>
      <c r="E132">
        <v>18164.082347744399</v>
      </c>
      <c r="F132" t="s">
        <v>31</v>
      </c>
    </row>
    <row r="133" spans="1:6" x14ac:dyDescent="0.35">
      <c r="A133">
        <v>3</v>
      </c>
      <c r="B133" t="s">
        <v>5</v>
      </c>
      <c r="C133" t="s">
        <v>11</v>
      </c>
      <c r="D133" t="s">
        <v>7</v>
      </c>
      <c r="E133">
        <v>24326.7577266716</v>
      </c>
      <c r="F133" t="s">
        <v>31</v>
      </c>
    </row>
    <row r="134" spans="1:6" x14ac:dyDescent="0.35">
      <c r="A134">
        <v>4</v>
      </c>
      <c r="B134" t="s">
        <v>5</v>
      </c>
      <c r="C134" t="s">
        <v>12</v>
      </c>
      <c r="D134" t="s">
        <v>7</v>
      </c>
      <c r="E134">
        <v>15281.1337438714</v>
      </c>
      <c r="F134" t="s">
        <v>31</v>
      </c>
    </row>
    <row r="135" spans="1:6" x14ac:dyDescent="0.35">
      <c r="A135">
        <v>5</v>
      </c>
      <c r="B135" t="s">
        <v>5</v>
      </c>
      <c r="C135" t="s">
        <v>13</v>
      </c>
      <c r="D135" t="s">
        <v>7</v>
      </c>
      <c r="E135">
        <v>86364.4840425117</v>
      </c>
      <c r="F135" t="s">
        <v>31</v>
      </c>
    </row>
    <row r="136" spans="1:6" x14ac:dyDescent="0.35">
      <c r="A136">
        <v>6</v>
      </c>
      <c r="B136" t="s">
        <v>5</v>
      </c>
      <c r="C136" t="s">
        <v>14</v>
      </c>
      <c r="D136" t="s">
        <v>7</v>
      </c>
      <c r="E136">
        <v>22477.8652326839</v>
      </c>
      <c r="F136" t="s">
        <v>31</v>
      </c>
    </row>
    <row r="137" spans="1:6" x14ac:dyDescent="0.35">
      <c r="A137">
        <v>7</v>
      </c>
      <c r="B137" t="s">
        <v>5</v>
      </c>
      <c r="C137" t="s">
        <v>15</v>
      </c>
      <c r="D137" t="s">
        <v>7</v>
      </c>
      <c r="E137">
        <v>29736.828942018099</v>
      </c>
      <c r="F137" t="s">
        <v>31</v>
      </c>
    </row>
    <row r="138" spans="1:6" x14ac:dyDescent="0.35">
      <c r="A138">
        <v>0</v>
      </c>
      <c r="B138" t="s">
        <v>5</v>
      </c>
      <c r="C138" t="s">
        <v>6</v>
      </c>
      <c r="D138" t="s">
        <v>7</v>
      </c>
      <c r="E138">
        <v>2226.4543734910999</v>
      </c>
      <c r="F138" t="s">
        <v>32</v>
      </c>
    </row>
    <row r="139" spans="1:6" x14ac:dyDescent="0.35">
      <c r="A139">
        <v>1</v>
      </c>
      <c r="B139" t="s">
        <v>5</v>
      </c>
      <c r="C139" t="s">
        <v>9</v>
      </c>
      <c r="D139" t="s">
        <v>7</v>
      </c>
      <c r="E139">
        <v>30915.9625430505</v>
      </c>
      <c r="F139" t="s">
        <v>32</v>
      </c>
    </row>
    <row r="140" spans="1:6" x14ac:dyDescent="0.35">
      <c r="A140">
        <v>2</v>
      </c>
      <c r="B140" t="s">
        <v>5</v>
      </c>
      <c r="C140" t="s">
        <v>10</v>
      </c>
      <c r="D140" t="s">
        <v>7</v>
      </c>
      <c r="E140">
        <v>17952.118152974199</v>
      </c>
      <c r="F140" t="s">
        <v>32</v>
      </c>
    </row>
    <row r="141" spans="1:6" x14ac:dyDescent="0.35">
      <c r="A141">
        <v>3</v>
      </c>
      <c r="B141" t="s">
        <v>5</v>
      </c>
      <c r="C141" t="s">
        <v>11</v>
      </c>
      <c r="D141" t="s">
        <v>7</v>
      </c>
      <c r="E141">
        <v>15527.3414637278</v>
      </c>
      <c r="F141" t="s">
        <v>32</v>
      </c>
    </row>
    <row r="142" spans="1:6" x14ac:dyDescent="0.35">
      <c r="A142">
        <v>4</v>
      </c>
      <c r="B142" t="s">
        <v>5</v>
      </c>
      <c r="C142" t="s">
        <v>12</v>
      </c>
      <c r="D142" t="s">
        <v>7</v>
      </c>
      <c r="E142">
        <v>15256.1981424649</v>
      </c>
      <c r="F142" t="s">
        <v>32</v>
      </c>
    </row>
    <row r="143" spans="1:6" x14ac:dyDescent="0.35">
      <c r="A143">
        <v>5</v>
      </c>
      <c r="B143" t="s">
        <v>5</v>
      </c>
      <c r="C143" t="s">
        <v>13</v>
      </c>
      <c r="D143" t="s">
        <v>7</v>
      </c>
      <c r="E143">
        <v>73638.3642111972</v>
      </c>
      <c r="F143" t="s">
        <v>32</v>
      </c>
    </row>
    <row r="144" spans="1:6" x14ac:dyDescent="0.35">
      <c r="A144">
        <v>6</v>
      </c>
      <c r="B144" t="s">
        <v>5</v>
      </c>
      <c r="C144" t="s">
        <v>14</v>
      </c>
      <c r="D144" t="s">
        <v>7</v>
      </c>
      <c r="E144">
        <v>22465.076162697798</v>
      </c>
      <c r="F144" t="s">
        <v>32</v>
      </c>
    </row>
    <row r="145" spans="1:6" x14ac:dyDescent="0.35">
      <c r="A145">
        <v>7</v>
      </c>
      <c r="B145" t="s">
        <v>5</v>
      </c>
      <c r="C145" t="s">
        <v>15</v>
      </c>
      <c r="D145" t="s">
        <v>7</v>
      </c>
      <c r="E145">
        <v>30868.182026651801</v>
      </c>
      <c r="F145" t="s">
        <v>32</v>
      </c>
    </row>
    <row r="146" spans="1:6" x14ac:dyDescent="0.35">
      <c r="A146">
        <v>0</v>
      </c>
      <c r="B146" t="s">
        <v>5</v>
      </c>
      <c r="C146" t="s">
        <v>6</v>
      </c>
      <c r="D146" t="s">
        <v>7</v>
      </c>
      <c r="E146">
        <v>1632.03077566455</v>
      </c>
      <c r="F146" t="s">
        <v>33</v>
      </c>
    </row>
    <row r="147" spans="1:6" x14ac:dyDescent="0.35">
      <c r="A147">
        <v>1</v>
      </c>
      <c r="B147" t="s">
        <v>5</v>
      </c>
      <c r="C147" t="s">
        <v>9</v>
      </c>
      <c r="D147" t="s">
        <v>7</v>
      </c>
      <c r="E147">
        <v>28526.873021904499</v>
      </c>
      <c r="F147" t="s">
        <v>33</v>
      </c>
    </row>
    <row r="148" spans="1:6" x14ac:dyDescent="0.35">
      <c r="A148">
        <v>2</v>
      </c>
      <c r="B148" t="s">
        <v>5</v>
      </c>
      <c r="C148" t="s">
        <v>10</v>
      </c>
      <c r="D148" t="s">
        <v>7</v>
      </c>
      <c r="E148">
        <v>18014.411278181298</v>
      </c>
      <c r="F148" t="s">
        <v>33</v>
      </c>
    </row>
    <row r="149" spans="1:6" x14ac:dyDescent="0.35">
      <c r="A149">
        <v>3</v>
      </c>
      <c r="B149" t="s">
        <v>5</v>
      </c>
      <c r="C149" t="s">
        <v>11</v>
      </c>
      <c r="D149" t="s">
        <v>7</v>
      </c>
      <c r="E149">
        <v>12250.074496843299</v>
      </c>
      <c r="F149" t="s">
        <v>33</v>
      </c>
    </row>
    <row r="150" spans="1:6" x14ac:dyDescent="0.35">
      <c r="A150">
        <v>4</v>
      </c>
      <c r="B150" t="s">
        <v>5</v>
      </c>
      <c r="C150" t="s">
        <v>12</v>
      </c>
      <c r="D150" t="s">
        <v>7</v>
      </c>
      <c r="E150">
        <v>15243.546915859701</v>
      </c>
      <c r="F150" t="s">
        <v>33</v>
      </c>
    </row>
    <row r="151" spans="1:6" x14ac:dyDescent="0.35">
      <c r="A151">
        <v>5</v>
      </c>
      <c r="B151" t="s">
        <v>5</v>
      </c>
      <c r="C151" t="s">
        <v>13</v>
      </c>
      <c r="D151" t="s">
        <v>7</v>
      </c>
      <c r="E151">
        <v>76219.068971464105</v>
      </c>
      <c r="F151" t="s">
        <v>33</v>
      </c>
    </row>
    <row r="152" spans="1:6" x14ac:dyDescent="0.35">
      <c r="A152">
        <v>6</v>
      </c>
      <c r="B152" t="s">
        <v>5</v>
      </c>
      <c r="C152" t="s">
        <v>14</v>
      </c>
      <c r="D152" t="s">
        <v>7</v>
      </c>
      <c r="E152">
        <v>22457.959634316201</v>
      </c>
      <c r="F152" t="s">
        <v>33</v>
      </c>
    </row>
    <row r="153" spans="1:6" x14ac:dyDescent="0.35">
      <c r="A153">
        <v>7</v>
      </c>
      <c r="B153" t="s">
        <v>5</v>
      </c>
      <c r="C153" t="s">
        <v>15</v>
      </c>
      <c r="D153" t="s">
        <v>7</v>
      </c>
      <c r="E153">
        <v>28340.1534236185</v>
      </c>
      <c r="F153" t="s">
        <v>33</v>
      </c>
    </row>
    <row r="154" spans="1:6" x14ac:dyDescent="0.35">
      <c r="A154">
        <v>0</v>
      </c>
      <c r="B154" t="s">
        <v>5</v>
      </c>
      <c r="C154" t="s">
        <v>6</v>
      </c>
      <c r="D154" t="s">
        <v>7</v>
      </c>
      <c r="E154">
        <v>1317.1824714879499</v>
      </c>
      <c r="F154" t="s">
        <v>34</v>
      </c>
    </row>
    <row r="155" spans="1:6" x14ac:dyDescent="0.35">
      <c r="A155">
        <v>1</v>
      </c>
      <c r="B155" t="s">
        <v>5</v>
      </c>
      <c r="C155" t="s">
        <v>9</v>
      </c>
      <c r="D155" t="s">
        <v>7</v>
      </c>
      <c r="E155">
        <v>27429.420122104701</v>
      </c>
      <c r="F155" t="s">
        <v>34</v>
      </c>
    </row>
    <row r="156" spans="1:6" x14ac:dyDescent="0.35">
      <c r="A156">
        <v>2</v>
      </c>
      <c r="B156" t="s">
        <v>5</v>
      </c>
      <c r="C156" t="s">
        <v>10</v>
      </c>
      <c r="D156" t="s">
        <v>7</v>
      </c>
      <c r="E156">
        <v>18141.1899732524</v>
      </c>
      <c r="F156" t="s">
        <v>34</v>
      </c>
    </row>
    <row r="157" spans="1:6" x14ac:dyDescent="0.35">
      <c r="A157">
        <v>3</v>
      </c>
      <c r="B157" t="s">
        <v>5</v>
      </c>
      <c r="C157" t="s">
        <v>11</v>
      </c>
      <c r="D157" t="s">
        <v>7</v>
      </c>
      <c r="E157">
        <v>15654.141940997701</v>
      </c>
      <c r="F157" t="s">
        <v>34</v>
      </c>
    </row>
    <row r="158" spans="1:6" x14ac:dyDescent="0.35">
      <c r="A158">
        <v>4</v>
      </c>
      <c r="B158" t="s">
        <v>5</v>
      </c>
      <c r="C158" t="s">
        <v>12</v>
      </c>
      <c r="D158" t="s">
        <v>7</v>
      </c>
      <c r="E158">
        <v>15243.546915859701</v>
      </c>
      <c r="F158" t="s">
        <v>34</v>
      </c>
    </row>
    <row r="159" spans="1:6" x14ac:dyDescent="0.35">
      <c r="A159">
        <v>5</v>
      </c>
      <c r="B159" t="s">
        <v>5</v>
      </c>
      <c r="C159" t="s">
        <v>13</v>
      </c>
      <c r="D159" t="s">
        <v>7</v>
      </c>
      <c r="E159">
        <v>80784.969159531596</v>
      </c>
      <c r="F159" t="s">
        <v>34</v>
      </c>
    </row>
    <row r="160" spans="1:6" x14ac:dyDescent="0.35">
      <c r="A160">
        <v>6</v>
      </c>
      <c r="B160" t="s">
        <v>5</v>
      </c>
      <c r="C160" t="s">
        <v>14</v>
      </c>
      <c r="D160" t="s">
        <v>7</v>
      </c>
      <c r="E160">
        <v>22500.384986159199</v>
      </c>
      <c r="F160" t="s">
        <v>34</v>
      </c>
    </row>
    <row r="161" spans="1:6" x14ac:dyDescent="0.35">
      <c r="A161">
        <v>7</v>
      </c>
      <c r="B161" t="s">
        <v>5</v>
      </c>
      <c r="C161" t="s">
        <v>15</v>
      </c>
      <c r="D161" t="s">
        <v>7</v>
      </c>
      <c r="E161">
        <v>25734.259023980001</v>
      </c>
      <c r="F161" t="s">
        <v>34</v>
      </c>
    </row>
    <row r="162" spans="1:6" x14ac:dyDescent="0.35">
      <c r="A162">
        <v>0</v>
      </c>
      <c r="B162" t="s">
        <v>5</v>
      </c>
      <c r="C162" t="s">
        <v>6</v>
      </c>
      <c r="D162" t="s">
        <v>7</v>
      </c>
      <c r="E162">
        <v>1022.58373085067</v>
      </c>
      <c r="F162" t="s">
        <v>35</v>
      </c>
    </row>
    <row r="163" spans="1:6" x14ac:dyDescent="0.35">
      <c r="A163">
        <v>1</v>
      </c>
      <c r="B163" t="s">
        <v>5</v>
      </c>
      <c r="C163" t="s">
        <v>9</v>
      </c>
      <c r="D163" t="s">
        <v>7</v>
      </c>
      <c r="E163">
        <v>31738.0946979607</v>
      </c>
      <c r="F163" t="s">
        <v>35</v>
      </c>
    </row>
    <row r="164" spans="1:6" x14ac:dyDescent="0.35">
      <c r="A164">
        <v>2</v>
      </c>
      <c r="B164" t="s">
        <v>5</v>
      </c>
      <c r="C164" t="s">
        <v>10</v>
      </c>
      <c r="D164" t="s">
        <v>7</v>
      </c>
      <c r="E164">
        <v>19101.732596629201</v>
      </c>
      <c r="F164" t="s">
        <v>35</v>
      </c>
    </row>
    <row r="165" spans="1:6" x14ac:dyDescent="0.35">
      <c r="A165">
        <v>3</v>
      </c>
      <c r="B165" t="s">
        <v>5</v>
      </c>
      <c r="C165" t="s">
        <v>11</v>
      </c>
      <c r="D165" t="s">
        <v>7</v>
      </c>
      <c r="E165">
        <v>25229.8341217419</v>
      </c>
      <c r="F165" t="s">
        <v>35</v>
      </c>
    </row>
    <row r="166" spans="1:6" x14ac:dyDescent="0.35">
      <c r="A166">
        <v>4</v>
      </c>
      <c r="B166" t="s">
        <v>5</v>
      </c>
      <c r="C166" t="s">
        <v>12</v>
      </c>
      <c r="D166" t="s">
        <v>7</v>
      </c>
      <c r="E166">
        <v>15289.8905739201</v>
      </c>
      <c r="F166" t="s">
        <v>35</v>
      </c>
    </row>
    <row r="167" spans="1:6" x14ac:dyDescent="0.35">
      <c r="A167">
        <v>5</v>
      </c>
      <c r="B167" t="s">
        <v>5</v>
      </c>
      <c r="C167" t="s">
        <v>13</v>
      </c>
      <c r="D167" t="s">
        <v>7</v>
      </c>
      <c r="E167">
        <v>82397.896966238302</v>
      </c>
      <c r="F167" t="s">
        <v>35</v>
      </c>
    </row>
    <row r="168" spans="1:6" x14ac:dyDescent="0.35">
      <c r="A168">
        <v>6</v>
      </c>
      <c r="B168" t="s">
        <v>5</v>
      </c>
      <c r="C168" t="s">
        <v>14</v>
      </c>
      <c r="D168" t="s">
        <v>7</v>
      </c>
      <c r="E168">
        <v>22408.650505885798</v>
      </c>
      <c r="F168" t="s">
        <v>35</v>
      </c>
    </row>
    <row r="169" spans="1:6" x14ac:dyDescent="0.35">
      <c r="A169">
        <v>7</v>
      </c>
      <c r="B169" t="s">
        <v>5</v>
      </c>
      <c r="C169" t="s">
        <v>15</v>
      </c>
      <c r="D169" t="s">
        <v>7</v>
      </c>
      <c r="E169">
        <v>30053.565434737298</v>
      </c>
      <c r="F169" t="s">
        <v>35</v>
      </c>
    </row>
    <row r="170" spans="1:6" x14ac:dyDescent="0.35">
      <c r="A170">
        <v>0</v>
      </c>
      <c r="B170" t="s">
        <v>5</v>
      </c>
      <c r="C170" t="s">
        <v>6</v>
      </c>
      <c r="D170" t="s">
        <v>7</v>
      </c>
      <c r="E170">
        <v>1024.8304590473699</v>
      </c>
      <c r="F170" t="s">
        <v>36</v>
      </c>
    </row>
    <row r="171" spans="1:6" x14ac:dyDescent="0.35">
      <c r="A171">
        <v>1</v>
      </c>
      <c r="B171" t="s">
        <v>5</v>
      </c>
      <c r="C171" t="s">
        <v>9</v>
      </c>
      <c r="D171" t="s">
        <v>7</v>
      </c>
      <c r="E171">
        <v>31791.819730786799</v>
      </c>
      <c r="F171" t="s">
        <v>36</v>
      </c>
    </row>
    <row r="172" spans="1:6" x14ac:dyDescent="0.35">
      <c r="A172">
        <v>2</v>
      </c>
      <c r="B172" t="s">
        <v>5</v>
      </c>
      <c r="C172" t="s">
        <v>10</v>
      </c>
      <c r="D172" t="s">
        <v>7</v>
      </c>
      <c r="E172">
        <v>19031.164408600798</v>
      </c>
      <c r="F172" t="s">
        <v>36</v>
      </c>
    </row>
    <row r="173" spans="1:6" x14ac:dyDescent="0.35">
      <c r="A173">
        <v>3</v>
      </c>
      <c r="B173" t="s">
        <v>5</v>
      </c>
      <c r="C173" t="s">
        <v>11</v>
      </c>
      <c r="D173" t="s">
        <v>7</v>
      </c>
      <c r="E173">
        <v>25283.8899331547</v>
      </c>
      <c r="F173" t="s">
        <v>36</v>
      </c>
    </row>
    <row r="174" spans="1:6" x14ac:dyDescent="0.35">
      <c r="A174">
        <v>4</v>
      </c>
      <c r="B174" t="s">
        <v>5</v>
      </c>
      <c r="C174" t="s">
        <v>12</v>
      </c>
      <c r="D174" t="s">
        <v>7</v>
      </c>
      <c r="E174">
        <v>15304.9914835577</v>
      </c>
      <c r="F174" t="s">
        <v>36</v>
      </c>
    </row>
    <row r="175" spans="1:6" x14ac:dyDescent="0.35">
      <c r="A175">
        <v>5</v>
      </c>
      <c r="B175" t="s">
        <v>5</v>
      </c>
      <c r="C175" t="s">
        <v>13</v>
      </c>
      <c r="D175" t="s">
        <v>7</v>
      </c>
      <c r="E175">
        <v>82803.598024785693</v>
      </c>
      <c r="F175" t="s">
        <v>36</v>
      </c>
    </row>
    <row r="176" spans="1:6" x14ac:dyDescent="0.35">
      <c r="A176">
        <v>6</v>
      </c>
      <c r="B176" t="s">
        <v>5</v>
      </c>
      <c r="C176" t="s">
        <v>14</v>
      </c>
      <c r="D176" t="s">
        <v>7</v>
      </c>
      <c r="E176">
        <v>22518.5616821689</v>
      </c>
      <c r="F176" t="s">
        <v>36</v>
      </c>
    </row>
    <row r="177" spans="1:6" x14ac:dyDescent="0.35">
      <c r="A177">
        <v>7</v>
      </c>
      <c r="B177" t="s">
        <v>5</v>
      </c>
      <c r="C177" t="s">
        <v>15</v>
      </c>
      <c r="D177" t="s">
        <v>7</v>
      </c>
      <c r="E177">
        <v>30118.825004668401</v>
      </c>
      <c r="F177" t="s">
        <v>36</v>
      </c>
    </row>
    <row r="178" spans="1:6" x14ac:dyDescent="0.35">
      <c r="A178">
        <v>0</v>
      </c>
      <c r="B178" t="s">
        <v>5</v>
      </c>
      <c r="C178" t="s">
        <v>6</v>
      </c>
      <c r="D178" t="s">
        <v>7</v>
      </c>
      <c r="E178">
        <v>1342.8965673059199</v>
      </c>
      <c r="F178" t="s">
        <v>37</v>
      </c>
    </row>
    <row r="179" spans="1:6" x14ac:dyDescent="0.35">
      <c r="A179">
        <v>1</v>
      </c>
      <c r="B179" t="s">
        <v>5</v>
      </c>
      <c r="C179" t="s">
        <v>9</v>
      </c>
      <c r="D179" t="s">
        <v>7</v>
      </c>
      <c r="E179">
        <v>29003.316412274598</v>
      </c>
      <c r="F179" t="s">
        <v>37</v>
      </c>
    </row>
    <row r="180" spans="1:6" x14ac:dyDescent="0.35">
      <c r="A180">
        <v>2</v>
      </c>
      <c r="B180" t="s">
        <v>5</v>
      </c>
      <c r="C180" t="s">
        <v>10</v>
      </c>
      <c r="D180" t="s">
        <v>7</v>
      </c>
      <c r="E180">
        <v>18195.903330739398</v>
      </c>
      <c r="F180" t="s">
        <v>37</v>
      </c>
    </row>
    <row r="181" spans="1:6" x14ac:dyDescent="0.35">
      <c r="A181">
        <v>3</v>
      </c>
      <c r="B181" t="s">
        <v>5</v>
      </c>
      <c r="C181" t="s">
        <v>11</v>
      </c>
      <c r="D181" t="s">
        <v>7</v>
      </c>
      <c r="E181">
        <v>15516.668634478099</v>
      </c>
      <c r="F181" t="s">
        <v>37</v>
      </c>
    </row>
    <row r="182" spans="1:6" x14ac:dyDescent="0.35">
      <c r="A182">
        <v>4</v>
      </c>
      <c r="B182" t="s">
        <v>5</v>
      </c>
      <c r="C182" t="s">
        <v>12</v>
      </c>
      <c r="D182" t="s">
        <v>7</v>
      </c>
      <c r="E182">
        <v>15247.7232300832</v>
      </c>
      <c r="F182" t="s">
        <v>37</v>
      </c>
    </row>
    <row r="183" spans="1:6" x14ac:dyDescent="0.35">
      <c r="A183">
        <v>5</v>
      </c>
      <c r="B183" t="s">
        <v>5</v>
      </c>
      <c r="C183" t="s">
        <v>13</v>
      </c>
      <c r="D183" t="s">
        <v>7</v>
      </c>
      <c r="E183">
        <v>76063.299381541205</v>
      </c>
      <c r="F183" t="s">
        <v>37</v>
      </c>
    </row>
    <row r="184" spans="1:6" x14ac:dyDescent="0.35">
      <c r="A184">
        <v>6</v>
      </c>
      <c r="B184" t="s">
        <v>5</v>
      </c>
      <c r="C184" t="s">
        <v>14</v>
      </c>
      <c r="D184" t="s">
        <v>7</v>
      </c>
      <c r="E184">
        <v>22503.316931863501</v>
      </c>
      <c r="F184" t="s">
        <v>37</v>
      </c>
    </row>
    <row r="185" spans="1:6" x14ac:dyDescent="0.35">
      <c r="A185">
        <v>7</v>
      </c>
      <c r="B185" t="s">
        <v>5</v>
      </c>
      <c r="C185" t="s">
        <v>15</v>
      </c>
      <c r="D185" t="s">
        <v>7</v>
      </c>
      <c r="E185">
        <v>29044.3346988058</v>
      </c>
      <c r="F185" t="s">
        <v>37</v>
      </c>
    </row>
    <row r="186" spans="1:6" x14ac:dyDescent="0.35">
      <c r="A186">
        <v>0</v>
      </c>
      <c r="B186" t="s">
        <v>5</v>
      </c>
      <c r="C186" t="s">
        <v>6</v>
      </c>
      <c r="D186" t="s">
        <v>7</v>
      </c>
      <c r="E186">
        <v>947.64611096588203</v>
      </c>
      <c r="F186" t="s">
        <v>38</v>
      </c>
    </row>
    <row r="187" spans="1:6" x14ac:dyDescent="0.35">
      <c r="A187">
        <v>1</v>
      </c>
      <c r="B187" t="s">
        <v>5</v>
      </c>
      <c r="C187" t="s">
        <v>9</v>
      </c>
      <c r="D187" t="s">
        <v>7</v>
      </c>
      <c r="E187">
        <v>30350.4394881439</v>
      </c>
      <c r="F187" t="s">
        <v>38</v>
      </c>
    </row>
    <row r="188" spans="1:6" x14ac:dyDescent="0.35">
      <c r="A188">
        <v>2</v>
      </c>
      <c r="B188" t="s">
        <v>5</v>
      </c>
      <c r="C188" t="s">
        <v>10</v>
      </c>
      <c r="D188" t="s">
        <v>7</v>
      </c>
      <c r="E188">
        <v>18393.005902694498</v>
      </c>
      <c r="F188" t="s">
        <v>38</v>
      </c>
    </row>
    <row r="189" spans="1:6" x14ac:dyDescent="0.35">
      <c r="A189">
        <v>3</v>
      </c>
      <c r="B189" t="s">
        <v>5</v>
      </c>
      <c r="C189" t="s">
        <v>11</v>
      </c>
      <c r="D189" t="s">
        <v>7</v>
      </c>
      <c r="E189">
        <v>18415.941102587101</v>
      </c>
      <c r="F189" t="s">
        <v>38</v>
      </c>
    </row>
    <row r="190" spans="1:6" x14ac:dyDescent="0.35">
      <c r="A190">
        <v>4</v>
      </c>
      <c r="B190" t="s">
        <v>5</v>
      </c>
      <c r="C190" t="s">
        <v>12</v>
      </c>
      <c r="D190" t="s">
        <v>7</v>
      </c>
      <c r="E190">
        <v>15276.119359254</v>
      </c>
      <c r="F190" t="s">
        <v>38</v>
      </c>
    </row>
    <row r="191" spans="1:6" x14ac:dyDescent="0.35">
      <c r="A191">
        <v>5</v>
      </c>
      <c r="B191" t="s">
        <v>5</v>
      </c>
      <c r="C191" t="s">
        <v>13</v>
      </c>
      <c r="D191" t="s">
        <v>7</v>
      </c>
      <c r="E191">
        <v>77975.037999264794</v>
      </c>
      <c r="F191" t="s">
        <v>38</v>
      </c>
    </row>
    <row r="192" spans="1:6" x14ac:dyDescent="0.35">
      <c r="A192">
        <v>6</v>
      </c>
      <c r="B192" t="s">
        <v>5</v>
      </c>
      <c r="C192" t="s">
        <v>14</v>
      </c>
      <c r="D192" t="s">
        <v>7</v>
      </c>
      <c r="E192">
        <v>22484.662293564201</v>
      </c>
      <c r="F192" t="s">
        <v>38</v>
      </c>
    </row>
    <row r="193" spans="1:6" x14ac:dyDescent="0.35">
      <c r="A193">
        <v>7</v>
      </c>
      <c r="B193" t="s">
        <v>5</v>
      </c>
      <c r="C193" t="s">
        <v>15</v>
      </c>
      <c r="D193" t="s">
        <v>7</v>
      </c>
      <c r="E193">
        <v>27559.458304305201</v>
      </c>
      <c r="F193" t="s">
        <v>38</v>
      </c>
    </row>
    <row r="194" spans="1:6" x14ac:dyDescent="0.35">
      <c r="A194">
        <v>0</v>
      </c>
      <c r="B194" t="s">
        <v>5</v>
      </c>
      <c r="C194" t="s">
        <v>6</v>
      </c>
      <c r="D194" t="s">
        <v>7</v>
      </c>
      <c r="E194">
        <v>1237.13111081531</v>
      </c>
      <c r="F194" t="s">
        <v>39</v>
      </c>
    </row>
    <row r="195" spans="1:6" x14ac:dyDescent="0.35">
      <c r="A195">
        <v>1</v>
      </c>
      <c r="B195" t="s">
        <v>5</v>
      </c>
      <c r="C195" t="s">
        <v>9</v>
      </c>
      <c r="D195" t="s">
        <v>7</v>
      </c>
      <c r="E195">
        <v>31571.8514516617</v>
      </c>
      <c r="F195" t="s">
        <v>39</v>
      </c>
    </row>
    <row r="196" spans="1:6" x14ac:dyDescent="0.35">
      <c r="A196">
        <v>2</v>
      </c>
      <c r="B196" t="s">
        <v>5</v>
      </c>
      <c r="C196" t="s">
        <v>10</v>
      </c>
      <c r="D196" t="s">
        <v>7</v>
      </c>
      <c r="E196">
        <v>18245.633584121901</v>
      </c>
      <c r="F196" t="s">
        <v>39</v>
      </c>
    </row>
    <row r="197" spans="1:6" x14ac:dyDescent="0.35">
      <c r="A197">
        <v>3</v>
      </c>
      <c r="B197" t="s">
        <v>5</v>
      </c>
      <c r="C197" t="s">
        <v>11</v>
      </c>
      <c r="D197" t="s">
        <v>7</v>
      </c>
      <c r="E197">
        <v>14705.086093309899</v>
      </c>
      <c r="F197" t="s">
        <v>39</v>
      </c>
    </row>
    <row r="198" spans="1:6" x14ac:dyDescent="0.35">
      <c r="A198">
        <v>4</v>
      </c>
      <c r="B198" t="s">
        <v>5</v>
      </c>
      <c r="C198" t="s">
        <v>12</v>
      </c>
      <c r="D198" t="s">
        <v>7</v>
      </c>
      <c r="E198">
        <v>15247.7232300832</v>
      </c>
      <c r="F198" t="s">
        <v>39</v>
      </c>
    </row>
    <row r="199" spans="1:6" x14ac:dyDescent="0.35">
      <c r="A199">
        <v>5</v>
      </c>
      <c r="B199" t="s">
        <v>5</v>
      </c>
      <c r="C199" t="s">
        <v>13</v>
      </c>
      <c r="D199" t="s">
        <v>7</v>
      </c>
      <c r="E199">
        <v>79065.8787619738</v>
      </c>
      <c r="F199" t="s">
        <v>39</v>
      </c>
    </row>
    <row r="200" spans="1:6" x14ac:dyDescent="0.35">
      <c r="A200">
        <v>6</v>
      </c>
      <c r="B200" t="s">
        <v>5</v>
      </c>
      <c r="C200" t="s">
        <v>14</v>
      </c>
      <c r="D200" t="s">
        <v>7</v>
      </c>
      <c r="E200">
        <v>22482.338533049398</v>
      </c>
      <c r="F200" t="s">
        <v>39</v>
      </c>
    </row>
    <row r="201" spans="1:6" x14ac:dyDescent="0.35">
      <c r="A201">
        <v>7</v>
      </c>
      <c r="B201" t="s">
        <v>5</v>
      </c>
      <c r="C201" t="s">
        <v>15</v>
      </c>
      <c r="D201" t="s">
        <v>7</v>
      </c>
      <c r="E201">
        <v>30771.438593770701</v>
      </c>
      <c r="F201" t="s">
        <v>39</v>
      </c>
    </row>
    <row r="202" spans="1:6" x14ac:dyDescent="0.35">
      <c r="A202">
        <v>0</v>
      </c>
      <c r="B202" t="s">
        <v>5</v>
      </c>
      <c r="C202" t="s">
        <v>6</v>
      </c>
      <c r="D202" t="s">
        <v>7</v>
      </c>
      <c r="E202">
        <v>1492.1374183989501</v>
      </c>
      <c r="F202" t="s">
        <v>40</v>
      </c>
    </row>
    <row r="203" spans="1:6" x14ac:dyDescent="0.35">
      <c r="A203">
        <v>1</v>
      </c>
      <c r="B203" t="s">
        <v>5</v>
      </c>
      <c r="C203" t="s">
        <v>9</v>
      </c>
      <c r="D203" t="s">
        <v>7</v>
      </c>
      <c r="E203">
        <v>29169.8129894954</v>
      </c>
      <c r="F203" t="s">
        <v>40</v>
      </c>
    </row>
    <row r="204" spans="1:6" x14ac:dyDescent="0.35">
      <c r="A204">
        <v>2</v>
      </c>
      <c r="B204" t="s">
        <v>5</v>
      </c>
      <c r="C204" t="s">
        <v>10</v>
      </c>
      <c r="D204" t="s">
        <v>7</v>
      </c>
      <c r="E204">
        <v>18223.783956331201</v>
      </c>
      <c r="F204" t="s">
        <v>40</v>
      </c>
    </row>
    <row r="205" spans="1:6" x14ac:dyDescent="0.35">
      <c r="A205">
        <v>3</v>
      </c>
      <c r="B205" t="s">
        <v>5</v>
      </c>
      <c r="C205" t="s">
        <v>11</v>
      </c>
      <c r="D205" t="s">
        <v>7</v>
      </c>
      <c r="E205">
        <v>16476.1553975897</v>
      </c>
      <c r="F205" t="s">
        <v>40</v>
      </c>
    </row>
    <row r="206" spans="1:6" x14ac:dyDescent="0.35">
      <c r="A206">
        <v>4</v>
      </c>
      <c r="B206" t="s">
        <v>5</v>
      </c>
      <c r="C206" t="s">
        <v>12</v>
      </c>
      <c r="D206" t="s">
        <v>7</v>
      </c>
      <c r="E206">
        <v>15247.7232300832</v>
      </c>
      <c r="F206" t="s">
        <v>40</v>
      </c>
    </row>
    <row r="207" spans="1:6" x14ac:dyDescent="0.35">
      <c r="A207">
        <v>5</v>
      </c>
      <c r="B207" t="s">
        <v>5</v>
      </c>
      <c r="C207" t="s">
        <v>13</v>
      </c>
      <c r="D207" t="s">
        <v>7</v>
      </c>
      <c r="E207">
        <v>72368.843693189803</v>
      </c>
      <c r="F207" t="s">
        <v>40</v>
      </c>
    </row>
    <row r="208" spans="1:6" x14ac:dyDescent="0.35">
      <c r="A208">
        <v>6</v>
      </c>
      <c r="B208" t="s">
        <v>5</v>
      </c>
      <c r="C208" t="s">
        <v>14</v>
      </c>
      <c r="D208" t="s">
        <v>7</v>
      </c>
      <c r="E208">
        <v>22536.409982208701</v>
      </c>
      <c r="F208" t="s">
        <v>40</v>
      </c>
    </row>
    <row r="209" spans="1:6" x14ac:dyDescent="0.35">
      <c r="A209">
        <v>7</v>
      </c>
      <c r="B209" t="s">
        <v>5</v>
      </c>
      <c r="C209" t="s">
        <v>15</v>
      </c>
      <c r="D209" t="s">
        <v>7</v>
      </c>
      <c r="E209">
        <v>30176.193572058499</v>
      </c>
      <c r="F209" t="s">
        <v>40</v>
      </c>
    </row>
    <row r="210" spans="1:6" x14ac:dyDescent="0.35">
      <c r="A210">
        <v>0</v>
      </c>
      <c r="B210" t="s">
        <v>5</v>
      </c>
      <c r="C210" t="s">
        <v>6</v>
      </c>
      <c r="D210" t="s">
        <v>7</v>
      </c>
      <c r="E210">
        <v>1311.77669877624</v>
      </c>
      <c r="F210" t="s">
        <v>41</v>
      </c>
    </row>
    <row r="211" spans="1:6" x14ac:dyDescent="0.35">
      <c r="A211">
        <v>1</v>
      </c>
      <c r="B211" t="s">
        <v>5</v>
      </c>
      <c r="C211" t="s">
        <v>9</v>
      </c>
      <c r="D211" t="s">
        <v>7</v>
      </c>
      <c r="E211">
        <v>33345.997042887</v>
      </c>
      <c r="F211" t="s">
        <v>41</v>
      </c>
    </row>
    <row r="212" spans="1:6" x14ac:dyDescent="0.35">
      <c r="A212">
        <v>2</v>
      </c>
      <c r="B212" t="s">
        <v>5</v>
      </c>
      <c r="C212" t="s">
        <v>10</v>
      </c>
      <c r="D212" t="s">
        <v>7</v>
      </c>
      <c r="E212">
        <v>18250.8414930666</v>
      </c>
      <c r="F212" t="s">
        <v>41</v>
      </c>
    </row>
    <row r="213" spans="1:6" x14ac:dyDescent="0.35">
      <c r="A213">
        <v>3</v>
      </c>
      <c r="B213" t="s">
        <v>5</v>
      </c>
      <c r="C213" t="s">
        <v>11</v>
      </c>
      <c r="D213" t="s">
        <v>7</v>
      </c>
      <c r="E213">
        <v>16980.654196662199</v>
      </c>
      <c r="F213" t="s">
        <v>41</v>
      </c>
    </row>
    <row r="214" spans="1:6" x14ac:dyDescent="0.35">
      <c r="A214">
        <v>4</v>
      </c>
      <c r="B214" t="s">
        <v>5</v>
      </c>
      <c r="C214" t="s">
        <v>12</v>
      </c>
      <c r="D214" t="s">
        <v>7</v>
      </c>
      <c r="E214">
        <v>15285.310058094899</v>
      </c>
      <c r="F214" t="s">
        <v>41</v>
      </c>
    </row>
    <row r="215" spans="1:6" x14ac:dyDescent="0.35">
      <c r="A215">
        <v>5</v>
      </c>
      <c r="B215" t="s">
        <v>5</v>
      </c>
      <c r="C215" t="s">
        <v>13</v>
      </c>
      <c r="D215" t="s">
        <v>7</v>
      </c>
      <c r="E215">
        <v>88317.763845766094</v>
      </c>
      <c r="F215" t="s">
        <v>41</v>
      </c>
    </row>
    <row r="216" spans="1:6" x14ac:dyDescent="0.35">
      <c r="A216">
        <v>6</v>
      </c>
      <c r="B216" t="s">
        <v>5</v>
      </c>
      <c r="C216" t="s">
        <v>14</v>
      </c>
      <c r="D216" t="s">
        <v>7</v>
      </c>
      <c r="E216">
        <v>22479.901034362701</v>
      </c>
      <c r="F216" t="s">
        <v>41</v>
      </c>
    </row>
    <row r="217" spans="1:6" x14ac:dyDescent="0.35">
      <c r="A217">
        <v>7</v>
      </c>
      <c r="B217" t="s">
        <v>5</v>
      </c>
      <c r="C217" t="s">
        <v>15</v>
      </c>
      <c r="D217" t="s">
        <v>7</v>
      </c>
      <c r="E217">
        <v>32696.746467397999</v>
      </c>
      <c r="F217" t="s">
        <v>41</v>
      </c>
    </row>
    <row r="218" spans="1:6" x14ac:dyDescent="0.35">
      <c r="A218">
        <v>0</v>
      </c>
      <c r="B218" t="s">
        <v>5</v>
      </c>
      <c r="C218" t="s">
        <v>6</v>
      </c>
      <c r="D218" t="s">
        <v>7</v>
      </c>
      <c r="E218">
        <v>1102.4145563388599</v>
      </c>
      <c r="F218" t="s">
        <v>42</v>
      </c>
    </row>
    <row r="219" spans="1:6" x14ac:dyDescent="0.35">
      <c r="A219">
        <v>1</v>
      </c>
      <c r="B219" t="s">
        <v>5</v>
      </c>
      <c r="C219" t="s">
        <v>9</v>
      </c>
      <c r="D219" t="s">
        <v>7</v>
      </c>
      <c r="E219">
        <v>31372.609160408902</v>
      </c>
      <c r="F219" t="s">
        <v>42</v>
      </c>
    </row>
    <row r="220" spans="1:6" x14ac:dyDescent="0.35">
      <c r="A220">
        <v>2</v>
      </c>
      <c r="B220" t="s">
        <v>5</v>
      </c>
      <c r="C220" t="s">
        <v>10</v>
      </c>
      <c r="D220" t="s">
        <v>7</v>
      </c>
      <c r="E220">
        <v>18438.557490001502</v>
      </c>
      <c r="F220" t="s">
        <v>42</v>
      </c>
    </row>
    <row r="221" spans="1:6" x14ac:dyDescent="0.35">
      <c r="A221">
        <v>3</v>
      </c>
      <c r="B221" t="s">
        <v>5</v>
      </c>
      <c r="C221" t="s">
        <v>11</v>
      </c>
      <c r="D221" t="s">
        <v>7</v>
      </c>
      <c r="E221">
        <v>19742.2599325056</v>
      </c>
      <c r="F221" t="s">
        <v>42</v>
      </c>
    </row>
    <row r="222" spans="1:6" x14ac:dyDescent="0.35">
      <c r="A222">
        <v>4</v>
      </c>
      <c r="B222" t="s">
        <v>5</v>
      </c>
      <c r="C222" t="s">
        <v>12</v>
      </c>
      <c r="D222" t="s">
        <v>7</v>
      </c>
      <c r="E222">
        <v>15287.190016308799</v>
      </c>
      <c r="F222" t="s">
        <v>42</v>
      </c>
    </row>
    <row r="223" spans="1:6" x14ac:dyDescent="0.35">
      <c r="A223">
        <v>5</v>
      </c>
      <c r="B223" t="s">
        <v>5</v>
      </c>
      <c r="C223" t="s">
        <v>13</v>
      </c>
      <c r="D223" t="s">
        <v>7</v>
      </c>
      <c r="E223">
        <v>77758.071020141593</v>
      </c>
      <c r="F223" t="s">
        <v>42</v>
      </c>
    </row>
    <row r="224" spans="1:6" x14ac:dyDescent="0.35">
      <c r="A224">
        <v>6</v>
      </c>
      <c r="B224" t="s">
        <v>5</v>
      </c>
      <c r="C224" t="s">
        <v>14</v>
      </c>
      <c r="D224" t="s">
        <v>7</v>
      </c>
      <c r="E224">
        <v>22476.5608551197</v>
      </c>
      <c r="F224" t="s">
        <v>42</v>
      </c>
    </row>
    <row r="225" spans="1:6" x14ac:dyDescent="0.35">
      <c r="A225">
        <v>7</v>
      </c>
      <c r="B225" t="s">
        <v>5</v>
      </c>
      <c r="C225" t="s">
        <v>15</v>
      </c>
      <c r="D225" t="s">
        <v>7</v>
      </c>
      <c r="E225">
        <v>28876.160866959501</v>
      </c>
      <c r="F225" t="s">
        <v>42</v>
      </c>
    </row>
    <row r="226" spans="1:6" x14ac:dyDescent="0.35">
      <c r="A226">
        <v>0</v>
      </c>
      <c r="B226" t="s">
        <v>5</v>
      </c>
      <c r="C226" t="s">
        <v>6</v>
      </c>
      <c r="D226" t="s">
        <v>7</v>
      </c>
      <c r="E226">
        <v>1431.06293919016</v>
      </c>
      <c r="F226" t="s">
        <v>43</v>
      </c>
    </row>
    <row r="227" spans="1:6" x14ac:dyDescent="0.35">
      <c r="A227">
        <v>1</v>
      </c>
      <c r="B227" t="s">
        <v>5</v>
      </c>
      <c r="C227" t="s">
        <v>9</v>
      </c>
      <c r="D227" t="s">
        <v>7</v>
      </c>
      <c r="E227">
        <v>29545.223749294601</v>
      </c>
      <c r="F227" t="s">
        <v>43</v>
      </c>
    </row>
    <row r="228" spans="1:6" x14ac:dyDescent="0.35">
      <c r="A228">
        <v>2</v>
      </c>
      <c r="B228" t="s">
        <v>5</v>
      </c>
      <c r="C228" t="s">
        <v>10</v>
      </c>
      <c r="D228" t="s">
        <v>7</v>
      </c>
      <c r="E228">
        <v>18164.9510976124</v>
      </c>
      <c r="F228" t="s">
        <v>43</v>
      </c>
    </row>
    <row r="229" spans="1:6" x14ac:dyDescent="0.35">
      <c r="A229">
        <v>3</v>
      </c>
      <c r="B229" t="s">
        <v>5</v>
      </c>
      <c r="C229" t="s">
        <v>11</v>
      </c>
      <c r="D229" t="s">
        <v>7</v>
      </c>
      <c r="E229">
        <v>15897.405358628401</v>
      </c>
      <c r="F229" t="s">
        <v>43</v>
      </c>
    </row>
    <row r="230" spans="1:6" x14ac:dyDescent="0.35">
      <c r="A230">
        <v>4</v>
      </c>
      <c r="B230" t="s">
        <v>5</v>
      </c>
      <c r="C230" t="s">
        <v>12</v>
      </c>
      <c r="D230" t="s">
        <v>7</v>
      </c>
      <c r="E230">
        <v>15284.3411730519</v>
      </c>
      <c r="F230" t="s">
        <v>43</v>
      </c>
    </row>
    <row r="231" spans="1:6" x14ac:dyDescent="0.35">
      <c r="A231">
        <v>5</v>
      </c>
      <c r="B231" t="s">
        <v>5</v>
      </c>
      <c r="C231" t="s">
        <v>13</v>
      </c>
      <c r="D231" t="s">
        <v>7</v>
      </c>
      <c r="E231">
        <v>72976.835662578902</v>
      </c>
      <c r="F231" t="s">
        <v>43</v>
      </c>
    </row>
    <row r="232" spans="1:6" x14ac:dyDescent="0.35">
      <c r="A232">
        <v>6</v>
      </c>
      <c r="B232" t="s">
        <v>5</v>
      </c>
      <c r="C232" t="s">
        <v>14</v>
      </c>
      <c r="D232" t="s">
        <v>7</v>
      </c>
      <c r="E232">
        <v>22450.722188078002</v>
      </c>
      <c r="F232" t="s">
        <v>43</v>
      </c>
    </row>
    <row r="233" spans="1:6" x14ac:dyDescent="0.35">
      <c r="A233">
        <v>7</v>
      </c>
      <c r="B233" t="s">
        <v>5</v>
      </c>
      <c r="C233" t="s">
        <v>15</v>
      </c>
      <c r="D233" t="s">
        <v>7</v>
      </c>
      <c r="E233">
        <v>30756.698070037299</v>
      </c>
      <c r="F233" t="s">
        <v>43</v>
      </c>
    </row>
    <row r="234" spans="1:6" x14ac:dyDescent="0.35">
      <c r="A234">
        <v>0</v>
      </c>
      <c r="B234" t="s">
        <v>5</v>
      </c>
      <c r="C234" t="s">
        <v>6</v>
      </c>
      <c r="D234" t="s">
        <v>7</v>
      </c>
      <c r="E234">
        <v>975.49157763694097</v>
      </c>
      <c r="F234" t="s">
        <v>44</v>
      </c>
    </row>
    <row r="235" spans="1:6" x14ac:dyDescent="0.35">
      <c r="A235">
        <v>1</v>
      </c>
      <c r="B235" t="s">
        <v>5</v>
      </c>
      <c r="C235" t="s">
        <v>9</v>
      </c>
      <c r="D235" t="s">
        <v>7</v>
      </c>
      <c r="E235">
        <v>28408.011455464501</v>
      </c>
      <c r="F235" t="s">
        <v>44</v>
      </c>
    </row>
    <row r="236" spans="1:6" x14ac:dyDescent="0.35">
      <c r="A236">
        <v>2</v>
      </c>
      <c r="B236" t="s">
        <v>5</v>
      </c>
      <c r="C236" t="s">
        <v>10</v>
      </c>
      <c r="D236" t="s">
        <v>7</v>
      </c>
      <c r="E236">
        <v>18324.678444511799</v>
      </c>
      <c r="F236" t="s">
        <v>44</v>
      </c>
    </row>
    <row r="237" spans="1:6" x14ac:dyDescent="0.35">
      <c r="A237">
        <v>3</v>
      </c>
      <c r="B237" t="s">
        <v>5</v>
      </c>
      <c r="C237" t="s">
        <v>11</v>
      </c>
      <c r="D237" t="s">
        <v>7</v>
      </c>
      <c r="E237">
        <v>18173.352549879499</v>
      </c>
      <c r="F237" t="s">
        <v>44</v>
      </c>
    </row>
    <row r="238" spans="1:6" x14ac:dyDescent="0.35">
      <c r="A238">
        <v>4</v>
      </c>
      <c r="B238" t="s">
        <v>5</v>
      </c>
      <c r="C238" t="s">
        <v>12</v>
      </c>
      <c r="D238" t="s">
        <v>7</v>
      </c>
      <c r="E238">
        <v>15247.7232300832</v>
      </c>
      <c r="F238" t="s">
        <v>44</v>
      </c>
    </row>
    <row r="239" spans="1:6" x14ac:dyDescent="0.35">
      <c r="A239">
        <v>5</v>
      </c>
      <c r="B239" t="s">
        <v>5</v>
      </c>
      <c r="C239" t="s">
        <v>13</v>
      </c>
      <c r="D239" t="s">
        <v>7</v>
      </c>
      <c r="E239">
        <v>80781.3997040424</v>
      </c>
      <c r="F239" t="s">
        <v>44</v>
      </c>
    </row>
    <row r="240" spans="1:6" x14ac:dyDescent="0.35">
      <c r="A240">
        <v>6</v>
      </c>
      <c r="B240" t="s">
        <v>5</v>
      </c>
      <c r="C240" t="s">
        <v>14</v>
      </c>
      <c r="D240" t="s">
        <v>7</v>
      </c>
      <c r="E240">
        <v>22505.027771348399</v>
      </c>
      <c r="F240" t="s">
        <v>44</v>
      </c>
    </row>
    <row r="241" spans="1:6" x14ac:dyDescent="0.35">
      <c r="A241">
        <v>7</v>
      </c>
      <c r="B241" t="s">
        <v>5</v>
      </c>
      <c r="C241" t="s">
        <v>15</v>
      </c>
      <c r="D241" t="s">
        <v>7</v>
      </c>
      <c r="E241">
        <v>25506.1375443832</v>
      </c>
      <c r="F241" t="s">
        <v>44</v>
      </c>
    </row>
    <row r="242" spans="1:6" x14ac:dyDescent="0.35">
      <c r="A242">
        <v>0</v>
      </c>
      <c r="B242" t="s">
        <v>5</v>
      </c>
      <c r="C242" t="s">
        <v>6</v>
      </c>
      <c r="D242" t="s">
        <v>7</v>
      </c>
      <c r="E242">
        <v>1016.0002175529499</v>
      </c>
      <c r="F242" t="s">
        <v>45</v>
      </c>
    </row>
    <row r="243" spans="1:6" x14ac:dyDescent="0.35">
      <c r="A243">
        <v>1</v>
      </c>
      <c r="B243" t="s">
        <v>5</v>
      </c>
      <c r="C243" t="s">
        <v>9</v>
      </c>
      <c r="D243" t="s">
        <v>7</v>
      </c>
      <c r="E243">
        <v>30910.634924672799</v>
      </c>
      <c r="F243" t="s">
        <v>45</v>
      </c>
    </row>
    <row r="244" spans="1:6" x14ac:dyDescent="0.35">
      <c r="A244">
        <v>2</v>
      </c>
      <c r="B244" t="s">
        <v>5</v>
      </c>
      <c r="C244" t="s">
        <v>10</v>
      </c>
      <c r="D244" t="s">
        <v>7</v>
      </c>
      <c r="E244">
        <v>19094.704820754501</v>
      </c>
      <c r="F244" t="s">
        <v>45</v>
      </c>
    </row>
    <row r="245" spans="1:6" x14ac:dyDescent="0.35">
      <c r="A245">
        <v>3</v>
      </c>
      <c r="B245" t="s">
        <v>5</v>
      </c>
      <c r="C245" t="s">
        <v>11</v>
      </c>
      <c r="D245" t="s">
        <v>7</v>
      </c>
      <c r="E245">
        <v>28333.643240256599</v>
      </c>
      <c r="F245" t="s">
        <v>45</v>
      </c>
    </row>
    <row r="246" spans="1:6" x14ac:dyDescent="0.35">
      <c r="A246">
        <v>4</v>
      </c>
      <c r="B246" t="s">
        <v>5</v>
      </c>
      <c r="C246" t="s">
        <v>12</v>
      </c>
      <c r="D246" t="s">
        <v>7</v>
      </c>
      <c r="E246">
        <v>15286.3503346092</v>
      </c>
      <c r="F246" t="s">
        <v>45</v>
      </c>
    </row>
    <row r="247" spans="1:6" x14ac:dyDescent="0.35">
      <c r="A247">
        <v>5</v>
      </c>
      <c r="B247" t="s">
        <v>5</v>
      </c>
      <c r="C247" t="s">
        <v>13</v>
      </c>
      <c r="D247" t="s">
        <v>7</v>
      </c>
      <c r="E247">
        <v>82874.397652006897</v>
      </c>
      <c r="F247" t="s">
        <v>45</v>
      </c>
    </row>
    <row r="248" spans="1:6" x14ac:dyDescent="0.35">
      <c r="A248">
        <v>6</v>
      </c>
      <c r="B248" t="s">
        <v>5</v>
      </c>
      <c r="C248" t="s">
        <v>14</v>
      </c>
      <c r="D248" t="s">
        <v>7</v>
      </c>
      <c r="E248">
        <v>22399.415497634702</v>
      </c>
      <c r="F248" t="s">
        <v>45</v>
      </c>
    </row>
    <row r="249" spans="1:6" x14ac:dyDescent="0.35">
      <c r="A249">
        <v>7</v>
      </c>
      <c r="B249" t="s">
        <v>5</v>
      </c>
      <c r="C249" t="s">
        <v>15</v>
      </c>
      <c r="D249" t="s">
        <v>7</v>
      </c>
      <c r="E249">
        <v>30334.7055489142</v>
      </c>
      <c r="F249" t="s">
        <v>45</v>
      </c>
    </row>
    <row r="250" spans="1:6" x14ac:dyDescent="0.35">
      <c r="A250">
        <v>0</v>
      </c>
      <c r="B250" t="s">
        <v>5</v>
      </c>
      <c r="C250" t="s">
        <v>6</v>
      </c>
      <c r="D250" t="s">
        <v>7</v>
      </c>
      <c r="E250">
        <v>1016.00671951934</v>
      </c>
      <c r="F250" t="s">
        <v>46</v>
      </c>
    </row>
    <row r="251" spans="1:6" x14ac:dyDescent="0.35">
      <c r="A251">
        <v>1</v>
      </c>
      <c r="B251" t="s">
        <v>5</v>
      </c>
      <c r="C251" t="s">
        <v>9</v>
      </c>
      <c r="D251" t="s">
        <v>7</v>
      </c>
      <c r="E251">
        <v>30904.395543557999</v>
      </c>
      <c r="F251" t="s">
        <v>46</v>
      </c>
    </row>
    <row r="252" spans="1:6" x14ac:dyDescent="0.35">
      <c r="A252">
        <v>2</v>
      </c>
      <c r="B252" t="s">
        <v>5</v>
      </c>
      <c r="C252" t="s">
        <v>10</v>
      </c>
      <c r="D252" t="s">
        <v>7</v>
      </c>
      <c r="E252">
        <v>18988.440172295599</v>
      </c>
      <c r="F252" t="s">
        <v>46</v>
      </c>
    </row>
    <row r="253" spans="1:6" x14ac:dyDescent="0.35">
      <c r="A253">
        <v>3</v>
      </c>
      <c r="B253" t="s">
        <v>5</v>
      </c>
      <c r="C253" t="s">
        <v>11</v>
      </c>
      <c r="D253" t="s">
        <v>7</v>
      </c>
      <c r="E253">
        <v>28331.734524930202</v>
      </c>
      <c r="F253" t="s">
        <v>46</v>
      </c>
    </row>
    <row r="254" spans="1:6" x14ac:dyDescent="0.35">
      <c r="A254">
        <v>4</v>
      </c>
      <c r="B254" t="s">
        <v>5</v>
      </c>
      <c r="C254" t="s">
        <v>12</v>
      </c>
      <c r="D254" t="s">
        <v>7</v>
      </c>
      <c r="E254">
        <v>15256.287109139101</v>
      </c>
      <c r="F254" t="s">
        <v>46</v>
      </c>
    </row>
    <row r="255" spans="1:6" x14ac:dyDescent="0.35">
      <c r="A255">
        <v>5</v>
      </c>
      <c r="B255" t="s">
        <v>5</v>
      </c>
      <c r="C255" t="s">
        <v>13</v>
      </c>
      <c r="D255" t="s">
        <v>7</v>
      </c>
      <c r="E255">
        <v>83100.243051823199</v>
      </c>
      <c r="F255" t="s">
        <v>46</v>
      </c>
    </row>
    <row r="256" spans="1:6" x14ac:dyDescent="0.35">
      <c r="A256">
        <v>6</v>
      </c>
      <c r="B256" t="s">
        <v>5</v>
      </c>
      <c r="C256" t="s">
        <v>14</v>
      </c>
      <c r="D256" t="s">
        <v>7</v>
      </c>
      <c r="E256">
        <v>22459.979559859599</v>
      </c>
      <c r="F256" t="s">
        <v>46</v>
      </c>
    </row>
    <row r="257" spans="1:6" x14ac:dyDescent="0.35">
      <c r="A257">
        <v>7</v>
      </c>
      <c r="B257" t="s">
        <v>5</v>
      </c>
      <c r="C257" t="s">
        <v>15</v>
      </c>
      <c r="D257" t="s">
        <v>7</v>
      </c>
      <c r="E257">
        <v>30339.4274663303</v>
      </c>
      <c r="F257" t="s">
        <v>46</v>
      </c>
    </row>
    <row r="258" spans="1:6" x14ac:dyDescent="0.35">
      <c r="A258">
        <v>0</v>
      </c>
      <c r="B258" t="s">
        <v>5</v>
      </c>
      <c r="C258" t="s">
        <v>6</v>
      </c>
      <c r="D258" t="s">
        <v>7</v>
      </c>
      <c r="E258">
        <v>1628.3684250789599</v>
      </c>
      <c r="F258" t="s">
        <v>47</v>
      </c>
    </row>
    <row r="259" spans="1:6" x14ac:dyDescent="0.35">
      <c r="A259">
        <v>1</v>
      </c>
      <c r="B259" t="s">
        <v>5</v>
      </c>
      <c r="C259" t="s">
        <v>9</v>
      </c>
      <c r="D259" t="s">
        <v>7</v>
      </c>
      <c r="E259">
        <v>29652.987813679101</v>
      </c>
      <c r="F259" t="s">
        <v>47</v>
      </c>
    </row>
    <row r="260" spans="1:6" x14ac:dyDescent="0.35">
      <c r="A260">
        <v>2</v>
      </c>
      <c r="B260" t="s">
        <v>5</v>
      </c>
      <c r="C260" t="s">
        <v>10</v>
      </c>
      <c r="D260" t="s">
        <v>7</v>
      </c>
      <c r="E260">
        <v>18050.6832880578</v>
      </c>
      <c r="F260" t="s">
        <v>47</v>
      </c>
    </row>
    <row r="261" spans="1:6" x14ac:dyDescent="0.35">
      <c r="A261">
        <v>3</v>
      </c>
      <c r="B261" t="s">
        <v>5</v>
      </c>
      <c r="C261" t="s">
        <v>11</v>
      </c>
      <c r="D261" t="s">
        <v>7</v>
      </c>
      <c r="E261">
        <v>13518.551748758</v>
      </c>
      <c r="F261" t="s">
        <v>47</v>
      </c>
    </row>
    <row r="262" spans="1:6" x14ac:dyDescent="0.35">
      <c r="A262">
        <v>4</v>
      </c>
      <c r="B262" t="s">
        <v>5</v>
      </c>
      <c r="C262" t="s">
        <v>12</v>
      </c>
      <c r="D262" t="s">
        <v>7</v>
      </c>
      <c r="E262">
        <v>15243.546915859701</v>
      </c>
      <c r="F262" t="s">
        <v>47</v>
      </c>
    </row>
    <row r="263" spans="1:6" x14ac:dyDescent="0.35">
      <c r="A263">
        <v>5</v>
      </c>
      <c r="B263" t="s">
        <v>5</v>
      </c>
      <c r="C263" t="s">
        <v>13</v>
      </c>
      <c r="D263" t="s">
        <v>7</v>
      </c>
      <c r="E263">
        <v>73686.572530024598</v>
      </c>
      <c r="F263" t="s">
        <v>47</v>
      </c>
    </row>
    <row r="264" spans="1:6" x14ac:dyDescent="0.35">
      <c r="A264">
        <v>6</v>
      </c>
      <c r="B264" t="s">
        <v>5</v>
      </c>
      <c r="C264" t="s">
        <v>14</v>
      </c>
      <c r="D264" t="s">
        <v>7</v>
      </c>
      <c r="E264">
        <v>22494.440024177398</v>
      </c>
      <c r="F264" t="s">
        <v>47</v>
      </c>
    </row>
    <row r="265" spans="1:6" x14ac:dyDescent="0.35">
      <c r="A265">
        <v>7</v>
      </c>
      <c r="B265" t="s">
        <v>5</v>
      </c>
      <c r="C265" t="s">
        <v>15</v>
      </c>
      <c r="D265" t="s">
        <v>7</v>
      </c>
      <c r="E265">
        <v>30028.474237721701</v>
      </c>
      <c r="F265" t="s">
        <v>47</v>
      </c>
    </row>
    <row r="266" spans="1:6" x14ac:dyDescent="0.35">
      <c r="A266">
        <v>0</v>
      </c>
      <c r="B266" t="s">
        <v>5</v>
      </c>
      <c r="C266" t="s">
        <v>6</v>
      </c>
      <c r="D266" t="s">
        <v>7</v>
      </c>
      <c r="E266">
        <v>948.85334306088703</v>
      </c>
      <c r="F266" t="s">
        <v>48</v>
      </c>
    </row>
    <row r="267" spans="1:6" x14ac:dyDescent="0.35">
      <c r="A267">
        <v>1</v>
      </c>
      <c r="B267" t="s">
        <v>5</v>
      </c>
      <c r="C267" t="s">
        <v>9</v>
      </c>
      <c r="D267" t="s">
        <v>7</v>
      </c>
      <c r="E267">
        <v>30429.7365724048</v>
      </c>
      <c r="F267" t="s">
        <v>48</v>
      </c>
    </row>
    <row r="268" spans="1:6" x14ac:dyDescent="0.35">
      <c r="A268">
        <v>2</v>
      </c>
      <c r="B268" t="s">
        <v>5</v>
      </c>
      <c r="C268" t="s">
        <v>10</v>
      </c>
      <c r="D268" t="s">
        <v>7</v>
      </c>
      <c r="E268">
        <v>18428.780675402701</v>
      </c>
      <c r="F268" t="s">
        <v>48</v>
      </c>
    </row>
    <row r="269" spans="1:6" x14ac:dyDescent="0.35">
      <c r="A269">
        <v>3</v>
      </c>
      <c r="B269" t="s">
        <v>5</v>
      </c>
      <c r="C269" t="s">
        <v>11</v>
      </c>
      <c r="D269" t="s">
        <v>7</v>
      </c>
      <c r="E269">
        <v>18473.441939037599</v>
      </c>
      <c r="F269" t="s">
        <v>48</v>
      </c>
    </row>
    <row r="270" spans="1:6" x14ac:dyDescent="0.35">
      <c r="A270">
        <v>4</v>
      </c>
      <c r="B270" t="s">
        <v>5</v>
      </c>
      <c r="C270" t="s">
        <v>12</v>
      </c>
      <c r="D270" t="s">
        <v>7</v>
      </c>
      <c r="E270">
        <v>15321.5626401259</v>
      </c>
      <c r="F270" t="s">
        <v>48</v>
      </c>
    </row>
    <row r="271" spans="1:6" x14ac:dyDescent="0.35">
      <c r="A271">
        <v>5</v>
      </c>
      <c r="B271" t="s">
        <v>5</v>
      </c>
      <c r="C271" t="s">
        <v>13</v>
      </c>
      <c r="D271" t="s">
        <v>7</v>
      </c>
      <c r="E271">
        <v>78039.933972428204</v>
      </c>
      <c r="F271" t="s">
        <v>48</v>
      </c>
    </row>
    <row r="272" spans="1:6" x14ac:dyDescent="0.35">
      <c r="A272">
        <v>6</v>
      </c>
      <c r="B272" t="s">
        <v>5</v>
      </c>
      <c r="C272" t="s">
        <v>14</v>
      </c>
      <c r="D272" t="s">
        <v>7</v>
      </c>
      <c r="E272">
        <v>22533.5630433023</v>
      </c>
      <c r="F272" t="s">
        <v>48</v>
      </c>
    </row>
    <row r="273" spans="1:6" x14ac:dyDescent="0.35">
      <c r="A273">
        <v>7</v>
      </c>
      <c r="B273" t="s">
        <v>5</v>
      </c>
      <c r="C273" t="s">
        <v>15</v>
      </c>
      <c r="D273" t="s">
        <v>7</v>
      </c>
      <c r="E273">
        <v>27680.309398857498</v>
      </c>
      <c r="F273" t="s">
        <v>48</v>
      </c>
    </row>
    <row r="274" spans="1:6" x14ac:dyDescent="0.35">
      <c r="A274">
        <v>0</v>
      </c>
      <c r="B274" t="s">
        <v>5</v>
      </c>
      <c r="C274" t="s">
        <v>6</v>
      </c>
      <c r="D274" t="s">
        <v>7</v>
      </c>
      <c r="E274">
        <v>1097.4572624642401</v>
      </c>
      <c r="F274" t="s">
        <v>49</v>
      </c>
    </row>
    <row r="275" spans="1:6" x14ac:dyDescent="0.35">
      <c r="A275">
        <v>1</v>
      </c>
      <c r="B275" t="s">
        <v>5</v>
      </c>
      <c r="C275" t="s">
        <v>9</v>
      </c>
      <c r="D275" t="s">
        <v>7</v>
      </c>
      <c r="E275">
        <v>31135.2588582977</v>
      </c>
      <c r="F275" t="s">
        <v>49</v>
      </c>
    </row>
    <row r="276" spans="1:6" x14ac:dyDescent="0.35">
      <c r="A276">
        <v>2</v>
      </c>
      <c r="B276" t="s">
        <v>5</v>
      </c>
      <c r="C276" t="s">
        <v>10</v>
      </c>
      <c r="D276" t="s">
        <v>7</v>
      </c>
      <c r="E276">
        <v>18280.7797129807</v>
      </c>
      <c r="F276" t="s">
        <v>49</v>
      </c>
    </row>
    <row r="277" spans="1:6" x14ac:dyDescent="0.35">
      <c r="A277">
        <v>3</v>
      </c>
      <c r="B277" t="s">
        <v>5</v>
      </c>
      <c r="C277" t="s">
        <v>11</v>
      </c>
      <c r="D277" t="s">
        <v>7</v>
      </c>
      <c r="E277">
        <v>17774.5071372001</v>
      </c>
      <c r="F277" t="s">
        <v>49</v>
      </c>
    </row>
    <row r="278" spans="1:6" x14ac:dyDescent="0.35">
      <c r="A278">
        <v>4</v>
      </c>
      <c r="B278" t="s">
        <v>5</v>
      </c>
      <c r="C278" t="s">
        <v>12</v>
      </c>
      <c r="D278" t="s">
        <v>7</v>
      </c>
      <c r="E278">
        <v>15243.546915859701</v>
      </c>
      <c r="F278" t="s">
        <v>49</v>
      </c>
    </row>
    <row r="279" spans="1:6" x14ac:dyDescent="0.35">
      <c r="A279">
        <v>5</v>
      </c>
      <c r="B279" t="s">
        <v>5</v>
      </c>
      <c r="C279" t="s">
        <v>13</v>
      </c>
      <c r="D279" t="s">
        <v>7</v>
      </c>
      <c r="E279">
        <v>78582.626539053002</v>
      </c>
      <c r="F279" t="s">
        <v>49</v>
      </c>
    </row>
    <row r="280" spans="1:6" x14ac:dyDescent="0.35">
      <c r="A280">
        <v>6</v>
      </c>
      <c r="B280" t="s">
        <v>5</v>
      </c>
      <c r="C280" t="s">
        <v>14</v>
      </c>
      <c r="D280" t="s">
        <v>7</v>
      </c>
      <c r="E280">
        <v>22472.729460795501</v>
      </c>
      <c r="F280" t="s">
        <v>49</v>
      </c>
    </row>
    <row r="281" spans="1:6" x14ac:dyDescent="0.35">
      <c r="A281">
        <v>7</v>
      </c>
      <c r="B281" t="s">
        <v>5</v>
      </c>
      <c r="C281" t="s">
        <v>15</v>
      </c>
      <c r="D281" t="s">
        <v>7</v>
      </c>
      <c r="E281">
        <v>31398.336195849199</v>
      </c>
      <c r="F281" t="s">
        <v>49</v>
      </c>
    </row>
    <row r="282" spans="1:6" x14ac:dyDescent="0.35">
      <c r="A282">
        <v>0</v>
      </c>
      <c r="B282" t="s">
        <v>5</v>
      </c>
      <c r="C282" t="s">
        <v>6</v>
      </c>
      <c r="D282" t="s">
        <v>7</v>
      </c>
      <c r="E282">
        <v>856.92139096938001</v>
      </c>
      <c r="F282" t="s">
        <v>50</v>
      </c>
    </row>
    <row r="283" spans="1:6" x14ac:dyDescent="0.35">
      <c r="A283">
        <v>1</v>
      </c>
      <c r="B283" t="s">
        <v>5</v>
      </c>
      <c r="C283" t="s">
        <v>9</v>
      </c>
      <c r="D283" t="s">
        <v>7</v>
      </c>
      <c r="E283">
        <v>30544.190251682099</v>
      </c>
      <c r="F283" t="s">
        <v>50</v>
      </c>
    </row>
    <row r="284" spans="1:6" x14ac:dyDescent="0.35">
      <c r="A284">
        <v>2</v>
      </c>
      <c r="B284" t="s">
        <v>5</v>
      </c>
      <c r="C284" t="s">
        <v>10</v>
      </c>
      <c r="D284" t="s">
        <v>7</v>
      </c>
      <c r="E284">
        <v>18515.955583450999</v>
      </c>
      <c r="F284" t="s">
        <v>50</v>
      </c>
    </row>
    <row r="285" spans="1:6" x14ac:dyDescent="0.35">
      <c r="A285">
        <v>3</v>
      </c>
      <c r="B285" t="s">
        <v>5</v>
      </c>
      <c r="C285" t="s">
        <v>11</v>
      </c>
      <c r="D285" t="s">
        <v>7</v>
      </c>
      <c r="E285">
        <v>14557.424672765999</v>
      </c>
      <c r="F285" t="s">
        <v>50</v>
      </c>
    </row>
    <row r="286" spans="1:6" x14ac:dyDescent="0.35">
      <c r="A286">
        <v>4</v>
      </c>
      <c r="B286" t="s">
        <v>5</v>
      </c>
      <c r="C286" t="s">
        <v>12</v>
      </c>
      <c r="D286" t="s">
        <v>7</v>
      </c>
      <c r="E286">
        <v>15243.546915859701</v>
      </c>
      <c r="F286" t="s">
        <v>50</v>
      </c>
    </row>
    <row r="287" spans="1:6" x14ac:dyDescent="0.35">
      <c r="A287">
        <v>5</v>
      </c>
      <c r="B287" t="s">
        <v>5</v>
      </c>
      <c r="C287" t="s">
        <v>13</v>
      </c>
      <c r="D287" t="s">
        <v>7</v>
      </c>
      <c r="E287">
        <v>69652.647313021298</v>
      </c>
      <c r="F287" t="s">
        <v>50</v>
      </c>
    </row>
    <row r="288" spans="1:6" x14ac:dyDescent="0.35">
      <c r="A288">
        <v>6</v>
      </c>
      <c r="B288" t="s">
        <v>5</v>
      </c>
      <c r="C288" t="s">
        <v>14</v>
      </c>
      <c r="D288" t="s">
        <v>7</v>
      </c>
      <c r="E288">
        <v>22532.314898210101</v>
      </c>
      <c r="F288" t="s">
        <v>50</v>
      </c>
    </row>
    <row r="289" spans="1:6" x14ac:dyDescent="0.35">
      <c r="A289">
        <v>7</v>
      </c>
      <c r="B289" t="s">
        <v>5</v>
      </c>
      <c r="C289" t="s">
        <v>15</v>
      </c>
      <c r="D289" t="s">
        <v>7</v>
      </c>
      <c r="E289">
        <v>30391.914657232399</v>
      </c>
      <c r="F289" t="s">
        <v>50</v>
      </c>
    </row>
    <row r="290" spans="1:6" x14ac:dyDescent="0.35">
      <c r="A290">
        <v>0</v>
      </c>
      <c r="B290" t="s">
        <v>5</v>
      </c>
      <c r="C290" t="s">
        <v>6</v>
      </c>
      <c r="D290" t="s">
        <v>7</v>
      </c>
      <c r="E290">
        <v>1633.89083338458</v>
      </c>
      <c r="F290" t="s">
        <v>51</v>
      </c>
    </row>
    <row r="291" spans="1:6" x14ac:dyDescent="0.35">
      <c r="A291">
        <v>1</v>
      </c>
      <c r="B291" t="s">
        <v>5</v>
      </c>
      <c r="C291" t="s">
        <v>9</v>
      </c>
      <c r="D291" t="s">
        <v>7</v>
      </c>
      <c r="E291">
        <v>27991.8952221416</v>
      </c>
      <c r="F291" t="s">
        <v>51</v>
      </c>
    </row>
    <row r="292" spans="1:6" x14ac:dyDescent="0.35">
      <c r="A292">
        <v>2</v>
      </c>
      <c r="B292" t="s">
        <v>5</v>
      </c>
      <c r="C292" t="s">
        <v>10</v>
      </c>
      <c r="D292" t="s">
        <v>7</v>
      </c>
      <c r="E292">
        <v>18157.594979392499</v>
      </c>
      <c r="F292" t="s">
        <v>51</v>
      </c>
    </row>
    <row r="293" spans="1:6" x14ac:dyDescent="0.35">
      <c r="A293">
        <v>3</v>
      </c>
      <c r="B293" t="s">
        <v>5</v>
      </c>
      <c r="C293" t="s">
        <v>11</v>
      </c>
      <c r="D293" t="s">
        <v>7</v>
      </c>
      <c r="E293">
        <v>32721.194098924199</v>
      </c>
      <c r="F293" t="s">
        <v>51</v>
      </c>
    </row>
    <row r="294" spans="1:6" x14ac:dyDescent="0.35">
      <c r="A294">
        <v>4</v>
      </c>
      <c r="B294" t="s">
        <v>5</v>
      </c>
      <c r="C294" t="s">
        <v>12</v>
      </c>
      <c r="D294" t="s">
        <v>7</v>
      </c>
      <c r="E294">
        <v>15281.1337438714</v>
      </c>
      <c r="F294" t="s">
        <v>51</v>
      </c>
    </row>
    <row r="295" spans="1:6" x14ac:dyDescent="0.35">
      <c r="A295">
        <v>5</v>
      </c>
      <c r="B295" t="s">
        <v>5</v>
      </c>
      <c r="C295" t="s">
        <v>13</v>
      </c>
      <c r="D295" t="s">
        <v>7</v>
      </c>
      <c r="E295">
        <v>80715.152629825796</v>
      </c>
      <c r="F295" t="s">
        <v>51</v>
      </c>
    </row>
    <row r="296" spans="1:6" x14ac:dyDescent="0.35">
      <c r="A296">
        <v>6</v>
      </c>
      <c r="B296" t="s">
        <v>5</v>
      </c>
      <c r="C296" t="s">
        <v>14</v>
      </c>
      <c r="D296" t="s">
        <v>7</v>
      </c>
      <c r="E296">
        <v>22462.218273750601</v>
      </c>
      <c r="F296" t="s">
        <v>51</v>
      </c>
    </row>
    <row r="297" spans="1:6" x14ac:dyDescent="0.35">
      <c r="A297">
        <v>7</v>
      </c>
      <c r="B297" t="s">
        <v>5</v>
      </c>
      <c r="C297" t="s">
        <v>15</v>
      </c>
      <c r="D297" t="s">
        <v>7</v>
      </c>
      <c r="E297">
        <v>32667.8840635452</v>
      </c>
      <c r="F297" t="s">
        <v>51</v>
      </c>
    </row>
    <row r="298" spans="1:6" x14ac:dyDescent="0.35">
      <c r="A298">
        <v>0</v>
      </c>
      <c r="B298" t="s">
        <v>5</v>
      </c>
      <c r="C298" t="s">
        <v>6</v>
      </c>
      <c r="D298" t="s">
        <v>7</v>
      </c>
      <c r="E298">
        <v>782.42899624782797</v>
      </c>
      <c r="F298" t="s">
        <v>52</v>
      </c>
    </row>
    <row r="299" spans="1:6" x14ac:dyDescent="0.35">
      <c r="A299">
        <v>1</v>
      </c>
      <c r="B299" t="s">
        <v>5</v>
      </c>
      <c r="C299" t="s">
        <v>9</v>
      </c>
      <c r="D299" t="s">
        <v>7</v>
      </c>
      <c r="E299">
        <v>31427.163879710301</v>
      </c>
      <c r="F299" t="s">
        <v>52</v>
      </c>
    </row>
    <row r="300" spans="1:6" x14ac:dyDescent="0.35">
      <c r="A300">
        <v>2</v>
      </c>
      <c r="B300" t="s">
        <v>5</v>
      </c>
      <c r="C300" t="s">
        <v>10</v>
      </c>
      <c r="D300" t="s">
        <v>7</v>
      </c>
      <c r="E300">
        <v>18566.277972471398</v>
      </c>
      <c r="F300" t="s">
        <v>52</v>
      </c>
    </row>
    <row r="301" spans="1:6" x14ac:dyDescent="0.35">
      <c r="A301">
        <v>3</v>
      </c>
      <c r="B301" t="s">
        <v>5</v>
      </c>
      <c r="C301" t="s">
        <v>11</v>
      </c>
      <c r="D301" t="s">
        <v>7</v>
      </c>
      <c r="E301">
        <v>15596.224430179</v>
      </c>
      <c r="F301" t="s">
        <v>52</v>
      </c>
    </row>
    <row r="302" spans="1:6" x14ac:dyDescent="0.35">
      <c r="A302">
        <v>4</v>
      </c>
      <c r="B302" t="s">
        <v>5</v>
      </c>
      <c r="C302" t="s">
        <v>12</v>
      </c>
      <c r="D302" t="s">
        <v>7</v>
      </c>
      <c r="E302">
        <v>15260.9611491458</v>
      </c>
      <c r="F302" t="s">
        <v>52</v>
      </c>
    </row>
    <row r="303" spans="1:6" x14ac:dyDescent="0.35">
      <c r="A303">
        <v>5</v>
      </c>
      <c r="B303" t="s">
        <v>5</v>
      </c>
      <c r="C303" t="s">
        <v>13</v>
      </c>
      <c r="D303" t="s">
        <v>7</v>
      </c>
      <c r="E303">
        <v>80004.593391403396</v>
      </c>
      <c r="F303" t="s">
        <v>52</v>
      </c>
    </row>
    <row r="304" spans="1:6" x14ac:dyDescent="0.35">
      <c r="A304">
        <v>6</v>
      </c>
      <c r="B304" t="s">
        <v>5</v>
      </c>
      <c r="C304" t="s">
        <v>14</v>
      </c>
      <c r="D304" t="s">
        <v>7</v>
      </c>
      <c r="E304">
        <v>22474.456847670201</v>
      </c>
      <c r="F304" t="s">
        <v>52</v>
      </c>
    </row>
    <row r="305" spans="1:6" x14ac:dyDescent="0.35">
      <c r="A305">
        <v>7</v>
      </c>
      <c r="B305" t="s">
        <v>5</v>
      </c>
      <c r="C305" t="s">
        <v>15</v>
      </c>
      <c r="D305" t="s">
        <v>7</v>
      </c>
      <c r="E305">
        <v>27935.530406618</v>
      </c>
      <c r="F305" t="s">
        <v>52</v>
      </c>
    </row>
    <row r="306" spans="1:6" x14ac:dyDescent="0.35">
      <c r="A306">
        <v>0</v>
      </c>
      <c r="B306" t="s">
        <v>5</v>
      </c>
      <c r="C306" t="s">
        <v>6</v>
      </c>
      <c r="D306" t="s">
        <v>7</v>
      </c>
      <c r="E306">
        <v>1394.26094691766</v>
      </c>
      <c r="F306" t="s">
        <v>53</v>
      </c>
    </row>
    <row r="307" spans="1:6" x14ac:dyDescent="0.35">
      <c r="A307">
        <v>1</v>
      </c>
      <c r="B307" t="s">
        <v>5</v>
      </c>
      <c r="C307" t="s">
        <v>9</v>
      </c>
      <c r="D307" t="s">
        <v>7</v>
      </c>
      <c r="E307">
        <v>28823.635600554098</v>
      </c>
      <c r="F307" t="s">
        <v>53</v>
      </c>
    </row>
    <row r="308" spans="1:6" x14ac:dyDescent="0.35">
      <c r="A308">
        <v>2</v>
      </c>
      <c r="B308" t="s">
        <v>5</v>
      </c>
      <c r="C308" t="s">
        <v>10</v>
      </c>
      <c r="D308" t="s">
        <v>7</v>
      </c>
      <c r="E308">
        <v>17705.344851419701</v>
      </c>
      <c r="F308" t="s">
        <v>53</v>
      </c>
    </row>
    <row r="309" spans="1:6" x14ac:dyDescent="0.35">
      <c r="A309">
        <v>3</v>
      </c>
      <c r="B309" t="s">
        <v>5</v>
      </c>
      <c r="C309" t="s">
        <v>11</v>
      </c>
      <c r="D309" t="s">
        <v>7</v>
      </c>
      <c r="E309">
        <v>16095.637144308501</v>
      </c>
      <c r="F309" t="s">
        <v>53</v>
      </c>
    </row>
    <row r="310" spans="1:6" x14ac:dyDescent="0.35">
      <c r="A310">
        <v>4</v>
      </c>
      <c r="B310" t="s">
        <v>5</v>
      </c>
      <c r="C310" t="s">
        <v>12</v>
      </c>
      <c r="D310" t="s">
        <v>7</v>
      </c>
      <c r="E310">
        <v>15272.7744852997</v>
      </c>
      <c r="F310" t="s">
        <v>53</v>
      </c>
    </row>
    <row r="311" spans="1:6" x14ac:dyDescent="0.35">
      <c r="A311">
        <v>5</v>
      </c>
      <c r="B311" t="s">
        <v>5</v>
      </c>
      <c r="C311" t="s">
        <v>13</v>
      </c>
      <c r="D311" t="s">
        <v>7</v>
      </c>
      <c r="E311">
        <v>76164.038163899095</v>
      </c>
      <c r="F311" t="s">
        <v>53</v>
      </c>
    </row>
    <row r="312" spans="1:6" x14ac:dyDescent="0.35">
      <c r="A312">
        <v>6</v>
      </c>
      <c r="B312" t="s">
        <v>5</v>
      </c>
      <c r="C312" t="s">
        <v>14</v>
      </c>
      <c r="D312" t="s">
        <v>7</v>
      </c>
      <c r="E312">
        <v>22453.368545588699</v>
      </c>
      <c r="F312" t="s">
        <v>53</v>
      </c>
    </row>
    <row r="313" spans="1:6" x14ac:dyDescent="0.35">
      <c r="A313">
        <v>7</v>
      </c>
      <c r="B313" t="s">
        <v>5</v>
      </c>
      <c r="C313" t="s">
        <v>15</v>
      </c>
      <c r="D313" t="s">
        <v>7</v>
      </c>
      <c r="E313">
        <v>28436.552564654801</v>
      </c>
      <c r="F313" t="s">
        <v>53</v>
      </c>
    </row>
    <row r="314" spans="1:6" x14ac:dyDescent="0.35">
      <c r="A314">
        <v>0</v>
      </c>
      <c r="B314" t="s">
        <v>5</v>
      </c>
      <c r="C314" t="s">
        <v>6</v>
      </c>
      <c r="D314" t="s">
        <v>7</v>
      </c>
      <c r="E314">
        <v>1344.96592004851</v>
      </c>
      <c r="F314" t="s">
        <v>54</v>
      </c>
    </row>
    <row r="315" spans="1:6" x14ac:dyDescent="0.35">
      <c r="A315">
        <v>1</v>
      </c>
      <c r="B315" t="s">
        <v>5</v>
      </c>
      <c r="C315" t="s">
        <v>9</v>
      </c>
      <c r="D315" t="s">
        <v>7</v>
      </c>
      <c r="E315">
        <v>27945.337801466099</v>
      </c>
      <c r="F315" t="s">
        <v>54</v>
      </c>
    </row>
    <row r="316" spans="1:6" x14ac:dyDescent="0.35">
      <c r="A316">
        <v>2</v>
      </c>
      <c r="B316" t="s">
        <v>5</v>
      </c>
      <c r="C316" t="s">
        <v>10</v>
      </c>
      <c r="D316" t="s">
        <v>7</v>
      </c>
      <c r="E316">
        <v>17992.352838557701</v>
      </c>
      <c r="F316" t="s">
        <v>54</v>
      </c>
    </row>
    <row r="317" spans="1:6" x14ac:dyDescent="0.35">
      <c r="A317">
        <v>3</v>
      </c>
      <c r="B317" t="s">
        <v>5</v>
      </c>
      <c r="C317" t="s">
        <v>11</v>
      </c>
      <c r="D317" t="s">
        <v>7</v>
      </c>
      <c r="E317">
        <v>19397.140720301199</v>
      </c>
      <c r="F317" t="s">
        <v>54</v>
      </c>
    </row>
    <row r="318" spans="1:6" x14ac:dyDescent="0.35">
      <c r="A318">
        <v>4</v>
      </c>
      <c r="B318" t="s">
        <v>5</v>
      </c>
      <c r="C318" t="s">
        <v>12</v>
      </c>
      <c r="D318" t="s">
        <v>7</v>
      </c>
      <c r="E318">
        <v>15243.546915859701</v>
      </c>
      <c r="F318" t="s">
        <v>54</v>
      </c>
    </row>
    <row r="319" spans="1:6" x14ac:dyDescent="0.35">
      <c r="A319">
        <v>5</v>
      </c>
      <c r="B319" t="s">
        <v>5</v>
      </c>
      <c r="C319" t="s">
        <v>13</v>
      </c>
      <c r="D319" t="s">
        <v>7</v>
      </c>
      <c r="E319">
        <v>80758.037444262896</v>
      </c>
      <c r="F319" t="s">
        <v>54</v>
      </c>
    </row>
    <row r="320" spans="1:6" x14ac:dyDescent="0.35">
      <c r="A320">
        <v>6</v>
      </c>
      <c r="B320" t="s">
        <v>5</v>
      </c>
      <c r="C320" t="s">
        <v>14</v>
      </c>
      <c r="D320" t="s">
        <v>7</v>
      </c>
      <c r="E320">
        <v>22496.912274623399</v>
      </c>
      <c r="F320" t="s">
        <v>54</v>
      </c>
    </row>
    <row r="321" spans="1:6" x14ac:dyDescent="0.35">
      <c r="A321">
        <v>7</v>
      </c>
      <c r="B321" t="s">
        <v>5</v>
      </c>
      <c r="C321" t="s">
        <v>15</v>
      </c>
      <c r="D321" t="s">
        <v>7</v>
      </c>
      <c r="E321">
        <v>25668.095190321299</v>
      </c>
      <c r="F321" t="s">
        <v>54</v>
      </c>
    </row>
    <row r="322" spans="1:6" x14ac:dyDescent="0.35">
      <c r="A322">
        <v>0</v>
      </c>
      <c r="B322" t="s">
        <v>5</v>
      </c>
      <c r="C322" t="s">
        <v>6</v>
      </c>
      <c r="D322" t="s">
        <v>7</v>
      </c>
      <c r="E322">
        <v>1022.44402284684</v>
      </c>
      <c r="F322" t="s">
        <v>55</v>
      </c>
    </row>
    <row r="323" spans="1:6" x14ac:dyDescent="0.35">
      <c r="A323">
        <v>1</v>
      </c>
      <c r="B323" t="s">
        <v>5</v>
      </c>
      <c r="C323" t="s">
        <v>9</v>
      </c>
      <c r="D323" t="s">
        <v>7</v>
      </c>
      <c r="E323">
        <v>32481.368267357801</v>
      </c>
      <c r="F323" t="s">
        <v>55</v>
      </c>
    </row>
    <row r="324" spans="1:6" x14ac:dyDescent="0.35">
      <c r="A324">
        <v>2</v>
      </c>
      <c r="B324" t="s">
        <v>5</v>
      </c>
      <c r="C324" t="s">
        <v>10</v>
      </c>
      <c r="D324" t="s">
        <v>7</v>
      </c>
      <c r="E324">
        <v>19106.157153014301</v>
      </c>
      <c r="F324" t="s">
        <v>55</v>
      </c>
    </row>
    <row r="325" spans="1:6" x14ac:dyDescent="0.35">
      <c r="A325">
        <v>3</v>
      </c>
      <c r="B325" t="s">
        <v>5</v>
      </c>
      <c r="C325" t="s">
        <v>11</v>
      </c>
      <c r="D325" t="s">
        <v>7</v>
      </c>
      <c r="E325">
        <v>19436.989869600198</v>
      </c>
      <c r="F325" t="s">
        <v>55</v>
      </c>
    </row>
    <row r="326" spans="1:6" x14ac:dyDescent="0.35">
      <c r="A326">
        <v>4</v>
      </c>
      <c r="B326" t="s">
        <v>5</v>
      </c>
      <c r="C326" t="s">
        <v>12</v>
      </c>
      <c r="D326" t="s">
        <v>7</v>
      </c>
      <c r="E326">
        <v>15300.919384212701</v>
      </c>
      <c r="F326" t="s">
        <v>55</v>
      </c>
    </row>
    <row r="327" spans="1:6" x14ac:dyDescent="0.35">
      <c r="A327">
        <v>5</v>
      </c>
      <c r="B327" t="s">
        <v>5</v>
      </c>
      <c r="C327" t="s">
        <v>13</v>
      </c>
      <c r="D327" t="s">
        <v>7</v>
      </c>
      <c r="E327">
        <v>79451.950989335499</v>
      </c>
      <c r="F327" t="s">
        <v>55</v>
      </c>
    </row>
    <row r="328" spans="1:6" x14ac:dyDescent="0.35">
      <c r="A328">
        <v>6</v>
      </c>
      <c r="B328" t="s">
        <v>5</v>
      </c>
      <c r="C328" t="s">
        <v>14</v>
      </c>
      <c r="D328" t="s">
        <v>7</v>
      </c>
      <c r="E328">
        <v>22397.191220746499</v>
      </c>
      <c r="F328" t="s">
        <v>55</v>
      </c>
    </row>
    <row r="329" spans="1:6" x14ac:dyDescent="0.35">
      <c r="A329">
        <v>7</v>
      </c>
      <c r="B329" t="s">
        <v>5</v>
      </c>
      <c r="C329" t="s">
        <v>15</v>
      </c>
      <c r="D329" t="s">
        <v>7</v>
      </c>
      <c r="E329">
        <v>32002.1767332462</v>
      </c>
      <c r="F329" t="s">
        <v>55</v>
      </c>
    </row>
    <row r="330" spans="1:6" x14ac:dyDescent="0.35">
      <c r="A330">
        <v>0</v>
      </c>
      <c r="B330" t="s">
        <v>5</v>
      </c>
      <c r="C330" t="s">
        <v>6</v>
      </c>
      <c r="D330" t="s">
        <v>7</v>
      </c>
      <c r="E330">
        <v>1022.45984500558</v>
      </c>
      <c r="F330" t="s">
        <v>56</v>
      </c>
    </row>
    <row r="331" spans="1:6" x14ac:dyDescent="0.35">
      <c r="A331">
        <v>1</v>
      </c>
      <c r="B331" t="s">
        <v>5</v>
      </c>
      <c r="C331" t="s">
        <v>9</v>
      </c>
      <c r="D331" t="s">
        <v>7</v>
      </c>
      <c r="E331">
        <v>32598.390592912099</v>
      </c>
      <c r="F331" t="s">
        <v>56</v>
      </c>
    </row>
    <row r="332" spans="1:6" x14ac:dyDescent="0.35">
      <c r="A332">
        <v>2</v>
      </c>
      <c r="B332" t="s">
        <v>5</v>
      </c>
      <c r="C332" t="s">
        <v>10</v>
      </c>
      <c r="D332" t="s">
        <v>7</v>
      </c>
      <c r="E332">
        <v>19011.402968156399</v>
      </c>
      <c r="F332" t="s">
        <v>56</v>
      </c>
    </row>
    <row r="333" spans="1:6" x14ac:dyDescent="0.35">
      <c r="A333">
        <v>3</v>
      </c>
      <c r="B333" t="s">
        <v>5</v>
      </c>
      <c r="C333" t="s">
        <v>11</v>
      </c>
      <c r="D333" t="s">
        <v>7</v>
      </c>
      <c r="E333">
        <v>19483.847474017599</v>
      </c>
      <c r="F333" t="s">
        <v>56</v>
      </c>
    </row>
    <row r="334" spans="1:6" x14ac:dyDescent="0.35">
      <c r="A334">
        <v>4</v>
      </c>
      <c r="B334" t="s">
        <v>5</v>
      </c>
      <c r="C334" t="s">
        <v>12</v>
      </c>
      <c r="D334" t="s">
        <v>7</v>
      </c>
      <c r="E334">
        <v>15254.0396780553</v>
      </c>
      <c r="F334" t="s">
        <v>56</v>
      </c>
    </row>
    <row r="335" spans="1:6" x14ac:dyDescent="0.35">
      <c r="A335">
        <v>5</v>
      </c>
      <c r="B335" t="s">
        <v>5</v>
      </c>
      <c r="C335" t="s">
        <v>13</v>
      </c>
      <c r="D335" t="s">
        <v>7</v>
      </c>
      <c r="E335">
        <v>79280.181044710902</v>
      </c>
      <c r="F335" t="s">
        <v>56</v>
      </c>
    </row>
    <row r="336" spans="1:6" x14ac:dyDescent="0.35">
      <c r="A336">
        <v>6</v>
      </c>
      <c r="B336" t="s">
        <v>5</v>
      </c>
      <c r="C336" t="s">
        <v>14</v>
      </c>
      <c r="D336" t="s">
        <v>7</v>
      </c>
      <c r="E336">
        <v>22464.901359863499</v>
      </c>
      <c r="F336" t="s">
        <v>56</v>
      </c>
    </row>
    <row r="337" spans="1:6" x14ac:dyDescent="0.35">
      <c r="A337">
        <v>7</v>
      </c>
      <c r="B337" t="s">
        <v>5</v>
      </c>
      <c r="C337" t="s">
        <v>15</v>
      </c>
      <c r="D337" t="s">
        <v>7</v>
      </c>
      <c r="E337">
        <v>32192.5956924442</v>
      </c>
      <c r="F337" t="s">
        <v>56</v>
      </c>
    </row>
    <row r="338" spans="1:6" x14ac:dyDescent="0.35">
      <c r="A338">
        <v>0</v>
      </c>
      <c r="B338" t="s">
        <v>5</v>
      </c>
      <c r="C338" t="s">
        <v>6</v>
      </c>
      <c r="D338" t="s">
        <v>7</v>
      </c>
      <c r="E338">
        <v>1136.0319701237299</v>
      </c>
      <c r="F338" t="s">
        <v>57</v>
      </c>
    </row>
    <row r="339" spans="1:6" x14ac:dyDescent="0.35">
      <c r="A339">
        <v>1</v>
      </c>
      <c r="B339" t="s">
        <v>5</v>
      </c>
      <c r="C339" t="s">
        <v>9</v>
      </c>
      <c r="D339" t="s">
        <v>7</v>
      </c>
      <c r="E339">
        <v>31516.561246756399</v>
      </c>
      <c r="F339" t="s">
        <v>57</v>
      </c>
    </row>
    <row r="340" spans="1:6" x14ac:dyDescent="0.35">
      <c r="A340">
        <v>2</v>
      </c>
      <c r="B340" t="s">
        <v>5</v>
      </c>
      <c r="C340" t="s">
        <v>10</v>
      </c>
      <c r="D340" t="s">
        <v>7</v>
      </c>
      <c r="E340">
        <v>18250.452119905302</v>
      </c>
      <c r="F340" t="s">
        <v>57</v>
      </c>
    </row>
    <row r="341" spans="1:6" x14ac:dyDescent="0.35">
      <c r="A341">
        <v>3</v>
      </c>
      <c r="B341" t="s">
        <v>5</v>
      </c>
      <c r="C341" t="s">
        <v>11</v>
      </c>
      <c r="D341" t="s">
        <v>7</v>
      </c>
      <c r="E341">
        <v>16015.9709718751</v>
      </c>
      <c r="F341" t="s">
        <v>57</v>
      </c>
    </row>
    <row r="342" spans="1:6" x14ac:dyDescent="0.35">
      <c r="A342">
        <v>4</v>
      </c>
      <c r="B342" t="s">
        <v>5</v>
      </c>
      <c r="C342" t="s">
        <v>12</v>
      </c>
      <c r="D342" t="s">
        <v>7</v>
      </c>
      <c r="E342">
        <v>15243.546915859701</v>
      </c>
      <c r="F342" t="s">
        <v>57</v>
      </c>
    </row>
    <row r="343" spans="1:6" x14ac:dyDescent="0.35">
      <c r="A343">
        <v>5</v>
      </c>
      <c r="B343" t="s">
        <v>5</v>
      </c>
      <c r="C343" t="s">
        <v>13</v>
      </c>
      <c r="D343" t="s">
        <v>7</v>
      </c>
      <c r="E343">
        <v>73368.653867458605</v>
      </c>
      <c r="F343" t="s">
        <v>57</v>
      </c>
    </row>
    <row r="344" spans="1:6" x14ac:dyDescent="0.35">
      <c r="A344">
        <v>6</v>
      </c>
      <c r="B344" t="s">
        <v>5</v>
      </c>
      <c r="C344" t="s">
        <v>14</v>
      </c>
      <c r="D344" t="s">
        <v>7</v>
      </c>
      <c r="E344">
        <v>22482.407384877301</v>
      </c>
      <c r="F344" t="s">
        <v>57</v>
      </c>
    </row>
    <row r="345" spans="1:6" x14ac:dyDescent="0.35">
      <c r="A345">
        <v>7</v>
      </c>
      <c r="B345" t="s">
        <v>5</v>
      </c>
      <c r="C345" t="s">
        <v>15</v>
      </c>
      <c r="D345" t="s">
        <v>7</v>
      </c>
      <c r="E345">
        <v>33732.707488630898</v>
      </c>
      <c r="F345" t="s">
        <v>57</v>
      </c>
    </row>
    <row r="346" spans="1:6" x14ac:dyDescent="0.35">
      <c r="A346">
        <v>0</v>
      </c>
      <c r="B346" t="s">
        <v>5</v>
      </c>
      <c r="C346" t="s">
        <v>6</v>
      </c>
      <c r="D346" t="s">
        <v>7</v>
      </c>
      <c r="E346">
        <v>1239.1540304683299</v>
      </c>
      <c r="F346" t="s">
        <v>58</v>
      </c>
    </row>
    <row r="347" spans="1:6" x14ac:dyDescent="0.35">
      <c r="A347">
        <v>1</v>
      </c>
      <c r="B347" t="s">
        <v>5</v>
      </c>
      <c r="C347" t="s">
        <v>9</v>
      </c>
      <c r="D347" t="s">
        <v>7</v>
      </c>
      <c r="E347">
        <v>31619.259909245699</v>
      </c>
      <c r="F347" t="s">
        <v>58</v>
      </c>
    </row>
    <row r="348" spans="1:6" x14ac:dyDescent="0.35">
      <c r="A348">
        <v>2</v>
      </c>
      <c r="B348" t="s">
        <v>5</v>
      </c>
      <c r="C348" t="s">
        <v>10</v>
      </c>
      <c r="D348" t="s">
        <v>7</v>
      </c>
      <c r="E348">
        <v>18269.024760654698</v>
      </c>
      <c r="F348" t="s">
        <v>58</v>
      </c>
    </row>
    <row r="349" spans="1:6" x14ac:dyDescent="0.35">
      <c r="A349">
        <v>3</v>
      </c>
      <c r="B349" t="s">
        <v>5</v>
      </c>
      <c r="C349" t="s">
        <v>11</v>
      </c>
      <c r="D349" t="s">
        <v>7</v>
      </c>
      <c r="E349">
        <v>14731.0459904422</v>
      </c>
      <c r="F349" t="s">
        <v>58</v>
      </c>
    </row>
    <row r="350" spans="1:6" x14ac:dyDescent="0.35">
      <c r="A350">
        <v>4</v>
      </c>
      <c r="B350" t="s">
        <v>5</v>
      </c>
      <c r="C350" t="s">
        <v>12</v>
      </c>
      <c r="D350" t="s">
        <v>7</v>
      </c>
      <c r="E350">
        <v>15281.1337438714</v>
      </c>
      <c r="F350" t="s">
        <v>58</v>
      </c>
    </row>
    <row r="351" spans="1:6" x14ac:dyDescent="0.35">
      <c r="A351">
        <v>5</v>
      </c>
      <c r="B351" t="s">
        <v>5</v>
      </c>
      <c r="C351" t="s">
        <v>13</v>
      </c>
      <c r="D351" t="s">
        <v>7</v>
      </c>
      <c r="E351">
        <v>79182.499267666804</v>
      </c>
      <c r="F351" t="s">
        <v>58</v>
      </c>
    </row>
    <row r="352" spans="1:6" x14ac:dyDescent="0.35">
      <c r="A352">
        <v>6</v>
      </c>
      <c r="B352" t="s">
        <v>5</v>
      </c>
      <c r="C352" t="s">
        <v>14</v>
      </c>
      <c r="D352" t="s">
        <v>7</v>
      </c>
      <c r="E352">
        <v>22523.8645666558</v>
      </c>
      <c r="F352" t="s">
        <v>58</v>
      </c>
    </row>
    <row r="353" spans="1:6" x14ac:dyDescent="0.35">
      <c r="A353">
        <v>7</v>
      </c>
      <c r="B353" t="s">
        <v>5</v>
      </c>
      <c r="C353" t="s">
        <v>15</v>
      </c>
      <c r="D353" t="s">
        <v>7</v>
      </c>
      <c r="E353">
        <v>30837.423668937699</v>
      </c>
      <c r="F353" t="s">
        <v>58</v>
      </c>
    </row>
    <row r="354" spans="1:6" x14ac:dyDescent="0.35">
      <c r="A354">
        <v>0</v>
      </c>
      <c r="B354" t="s">
        <v>5</v>
      </c>
      <c r="C354" t="s">
        <v>6</v>
      </c>
      <c r="D354" t="s">
        <v>7</v>
      </c>
      <c r="E354">
        <v>1088.57229267905</v>
      </c>
      <c r="F354" t="s">
        <v>59</v>
      </c>
    </row>
    <row r="355" spans="1:6" x14ac:dyDescent="0.35">
      <c r="A355">
        <v>1</v>
      </c>
      <c r="B355" t="s">
        <v>5</v>
      </c>
      <c r="C355" t="s">
        <v>9</v>
      </c>
      <c r="D355" t="s">
        <v>7</v>
      </c>
      <c r="E355">
        <v>31206.099769277102</v>
      </c>
      <c r="F355" t="s">
        <v>59</v>
      </c>
    </row>
    <row r="356" spans="1:6" x14ac:dyDescent="0.35">
      <c r="A356">
        <v>2</v>
      </c>
      <c r="B356" t="s">
        <v>5</v>
      </c>
      <c r="C356" t="s">
        <v>10</v>
      </c>
      <c r="D356" t="s">
        <v>7</v>
      </c>
      <c r="E356">
        <v>18270.542865112599</v>
      </c>
      <c r="F356" t="s">
        <v>59</v>
      </c>
    </row>
    <row r="357" spans="1:6" x14ac:dyDescent="0.35">
      <c r="A357">
        <v>3</v>
      </c>
      <c r="B357" t="s">
        <v>5</v>
      </c>
      <c r="C357" t="s">
        <v>11</v>
      </c>
      <c r="D357" t="s">
        <v>7</v>
      </c>
      <c r="E357">
        <v>17351.734043040298</v>
      </c>
      <c r="F357" t="s">
        <v>59</v>
      </c>
    </row>
    <row r="358" spans="1:6" x14ac:dyDescent="0.35">
      <c r="A358">
        <v>4</v>
      </c>
      <c r="B358" t="s">
        <v>5</v>
      </c>
      <c r="C358" t="s">
        <v>12</v>
      </c>
      <c r="D358" t="s">
        <v>7</v>
      </c>
      <c r="E358">
        <v>15243.546915859701</v>
      </c>
      <c r="F358" t="s">
        <v>59</v>
      </c>
    </row>
    <row r="359" spans="1:6" x14ac:dyDescent="0.35">
      <c r="A359">
        <v>5</v>
      </c>
      <c r="B359" t="s">
        <v>5</v>
      </c>
      <c r="C359" t="s">
        <v>13</v>
      </c>
      <c r="D359" t="s">
        <v>7</v>
      </c>
      <c r="E359">
        <v>79367.767921857099</v>
      </c>
      <c r="F359" t="s">
        <v>59</v>
      </c>
    </row>
    <row r="360" spans="1:6" x14ac:dyDescent="0.35">
      <c r="A360">
        <v>6</v>
      </c>
      <c r="B360" t="s">
        <v>5</v>
      </c>
      <c r="C360" t="s">
        <v>14</v>
      </c>
      <c r="D360" t="s">
        <v>7</v>
      </c>
      <c r="E360">
        <v>22468.9251059485</v>
      </c>
      <c r="F360" t="s">
        <v>59</v>
      </c>
    </row>
    <row r="361" spans="1:6" x14ac:dyDescent="0.35">
      <c r="A361">
        <v>7</v>
      </c>
      <c r="B361" t="s">
        <v>5</v>
      </c>
      <c r="C361" t="s">
        <v>15</v>
      </c>
      <c r="D361" t="s">
        <v>7</v>
      </c>
      <c r="E361">
        <v>30914.044183631799</v>
      </c>
      <c r="F361" t="s">
        <v>59</v>
      </c>
    </row>
    <row r="362" spans="1:6" x14ac:dyDescent="0.35">
      <c r="A362">
        <v>0</v>
      </c>
      <c r="B362" t="s">
        <v>5</v>
      </c>
      <c r="C362" t="s">
        <v>6</v>
      </c>
      <c r="D362" t="s">
        <v>7</v>
      </c>
      <c r="E362">
        <v>2199.0410743800198</v>
      </c>
      <c r="F362" t="s">
        <v>60</v>
      </c>
    </row>
    <row r="363" spans="1:6" x14ac:dyDescent="0.35">
      <c r="A363">
        <v>1</v>
      </c>
      <c r="B363" t="s">
        <v>5</v>
      </c>
      <c r="C363" t="s">
        <v>9</v>
      </c>
      <c r="D363" t="s">
        <v>7</v>
      </c>
      <c r="E363">
        <v>33121.747024928198</v>
      </c>
      <c r="F363" t="s">
        <v>60</v>
      </c>
    </row>
    <row r="364" spans="1:6" x14ac:dyDescent="0.35">
      <c r="A364">
        <v>2</v>
      </c>
      <c r="B364" t="s">
        <v>5</v>
      </c>
      <c r="C364" t="s">
        <v>10</v>
      </c>
      <c r="D364" t="s">
        <v>7</v>
      </c>
      <c r="E364">
        <v>18044.010514912999</v>
      </c>
      <c r="F364" t="s">
        <v>60</v>
      </c>
    </row>
    <row r="365" spans="1:6" x14ac:dyDescent="0.35">
      <c r="A365">
        <v>3</v>
      </c>
      <c r="B365" t="s">
        <v>5</v>
      </c>
      <c r="C365" t="s">
        <v>11</v>
      </c>
      <c r="D365" t="s">
        <v>7</v>
      </c>
      <c r="E365">
        <v>18760.802312388001</v>
      </c>
      <c r="F365" t="s">
        <v>60</v>
      </c>
    </row>
    <row r="366" spans="1:6" x14ac:dyDescent="0.35">
      <c r="A366">
        <v>4</v>
      </c>
      <c r="B366" t="s">
        <v>5</v>
      </c>
      <c r="C366" t="s">
        <v>12</v>
      </c>
      <c r="D366" t="s">
        <v>7</v>
      </c>
      <c r="E366">
        <v>15243.546915859701</v>
      </c>
      <c r="F366" t="s">
        <v>60</v>
      </c>
    </row>
    <row r="367" spans="1:6" x14ac:dyDescent="0.35">
      <c r="A367">
        <v>5</v>
      </c>
      <c r="B367" t="s">
        <v>5</v>
      </c>
      <c r="C367" t="s">
        <v>13</v>
      </c>
      <c r="D367" t="s">
        <v>7</v>
      </c>
      <c r="E367">
        <v>63422.835168943697</v>
      </c>
      <c r="F367" t="s">
        <v>60</v>
      </c>
    </row>
    <row r="368" spans="1:6" x14ac:dyDescent="0.35">
      <c r="A368">
        <v>6</v>
      </c>
      <c r="B368" t="s">
        <v>5</v>
      </c>
      <c r="C368" t="s">
        <v>14</v>
      </c>
      <c r="D368" t="s">
        <v>7</v>
      </c>
      <c r="E368">
        <v>22509.529408007202</v>
      </c>
      <c r="F368" t="s">
        <v>60</v>
      </c>
    </row>
    <row r="369" spans="1:6" x14ac:dyDescent="0.35">
      <c r="A369">
        <v>7</v>
      </c>
      <c r="B369" t="s">
        <v>5</v>
      </c>
      <c r="C369" t="s">
        <v>15</v>
      </c>
      <c r="D369" t="s">
        <v>7</v>
      </c>
      <c r="E369">
        <v>37544.129146902596</v>
      </c>
      <c r="F369" t="s">
        <v>60</v>
      </c>
    </row>
    <row r="370" spans="1:6" x14ac:dyDescent="0.35">
      <c r="A370">
        <v>0</v>
      </c>
      <c r="B370" t="s">
        <v>5</v>
      </c>
      <c r="C370" t="s">
        <v>6</v>
      </c>
      <c r="D370" t="s">
        <v>7</v>
      </c>
      <c r="E370">
        <v>1341.4859655431201</v>
      </c>
      <c r="F370" t="s">
        <v>61</v>
      </c>
    </row>
    <row r="371" spans="1:6" x14ac:dyDescent="0.35">
      <c r="A371">
        <v>1</v>
      </c>
      <c r="B371" t="s">
        <v>5</v>
      </c>
      <c r="C371" t="s">
        <v>9</v>
      </c>
      <c r="D371" t="s">
        <v>7</v>
      </c>
      <c r="E371">
        <v>29805.4977551991</v>
      </c>
      <c r="F371" t="s">
        <v>61</v>
      </c>
    </row>
    <row r="372" spans="1:6" x14ac:dyDescent="0.35">
      <c r="A372">
        <v>2</v>
      </c>
      <c r="B372" t="s">
        <v>5</v>
      </c>
      <c r="C372" t="s">
        <v>10</v>
      </c>
      <c r="D372" t="s">
        <v>7</v>
      </c>
      <c r="E372">
        <v>18303.5724547756</v>
      </c>
      <c r="F372" t="s">
        <v>61</v>
      </c>
    </row>
    <row r="373" spans="1:6" x14ac:dyDescent="0.35">
      <c r="A373">
        <v>3</v>
      </c>
      <c r="B373" t="s">
        <v>5</v>
      </c>
      <c r="C373" t="s">
        <v>11</v>
      </c>
      <c r="D373" t="s">
        <v>7</v>
      </c>
      <c r="E373">
        <v>23451.3901290953</v>
      </c>
      <c r="F373" t="s">
        <v>61</v>
      </c>
    </row>
    <row r="374" spans="1:6" x14ac:dyDescent="0.35">
      <c r="A374">
        <v>4</v>
      </c>
      <c r="B374" t="s">
        <v>5</v>
      </c>
      <c r="C374" t="s">
        <v>12</v>
      </c>
      <c r="D374" t="s">
        <v>7</v>
      </c>
      <c r="E374">
        <v>15316.9239892677</v>
      </c>
      <c r="F374" t="s">
        <v>61</v>
      </c>
    </row>
    <row r="375" spans="1:6" x14ac:dyDescent="0.35">
      <c r="A375">
        <v>5</v>
      </c>
      <c r="B375" t="s">
        <v>5</v>
      </c>
      <c r="C375" t="s">
        <v>13</v>
      </c>
      <c r="D375" t="s">
        <v>7</v>
      </c>
      <c r="E375">
        <v>78022.999695411796</v>
      </c>
      <c r="F375" t="s">
        <v>61</v>
      </c>
    </row>
    <row r="376" spans="1:6" x14ac:dyDescent="0.35">
      <c r="A376">
        <v>6</v>
      </c>
      <c r="B376" t="s">
        <v>5</v>
      </c>
      <c r="C376" t="s">
        <v>14</v>
      </c>
      <c r="D376" t="s">
        <v>7</v>
      </c>
      <c r="E376">
        <v>22463.670870327202</v>
      </c>
      <c r="F376" t="s">
        <v>61</v>
      </c>
    </row>
    <row r="377" spans="1:6" x14ac:dyDescent="0.35">
      <c r="A377">
        <v>7</v>
      </c>
      <c r="B377" t="s">
        <v>5</v>
      </c>
      <c r="C377" t="s">
        <v>15</v>
      </c>
      <c r="D377" t="s">
        <v>7</v>
      </c>
      <c r="E377">
        <v>33214.146059456798</v>
      </c>
      <c r="F377" t="s">
        <v>61</v>
      </c>
    </row>
    <row r="378" spans="1:6" x14ac:dyDescent="0.35">
      <c r="A378">
        <v>0</v>
      </c>
      <c r="B378" t="s">
        <v>5</v>
      </c>
      <c r="C378" t="s">
        <v>6</v>
      </c>
      <c r="D378" t="s">
        <v>7</v>
      </c>
      <c r="E378">
        <v>1739.2892019037199</v>
      </c>
      <c r="F378" t="s">
        <v>62</v>
      </c>
    </row>
    <row r="379" spans="1:6" x14ac:dyDescent="0.35">
      <c r="A379">
        <v>1</v>
      </c>
      <c r="B379" t="s">
        <v>5</v>
      </c>
      <c r="C379" t="s">
        <v>9</v>
      </c>
      <c r="D379" t="s">
        <v>7</v>
      </c>
      <c r="E379">
        <v>30753.020086449102</v>
      </c>
      <c r="F379" t="s">
        <v>62</v>
      </c>
    </row>
    <row r="380" spans="1:6" x14ac:dyDescent="0.35">
      <c r="A380">
        <v>2</v>
      </c>
      <c r="B380" t="s">
        <v>5</v>
      </c>
      <c r="C380" t="s">
        <v>10</v>
      </c>
      <c r="D380" t="s">
        <v>7</v>
      </c>
      <c r="E380">
        <v>18144.384035299601</v>
      </c>
      <c r="F380" t="s">
        <v>62</v>
      </c>
    </row>
    <row r="381" spans="1:6" x14ac:dyDescent="0.35">
      <c r="A381">
        <v>3</v>
      </c>
      <c r="B381" t="s">
        <v>5</v>
      </c>
      <c r="C381" t="s">
        <v>11</v>
      </c>
      <c r="D381" t="s">
        <v>7</v>
      </c>
      <c r="E381">
        <v>21660.843787258498</v>
      </c>
      <c r="F381" t="s">
        <v>62</v>
      </c>
    </row>
    <row r="382" spans="1:6" x14ac:dyDescent="0.35">
      <c r="A382">
        <v>4</v>
      </c>
      <c r="B382" t="s">
        <v>5</v>
      </c>
      <c r="C382" t="s">
        <v>12</v>
      </c>
      <c r="D382" t="s">
        <v>7</v>
      </c>
      <c r="E382">
        <v>15243.546915859701</v>
      </c>
      <c r="F382" t="s">
        <v>62</v>
      </c>
    </row>
    <row r="383" spans="1:6" x14ac:dyDescent="0.35">
      <c r="A383">
        <v>5</v>
      </c>
      <c r="B383" t="s">
        <v>5</v>
      </c>
      <c r="C383" t="s">
        <v>13</v>
      </c>
      <c r="D383" t="s">
        <v>7</v>
      </c>
      <c r="E383">
        <v>75836.500951628404</v>
      </c>
      <c r="F383" t="s">
        <v>62</v>
      </c>
    </row>
    <row r="384" spans="1:6" x14ac:dyDescent="0.35">
      <c r="A384">
        <v>6</v>
      </c>
      <c r="B384" t="s">
        <v>5</v>
      </c>
      <c r="C384" t="s">
        <v>14</v>
      </c>
      <c r="D384" t="s">
        <v>7</v>
      </c>
      <c r="E384">
        <v>22456.615392874999</v>
      </c>
      <c r="F384" t="s">
        <v>62</v>
      </c>
    </row>
    <row r="385" spans="1:6" x14ac:dyDescent="0.35">
      <c r="A385">
        <v>7</v>
      </c>
      <c r="B385" t="s">
        <v>5</v>
      </c>
      <c r="C385" t="s">
        <v>15</v>
      </c>
      <c r="D385" t="s">
        <v>7</v>
      </c>
      <c r="E385">
        <v>32916.462783871903</v>
      </c>
      <c r="F385" t="s">
        <v>62</v>
      </c>
    </row>
    <row r="386" spans="1:6" x14ac:dyDescent="0.35">
      <c r="A386">
        <v>0</v>
      </c>
      <c r="B386" t="s">
        <v>5</v>
      </c>
      <c r="C386" t="s">
        <v>6</v>
      </c>
      <c r="D386" t="s">
        <v>7</v>
      </c>
      <c r="E386">
        <v>2120.0046643393798</v>
      </c>
      <c r="F386" t="s">
        <v>63</v>
      </c>
    </row>
    <row r="387" spans="1:6" x14ac:dyDescent="0.35">
      <c r="A387">
        <v>1</v>
      </c>
      <c r="B387" t="s">
        <v>5</v>
      </c>
      <c r="C387" t="s">
        <v>9</v>
      </c>
      <c r="D387" t="s">
        <v>7</v>
      </c>
      <c r="E387">
        <v>33202.291641429598</v>
      </c>
      <c r="F387" t="s">
        <v>63</v>
      </c>
    </row>
    <row r="388" spans="1:6" x14ac:dyDescent="0.35">
      <c r="A388">
        <v>2</v>
      </c>
      <c r="B388" t="s">
        <v>5</v>
      </c>
      <c r="C388" t="s">
        <v>10</v>
      </c>
      <c r="D388" t="s">
        <v>7</v>
      </c>
      <c r="E388">
        <v>18006.794367702201</v>
      </c>
      <c r="F388" t="s">
        <v>63</v>
      </c>
    </row>
    <row r="389" spans="1:6" x14ac:dyDescent="0.35">
      <c r="A389">
        <v>3</v>
      </c>
      <c r="B389" t="s">
        <v>5</v>
      </c>
      <c r="C389" t="s">
        <v>11</v>
      </c>
      <c r="D389" t="s">
        <v>7</v>
      </c>
      <c r="E389">
        <v>18865.219319892902</v>
      </c>
      <c r="F389" t="s">
        <v>63</v>
      </c>
    </row>
    <row r="390" spans="1:6" x14ac:dyDescent="0.35">
      <c r="A390">
        <v>4</v>
      </c>
      <c r="B390" t="s">
        <v>5</v>
      </c>
      <c r="C390" t="s">
        <v>12</v>
      </c>
      <c r="D390" t="s">
        <v>7</v>
      </c>
      <c r="E390">
        <v>15243.546915859701</v>
      </c>
      <c r="F390" t="s">
        <v>63</v>
      </c>
    </row>
    <row r="391" spans="1:6" x14ac:dyDescent="0.35">
      <c r="A391">
        <v>5</v>
      </c>
      <c r="B391" t="s">
        <v>5</v>
      </c>
      <c r="C391" t="s">
        <v>13</v>
      </c>
      <c r="D391" t="s">
        <v>7</v>
      </c>
      <c r="E391">
        <v>63327.281571241001</v>
      </c>
      <c r="F391" t="s">
        <v>63</v>
      </c>
    </row>
    <row r="392" spans="1:6" x14ac:dyDescent="0.35">
      <c r="A392">
        <v>6</v>
      </c>
      <c r="B392" t="s">
        <v>5</v>
      </c>
      <c r="C392" t="s">
        <v>14</v>
      </c>
      <c r="D392" t="s">
        <v>7</v>
      </c>
      <c r="E392">
        <v>22430.7901959757</v>
      </c>
      <c r="F392" t="s">
        <v>63</v>
      </c>
    </row>
    <row r="393" spans="1:6" x14ac:dyDescent="0.35">
      <c r="A393">
        <v>7</v>
      </c>
      <c r="B393" t="s">
        <v>5</v>
      </c>
      <c r="C393" t="s">
        <v>15</v>
      </c>
      <c r="D393" t="s">
        <v>7</v>
      </c>
      <c r="E393">
        <v>37759.643853767397</v>
      </c>
      <c r="F393" t="s">
        <v>63</v>
      </c>
    </row>
    <row r="394" spans="1:6" x14ac:dyDescent="0.35">
      <c r="A394">
        <v>0</v>
      </c>
      <c r="B394" t="s">
        <v>5</v>
      </c>
      <c r="C394" t="s">
        <v>6</v>
      </c>
      <c r="D394" t="s">
        <v>7</v>
      </c>
      <c r="E394">
        <v>2141.2564150911398</v>
      </c>
      <c r="F394" t="s">
        <v>64</v>
      </c>
    </row>
    <row r="395" spans="1:6" x14ac:dyDescent="0.35">
      <c r="A395">
        <v>1</v>
      </c>
      <c r="B395" t="s">
        <v>5</v>
      </c>
      <c r="C395" t="s">
        <v>9</v>
      </c>
      <c r="D395" t="s">
        <v>7</v>
      </c>
      <c r="E395">
        <v>32960.960077009397</v>
      </c>
      <c r="F395" t="s">
        <v>64</v>
      </c>
    </row>
    <row r="396" spans="1:6" x14ac:dyDescent="0.35">
      <c r="A396">
        <v>2</v>
      </c>
      <c r="B396" t="s">
        <v>5</v>
      </c>
      <c r="C396" t="s">
        <v>10</v>
      </c>
      <c r="D396" t="s">
        <v>7</v>
      </c>
      <c r="E396">
        <v>18010.336687109801</v>
      </c>
      <c r="F396" t="s">
        <v>64</v>
      </c>
    </row>
    <row r="397" spans="1:6" x14ac:dyDescent="0.35">
      <c r="A397">
        <v>3</v>
      </c>
      <c r="B397" t="s">
        <v>5</v>
      </c>
      <c r="C397" t="s">
        <v>11</v>
      </c>
      <c r="D397" t="s">
        <v>7</v>
      </c>
      <c r="E397">
        <v>18532.157415498001</v>
      </c>
      <c r="F397" t="s">
        <v>64</v>
      </c>
    </row>
    <row r="398" spans="1:6" x14ac:dyDescent="0.35">
      <c r="A398">
        <v>4</v>
      </c>
      <c r="B398" t="s">
        <v>5</v>
      </c>
      <c r="C398" t="s">
        <v>12</v>
      </c>
      <c r="D398" t="s">
        <v>7</v>
      </c>
      <c r="E398">
        <v>15243.546915859701</v>
      </c>
      <c r="F398" t="s">
        <v>64</v>
      </c>
    </row>
    <row r="399" spans="1:6" x14ac:dyDescent="0.35">
      <c r="A399">
        <v>5</v>
      </c>
      <c r="B399" t="s">
        <v>5</v>
      </c>
      <c r="C399" t="s">
        <v>13</v>
      </c>
      <c r="D399" t="s">
        <v>7</v>
      </c>
      <c r="E399">
        <v>64460.250281986198</v>
      </c>
      <c r="F399" t="s">
        <v>64</v>
      </c>
    </row>
    <row r="400" spans="1:6" x14ac:dyDescent="0.35">
      <c r="A400">
        <v>6</v>
      </c>
      <c r="B400" t="s">
        <v>5</v>
      </c>
      <c r="C400" t="s">
        <v>14</v>
      </c>
      <c r="D400" t="s">
        <v>7</v>
      </c>
      <c r="E400">
        <v>22463.7111464304</v>
      </c>
      <c r="F400" t="s">
        <v>64</v>
      </c>
    </row>
    <row r="401" spans="1:6" x14ac:dyDescent="0.35">
      <c r="A401">
        <v>7</v>
      </c>
      <c r="B401" t="s">
        <v>5</v>
      </c>
      <c r="C401" t="s">
        <v>15</v>
      </c>
      <c r="D401" t="s">
        <v>7</v>
      </c>
      <c r="E401">
        <v>37242.354579831001</v>
      </c>
      <c r="F401" t="s">
        <v>64</v>
      </c>
    </row>
    <row r="402" spans="1:6" x14ac:dyDescent="0.35">
      <c r="A402">
        <v>0</v>
      </c>
      <c r="B402" t="s">
        <v>5</v>
      </c>
      <c r="C402" t="s">
        <v>6</v>
      </c>
      <c r="D402" t="s">
        <v>7</v>
      </c>
      <c r="E402">
        <v>1022.47961380117</v>
      </c>
      <c r="F402" t="s">
        <v>65</v>
      </c>
    </row>
    <row r="403" spans="1:6" x14ac:dyDescent="0.35">
      <c r="A403">
        <v>1</v>
      </c>
      <c r="B403" t="s">
        <v>5</v>
      </c>
      <c r="C403" t="s">
        <v>9</v>
      </c>
      <c r="D403" t="s">
        <v>7</v>
      </c>
      <c r="E403">
        <v>31347.765941853399</v>
      </c>
      <c r="F403" t="s">
        <v>65</v>
      </c>
    </row>
    <row r="404" spans="1:6" x14ac:dyDescent="0.35">
      <c r="A404">
        <v>2</v>
      </c>
      <c r="B404" t="s">
        <v>5</v>
      </c>
      <c r="C404" t="s">
        <v>10</v>
      </c>
      <c r="D404" t="s">
        <v>7</v>
      </c>
      <c r="E404">
        <v>19110.012309542901</v>
      </c>
      <c r="F404" t="s">
        <v>65</v>
      </c>
    </row>
    <row r="405" spans="1:6" x14ac:dyDescent="0.35">
      <c r="A405">
        <v>3</v>
      </c>
      <c r="B405" t="s">
        <v>5</v>
      </c>
      <c r="C405" t="s">
        <v>11</v>
      </c>
      <c r="D405" t="s">
        <v>7</v>
      </c>
      <c r="E405">
        <v>24087.730751487699</v>
      </c>
      <c r="F405" t="s">
        <v>65</v>
      </c>
    </row>
    <row r="406" spans="1:6" x14ac:dyDescent="0.35">
      <c r="A406">
        <v>4</v>
      </c>
      <c r="B406" t="s">
        <v>5</v>
      </c>
      <c r="C406" t="s">
        <v>12</v>
      </c>
      <c r="D406" t="s">
        <v>7</v>
      </c>
      <c r="E406">
        <v>15267.8165896664</v>
      </c>
      <c r="F406" t="s">
        <v>65</v>
      </c>
    </row>
    <row r="407" spans="1:6" x14ac:dyDescent="0.35">
      <c r="A407">
        <v>5</v>
      </c>
      <c r="B407" t="s">
        <v>5</v>
      </c>
      <c r="C407" t="s">
        <v>13</v>
      </c>
      <c r="D407" t="s">
        <v>7</v>
      </c>
      <c r="E407">
        <v>78494.558248539106</v>
      </c>
      <c r="F407" t="s">
        <v>65</v>
      </c>
    </row>
    <row r="408" spans="1:6" x14ac:dyDescent="0.35">
      <c r="A408">
        <v>6</v>
      </c>
      <c r="B408" t="s">
        <v>5</v>
      </c>
      <c r="C408" t="s">
        <v>14</v>
      </c>
      <c r="D408" t="s">
        <v>7</v>
      </c>
      <c r="E408">
        <v>22407.823147421801</v>
      </c>
      <c r="F408" t="s">
        <v>65</v>
      </c>
    </row>
    <row r="409" spans="1:6" x14ac:dyDescent="0.35">
      <c r="A409">
        <v>7</v>
      </c>
      <c r="B409" t="s">
        <v>5</v>
      </c>
      <c r="C409" t="s">
        <v>15</v>
      </c>
      <c r="D409" t="s">
        <v>7</v>
      </c>
      <c r="E409">
        <v>30211.517218766101</v>
      </c>
      <c r="F409" t="s">
        <v>65</v>
      </c>
    </row>
    <row r="410" spans="1:6" x14ac:dyDescent="0.35">
      <c r="A410">
        <v>0</v>
      </c>
      <c r="B410" t="s">
        <v>5</v>
      </c>
      <c r="C410" t="s">
        <v>6</v>
      </c>
      <c r="D410" t="s">
        <v>7</v>
      </c>
      <c r="E410">
        <v>1015.72707629181</v>
      </c>
      <c r="F410" t="s">
        <v>66</v>
      </c>
    </row>
    <row r="411" spans="1:6" x14ac:dyDescent="0.35">
      <c r="A411">
        <v>1</v>
      </c>
      <c r="B411" t="s">
        <v>5</v>
      </c>
      <c r="C411" t="s">
        <v>9</v>
      </c>
      <c r="D411" t="s">
        <v>7</v>
      </c>
      <c r="E411">
        <v>31319.349801893699</v>
      </c>
      <c r="F411" t="s">
        <v>66</v>
      </c>
    </row>
    <row r="412" spans="1:6" x14ac:dyDescent="0.35">
      <c r="A412">
        <v>2</v>
      </c>
      <c r="B412" t="s">
        <v>5</v>
      </c>
      <c r="C412" t="s">
        <v>10</v>
      </c>
      <c r="D412" t="s">
        <v>7</v>
      </c>
      <c r="E412">
        <v>18905.163307285598</v>
      </c>
      <c r="F412" t="s">
        <v>66</v>
      </c>
    </row>
    <row r="413" spans="1:6" x14ac:dyDescent="0.35">
      <c r="A413">
        <v>3</v>
      </c>
      <c r="B413" t="s">
        <v>5</v>
      </c>
      <c r="C413" t="s">
        <v>11</v>
      </c>
      <c r="D413" t="s">
        <v>7</v>
      </c>
      <c r="E413">
        <v>24062.878786056401</v>
      </c>
      <c r="F413" t="s">
        <v>66</v>
      </c>
    </row>
    <row r="414" spans="1:6" x14ac:dyDescent="0.35">
      <c r="A414">
        <v>4</v>
      </c>
      <c r="B414" t="s">
        <v>5</v>
      </c>
      <c r="C414" t="s">
        <v>12</v>
      </c>
      <c r="D414" t="s">
        <v>7</v>
      </c>
      <c r="E414">
        <v>15243.546915859701</v>
      </c>
      <c r="F414" t="s">
        <v>66</v>
      </c>
    </row>
    <row r="415" spans="1:6" x14ac:dyDescent="0.35">
      <c r="A415">
        <v>5</v>
      </c>
      <c r="B415" t="s">
        <v>5</v>
      </c>
      <c r="C415" t="s">
        <v>13</v>
      </c>
      <c r="D415" t="s">
        <v>7</v>
      </c>
      <c r="E415">
        <v>78672.935259259903</v>
      </c>
      <c r="F415" t="s">
        <v>66</v>
      </c>
    </row>
    <row r="416" spans="1:6" x14ac:dyDescent="0.35">
      <c r="A416">
        <v>6</v>
      </c>
      <c r="B416" t="s">
        <v>5</v>
      </c>
      <c r="C416" t="s">
        <v>14</v>
      </c>
      <c r="D416" t="s">
        <v>7</v>
      </c>
      <c r="E416">
        <v>22528.080895794701</v>
      </c>
      <c r="F416" t="s">
        <v>66</v>
      </c>
    </row>
    <row r="417" spans="1:6" x14ac:dyDescent="0.35">
      <c r="A417">
        <v>7</v>
      </c>
      <c r="B417" t="s">
        <v>5</v>
      </c>
      <c r="C417" t="s">
        <v>15</v>
      </c>
      <c r="D417" t="s">
        <v>7</v>
      </c>
      <c r="E417">
        <v>30159.351444777501</v>
      </c>
      <c r="F417" t="s">
        <v>66</v>
      </c>
    </row>
    <row r="418" spans="1:6" x14ac:dyDescent="0.35">
      <c r="A418">
        <v>0</v>
      </c>
      <c r="B418" t="s">
        <v>5</v>
      </c>
      <c r="C418" t="s">
        <v>6</v>
      </c>
      <c r="D418" t="s">
        <v>7</v>
      </c>
      <c r="E418">
        <v>1488.2439632759799</v>
      </c>
      <c r="F418" t="s">
        <v>67</v>
      </c>
    </row>
    <row r="419" spans="1:6" x14ac:dyDescent="0.35">
      <c r="A419">
        <v>1</v>
      </c>
      <c r="B419" t="s">
        <v>5</v>
      </c>
      <c r="C419" t="s">
        <v>9</v>
      </c>
      <c r="D419" t="s">
        <v>7</v>
      </c>
      <c r="E419">
        <v>31422.516333833199</v>
      </c>
      <c r="F419" t="s">
        <v>67</v>
      </c>
    </row>
    <row r="420" spans="1:6" x14ac:dyDescent="0.35">
      <c r="A420">
        <v>2</v>
      </c>
      <c r="B420" t="s">
        <v>5</v>
      </c>
      <c r="C420" t="s">
        <v>10</v>
      </c>
      <c r="D420" t="s">
        <v>7</v>
      </c>
      <c r="E420">
        <v>18332.947456557002</v>
      </c>
      <c r="F420" t="s">
        <v>67</v>
      </c>
    </row>
    <row r="421" spans="1:6" x14ac:dyDescent="0.35">
      <c r="A421">
        <v>3</v>
      </c>
      <c r="B421" t="s">
        <v>5</v>
      </c>
      <c r="C421" t="s">
        <v>11</v>
      </c>
      <c r="D421" t="s">
        <v>7</v>
      </c>
      <c r="E421">
        <v>13552.142869257499</v>
      </c>
      <c r="F421" t="s">
        <v>67</v>
      </c>
    </row>
    <row r="422" spans="1:6" x14ac:dyDescent="0.35">
      <c r="A422">
        <v>4</v>
      </c>
      <c r="B422" t="s">
        <v>5</v>
      </c>
      <c r="C422" t="s">
        <v>12</v>
      </c>
      <c r="D422" t="s">
        <v>7</v>
      </c>
      <c r="E422">
        <v>15243.546915859701</v>
      </c>
      <c r="F422" t="s">
        <v>67</v>
      </c>
    </row>
    <row r="423" spans="1:6" x14ac:dyDescent="0.35">
      <c r="A423">
        <v>5</v>
      </c>
      <c r="B423" t="s">
        <v>5</v>
      </c>
      <c r="C423" t="s">
        <v>13</v>
      </c>
      <c r="D423" t="s">
        <v>7</v>
      </c>
      <c r="E423">
        <v>64068.073412054502</v>
      </c>
      <c r="F423" t="s">
        <v>67</v>
      </c>
    </row>
    <row r="424" spans="1:6" x14ac:dyDescent="0.35">
      <c r="A424">
        <v>6</v>
      </c>
      <c r="B424" t="s">
        <v>5</v>
      </c>
      <c r="C424" t="s">
        <v>14</v>
      </c>
      <c r="D424" t="s">
        <v>7</v>
      </c>
      <c r="E424">
        <v>22491.024666334699</v>
      </c>
      <c r="F424" t="s">
        <v>67</v>
      </c>
    </row>
    <row r="425" spans="1:6" x14ac:dyDescent="0.35">
      <c r="A425">
        <v>7</v>
      </c>
      <c r="B425" t="s">
        <v>5</v>
      </c>
      <c r="C425" t="s">
        <v>15</v>
      </c>
      <c r="D425" t="s">
        <v>7</v>
      </c>
      <c r="E425">
        <v>32590.410602868498</v>
      </c>
      <c r="F425" t="s">
        <v>67</v>
      </c>
    </row>
    <row r="426" spans="1:6" x14ac:dyDescent="0.35">
      <c r="A426">
        <v>0</v>
      </c>
      <c r="B426" t="s">
        <v>5</v>
      </c>
      <c r="C426" t="s">
        <v>6</v>
      </c>
      <c r="D426" t="s">
        <v>7</v>
      </c>
      <c r="E426">
        <v>1495.4888031651899</v>
      </c>
      <c r="F426" t="s">
        <v>68</v>
      </c>
    </row>
    <row r="427" spans="1:6" x14ac:dyDescent="0.35">
      <c r="A427">
        <v>1</v>
      </c>
      <c r="B427" t="s">
        <v>5</v>
      </c>
      <c r="C427" t="s">
        <v>9</v>
      </c>
      <c r="D427" t="s">
        <v>7</v>
      </c>
      <c r="E427">
        <v>29266.4911592344</v>
      </c>
      <c r="F427" t="s">
        <v>68</v>
      </c>
    </row>
    <row r="428" spans="1:6" x14ac:dyDescent="0.35">
      <c r="A428">
        <v>2</v>
      </c>
      <c r="B428" t="s">
        <v>5</v>
      </c>
      <c r="C428" t="s">
        <v>10</v>
      </c>
      <c r="D428" t="s">
        <v>7</v>
      </c>
      <c r="E428">
        <v>18358.2759763012</v>
      </c>
      <c r="F428" t="s">
        <v>68</v>
      </c>
    </row>
    <row r="429" spans="1:6" x14ac:dyDescent="0.35">
      <c r="A429">
        <v>3</v>
      </c>
      <c r="B429" t="s">
        <v>5</v>
      </c>
      <c r="C429" t="s">
        <v>11</v>
      </c>
      <c r="D429" t="s">
        <v>7</v>
      </c>
      <c r="E429">
        <v>16519.724681046398</v>
      </c>
      <c r="F429" t="s">
        <v>68</v>
      </c>
    </row>
    <row r="430" spans="1:6" x14ac:dyDescent="0.35">
      <c r="A430">
        <v>4</v>
      </c>
      <c r="B430" t="s">
        <v>5</v>
      </c>
      <c r="C430" t="s">
        <v>12</v>
      </c>
      <c r="D430" t="s">
        <v>7</v>
      </c>
      <c r="E430">
        <v>15281.1337438714</v>
      </c>
      <c r="F430" t="s">
        <v>68</v>
      </c>
    </row>
    <row r="431" spans="1:6" x14ac:dyDescent="0.35">
      <c r="A431">
        <v>5</v>
      </c>
      <c r="B431" t="s">
        <v>5</v>
      </c>
      <c r="C431" t="s">
        <v>13</v>
      </c>
      <c r="D431" t="s">
        <v>7</v>
      </c>
      <c r="E431">
        <v>72552.384708631405</v>
      </c>
      <c r="F431" t="s">
        <v>68</v>
      </c>
    </row>
    <row r="432" spans="1:6" x14ac:dyDescent="0.35">
      <c r="A432">
        <v>6</v>
      </c>
      <c r="B432" t="s">
        <v>5</v>
      </c>
      <c r="C432" t="s">
        <v>14</v>
      </c>
      <c r="D432" t="s">
        <v>7</v>
      </c>
      <c r="E432">
        <v>22524.018573631001</v>
      </c>
      <c r="F432" t="s">
        <v>68</v>
      </c>
    </row>
    <row r="433" spans="1:6" x14ac:dyDescent="0.35">
      <c r="A433">
        <v>7</v>
      </c>
      <c r="B433" t="s">
        <v>5</v>
      </c>
      <c r="C433" t="s">
        <v>15</v>
      </c>
      <c r="D433" t="s">
        <v>7</v>
      </c>
      <c r="E433">
        <v>30247.693014140401</v>
      </c>
      <c r="F433" t="s">
        <v>68</v>
      </c>
    </row>
    <row r="434" spans="1:6" x14ac:dyDescent="0.35">
      <c r="A434">
        <v>0</v>
      </c>
      <c r="B434" t="s">
        <v>5</v>
      </c>
      <c r="C434" t="s">
        <v>6</v>
      </c>
      <c r="D434" t="s">
        <v>7</v>
      </c>
      <c r="E434">
        <v>859.137578590315</v>
      </c>
      <c r="F434" t="s">
        <v>69</v>
      </c>
    </row>
    <row r="435" spans="1:6" x14ac:dyDescent="0.35">
      <c r="A435">
        <v>1</v>
      </c>
      <c r="B435" t="s">
        <v>5</v>
      </c>
      <c r="C435" t="s">
        <v>9</v>
      </c>
      <c r="D435" t="s">
        <v>7</v>
      </c>
      <c r="E435">
        <v>30554.866907013999</v>
      </c>
      <c r="F435" t="s">
        <v>69</v>
      </c>
    </row>
    <row r="436" spans="1:6" x14ac:dyDescent="0.35">
      <c r="A436">
        <v>2</v>
      </c>
      <c r="B436" t="s">
        <v>5</v>
      </c>
      <c r="C436" t="s">
        <v>10</v>
      </c>
      <c r="D436" t="s">
        <v>7</v>
      </c>
      <c r="E436">
        <v>18613.610820161099</v>
      </c>
      <c r="F436" t="s">
        <v>69</v>
      </c>
    </row>
    <row r="437" spans="1:6" x14ac:dyDescent="0.35">
      <c r="A437">
        <v>3</v>
      </c>
      <c r="B437" t="s">
        <v>5</v>
      </c>
      <c r="C437" t="s">
        <v>11</v>
      </c>
      <c r="D437" t="s">
        <v>7</v>
      </c>
      <c r="E437">
        <v>14561.566852902901</v>
      </c>
      <c r="F437" t="s">
        <v>69</v>
      </c>
    </row>
    <row r="438" spans="1:6" x14ac:dyDescent="0.35">
      <c r="A438">
        <v>4</v>
      </c>
      <c r="B438" t="s">
        <v>5</v>
      </c>
      <c r="C438" t="s">
        <v>12</v>
      </c>
      <c r="D438" t="s">
        <v>7</v>
      </c>
      <c r="E438">
        <v>15253.408931689301</v>
      </c>
      <c r="F438" t="s">
        <v>69</v>
      </c>
    </row>
    <row r="439" spans="1:6" x14ac:dyDescent="0.35">
      <c r="A439">
        <v>5</v>
      </c>
      <c r="B439" t="s">
        <v>5</v>
      </c>
      <c r="C439" t="s">
        <v>13</v>
      </c>
      <c r="D439" t="s">
        <v>7</v>
      </c>
      <c r="E439">
        <v>69656.344162170004</v>
      </c>
      <c r="F439" t="s">
        <v>69</v>
      </c>
    </row>
    <row r="440" spans="1:6" x14ac:dyDescent="0.35">
      <c r="A440">
        <v>6</v>
      </c>
      <c r="B440" t="s">
        <v>5</v>
      </c>
      <c r="C440" t="s">
        <v>14</v>
      </c>
      <c r="D440" t="s">
        <v>7</v>
      </c>
      <c r="E440">
        <v>22473.2308482177</v>
      </c>
      <c r="F440" t="s">
        <v>69</v>
      </c>
    </row>
    <row r="441" spans="1:6" x14ac:dyDescent="0.35">
      <c r="A441">
        <v>7</v>
      </c>
      <c r="B441" t="s">
        <v>5</v>
      </c>
      <c r="C441" t="s">
        <v>15</v>
      </c>
      <c r="D441" t="s">
        <v>7</v>
      </c>
      <c r="E441">
        <v>30444.927436959901</v>
      </c>
      <c r="F441" t="s">
        <v>69</v>
      </c>
    </row>
    <row r="442" spans="1:6" x14ac:dyDescent="0.35">
      <c r="A442">
        <v>0</v>
      </c>
      <c r="B442" t="s">
        <v>5</v>
      </c>
      <c r="C442" t="s">
        <v>6</v>
      </c>
      <c r="D442" t="s">
        <v>7</v>
      </c>
      <c r="E442">
        <v>2199.1217575785399</v>
      </c>
      <c r="F442" t="s">
        <v>70</v>
      </c>
    </row>
    <row r="443" spans="1:6" x14ac:dyDescent="0.35">
      <c r="A443">
        <v>1</v>
      </c>
      <c r="B443" t="s">
        <v>5</v>
      </c>
      <c r="C443" t="s">
        <v>9</v>
      </c>
      <c r="D443" t="s">
        <v>7</v>
      </c>
      <c r="E443">
        <v>33187.524773148703</v>
      </c>
      <c r="F443" t="s">
        <v>70</v>
      </c>
    </row>
    <row r="444" spans="1:6" x14ac:dyDescent="0.35">
      <c r="A444">
        <v>2</v>
      </c>
      <c r="B444" t="s">
        <v>5</v>
      </c>
      <c r="C444" t="s">
        <v>10</v>
      </c>
      <c r="D444" t="s">
        <v>7</v>
      </c>
      <c r="E444">
        <v>18146.4638676635</v>
      </c>
      <c r="F444" t="s">
        <v>70</v>
      </c>
    </row>
    <row r="445" spans="1:6" x14ac:dyDescent="0.35">
      <c r="A445">
        <v>3</v>
      </c>
      <c r="B445" t="s">
        <v>5</v>
      </c>
      <c r="C445" t="s">
        <v>11</v>
      </c>
      <c r="D445" t="s">
        <v>7</v>
      </c>
      <c r="E445">
        <v>18787.0890163109</v>
      </c>
      <c r="F445" t="s">
        <v>70</v>
      </c>
    </row>
    <row r="446" spans="1:6" x14ac:dyDescent="0.35">
      <c r="A446">
        <v>4</v>
      </c>
      <c r="B446" t="s">
        <v>5</v>
      </c>
      <c r="C446" t="s">
        <v>12</v>
      </c>
      <c r="D446" t="s">
        <v>7</v>
      </c>
      <c r="E446">
        <v>15243.546915859701</v>
      </c>
      <c r="F446" t="s">
        <v>70</v>
      </c>
    </row>
    <row r="447" spans="1:6" x14ac:dyDescent="0.35">
      <c r="A447">
        <v>5</v>
      </c>
      <c r="B447" t="s">
        <v>5</v>
      </c>
      <c r="C447" t="s">
        <v>13</v>
      </c>
      <c r="D447" t="s">
        <v>7</v>
      </c>
      <c r="E447">
        <v>63449.137239042801</v>
      </c>
      <c r="F447" t="s">
        <v>70</v>
      </c>
    </row>
    <row r="448" spans="1:6" x14ac:dyDescent="0.35">
      <c r="A448">
        <v>6</v>
      </c>
      <c r="B448" t="s">
        <v>5</v>
      </c>
      <c r="C448" t="s">
        <v>14</v>
      </c>
      <c r="D448" t="s">
        <v>7</v>
      </c>
      <c r="E448">
        <v>22460.509987908001</v>
      </c>
      <c r="F448" t="s">
        <v>70</v>
      </c>
    </row>
    <row r="449" spans="1:6" x14ac:dyDescent="0.35">
      <c r="A449">
        <v>7</v>
      </c>
      <c r="B449" t="s">
        <v>5</v>
      </c>
      <c r="C449" t="s">
        <v>15</v>
      </c>
      <c r="D449" t="s">
        <v>7</v>
      </c>
      <c r="E449">
        <v>37506.672019593199</v>
      </c>
      <c r="F449" t="s">
        <v>70</v>
      </c>
    </row>
    <row r="450" spans="1:6" x14ac:dyDescent="0.35">
      <c r="A450">
        <v>0</v>
      </c>
      <c r="B450" t="s">
        <v>5</v>
      </c>
      <c r="C450" t="s">
        <v>6</v>
      </c>
      <c r="D450" t="s">
        <v>7</v>
      </c>
      <c r="E450">
        <v>1497.6543688678901</v>
      </c>
      <c r="F450" t="s">
        <v>71</v>
      </c>
    </row>
    <row r="451" spans="1:6" x14ac:dyDescent="0.35">
      <c r="A451">
        <v>1</v>
      </c>
      <c r="B451" t="s">
        <v>5</v>
      </c>
      <c r="C451" t="s">
        <v>9</v>
      </c>
      <c r="D451" t="s">
        <v>7</v>
      </c>
      <c r="E451">
        <v>29268.9749298075</v>
      </c>
      <c r="F451" t="s">
        <v>71</v>
      </c>
    </row>
    <row r="452" spans="1:6" x14ac:dyDescent="0.35">
      <c r="A452">
        <v>2</v>
      </c>
      <c r="B452" t="s">
        <v>5</v>
      </c>
      <c r="C452" t="s">
        <v>10</v>
      </c>
      <c r="D452" t="s">
        <v>7</v>
      </c>
      <c r="E452">
        <v>18379.212034521999</v>
      </c>
      <c r="F452" t="s">
        <v>71</v>
      </c>
    </row>
    <row r="453" spans="1:6" x14ac:dyDescent="0.35">
      <c r="A453">
        <v>3</v>
      </c>
      <c r="B453" t="s">
        <v>5</v>
      </c>
      <c r="C453" t="s">
        <v>11</v>
      </c>
      <c r="D453" t="s">
        <v>7</v>
      </c>
      <c r="E453">
        <v>27948.230020200499</v>
      </c>
      <c r="F453" t="s">
        <v>71</v>
      </c>
    </row>
    <row r="454" spans="1:6" x14ac:dyDescent="0.35">
      <c r="A454">
        <v>4</v>
      </c>
      <c r="B454" t="s">
        <v>5</v>
      </c>
      <c r="C454" t="s">
        <v>12</v>
      </c>
      <c r="D454" t="s">
        <v>7</v>
      </c>
      <c r="E454">
        <v>15281.1337438714</v>
      </c>
      <c r="F454" t="s">
        <v>71</v>
      </c>
    </row>
    <row r="455" spans="1:6" x14ac:dyDescent="0.35">
      <c r="A455">
        <v>5</v>
      </c>
      <c r="B455" t="s">
        <v>5</v>
      </c>
      <c r="C455" t="s">
        <v>13</v>
      </c>
      <c r="D455" t="s">
        <v>7</v>
      </c>
      <c r="E455">
        <v>77331.604219477304</v>
      </c>
      <c r="F455" t="s">
        <v>71</v>
      </c>
    </row>
    <row r="456" spans="1:6" x14ac:dyDescent="0.35">
      <c r="A456">
        <v>6</v>
      </c>
      <c r="B456" t="s">
        <v>5</v>
      </c>
      <c r="C456" t="s">
        <v>14</v>
      </c>
      <c r="D456" t="s">
        <v>7</v>
      </c>
      <c r="E456">
        <v>22470.7543994958</v>
      </c>
      <c r="F456" t="s">
        <v>71</v>
      </c>
    </row>
    <row r="457" spans="1:6" x14ac:dyDescent="0.35">
      <c r="A457">
        <v>7</v>
      </c>
      <c r="B457" t="s">
        <v>5</v>
      </c>
      <c r="C457" t="s">
        <v>15</v>
      </c>
      <c r="D457" t="s">
        <v>7</v>
      </c>
      <c r="E457">
        <v>32965.383756187199</v>
      </c>
      <c r="F457" t="s">
        <v>71</v>
      </c>
    </row>
    <row r="458" spans="1:6" x14ac:dyDescent="0.35">
      <c r="A458">
        <v>0</v>
      </c>
      <c r="B458" t="s">
        <v>5</v>
      </c>
      <c r="C458" t="s">
        <v>6</v>
      </c>
      <c r="D458" t="s">
        <v>7</v>
      </c>
      <c r="E458">
        <v>1491.36089250999</v>
      </c>
      <c r="F458" t="s">
        <v>72</v>
      </c>
    </row>
    <row r="459" spans="1:6" x14ac:dyDescent="0.35">
      <c r="A459">
        <v>1</v>
      </c>
      <c r="B459" t="s">
        <v>5</v>
      </c>
      <c r="C459" t="s">
        <v>9</v>
      </c>
      <c r="D459" t="s">
        <v>7</v>
      </c>
      <c r="E459">
        <v>31686.7938687348</v>
      </c>
      <c r="F459" t="s">
        <v>72</v>
      </c>
    </row>
    <row r="460" spans="1:6" x14ac:dyDescent="0.35">
      <c r="A460">
        <v>2</v>
      </c>
      <c r="B460" t="s">
        <v>5</v>
      </c>
      <c r="C460" t="s">
        <v>10</v>
      </c>
      <c r="D460" t="s">
        <v>7</v>
      </c>
      <c r="E460">
        <v>18373.4723554538</v>
      </c>
      <c r="F460" t="s">
        <v>72</v>
      </c>
    </row>
    <row r="461" spans="1:6" x14ac:dyDescent="0.35">
      <c r="A461">
        <v>3</v>
      </c>
      <c r="B461" t="s">
        <v>5</v>
      </c>
      <c r="C461" t="s">
        <v>11</v>
      </c>
      <c r="D461" t="s">
        <v>7</v>
      </c>
      <c r="E461">
        <v>15993.7170149264</v>
      </c>
      <c r="F461" t="s">
        <v>72</v>
      </c>
    </row>
    <row r="462" spans="1:6" x14ac:dyDescent="0.35">
      <c r="A462">
        <v>4</v>
      </c>
      <c r="B462" t="s">
        <v>5</v>
      </c>
      <c r="C462" t="s">
        <v>12</v>
      </c>
      <c r="D462" t="s">
        <v>7</v>
      </c>
      <c r="E462">
        <v>15254.826933516801</v>
      </c>
      <c r="F462" t="s">
        <v>72</v>
      </c>
    </row>
    <row r="463" spans="1:6" x14ac:dyDescent="0.35">
      <c r="A463">
        <v>5</v>
      </c>
      <c r="B463" t="s">
        <v>5</v>
      </c>
      <c r="C463" t="s">
        <v>13</v>
      </c>
      <c r="D463" t="s">
        <v>7</v>
      </c>
      <c r="E463">
        <v>71306.294838832895</v>
      </c>
      <c r="F463" t="s">
        <v>72</v>
      </c>
    </row>
    <row r="464" spans="1:6" x14ac:dyDescent="0.35">
      <c r="A464">
        <v>6</v>
      </c>
      <c r="B464" t="s">
        <v>5</v>
      </c>
      <c r="C464" t="s">
        <v>14</v>
      </c>
      <c r="D464" t="s">
        <v>7</v>
      </c>
      <c r="E464">
        <v>22469.603194049399</v>
      </c>
      <c r="F464" t="s">
        <v>72</v>
      </c>
    </row>
    <row r="465" spans="1:6" x14ac:dyDescent="0.35">
      <c r="A465">
        <v>7</v>
      </c>
      <c r="B465" t="s">
        <v>5</v>
      </c>
      <c r="C465" t="s">
        <v>15</v>
      </c>
      <c r="D465" t="s">
        <v>7</v>
      </c>
      <c r="E465">
        <v>31037.836030646598</v>
      </c>
      <c r="F465" t="s">
        <v>72</v>
      </c>
    </row>
    <row r="466" spans="1:6" x14ac:dyDescent="0.35">
      <c r="A466">
        <v>0</v>
      </c>
      <c r="B466" t="s">
        <v>5</v>
      </c>
      <c r="C466" t="s">
        <v>6</v>
      </c>
      <c r="D466" t="s">
        <v>7</v>
      </c>
      <c r="E466">
        <v>1491.3587356503899</v>
      </c>
      <c r="F466" t="s">
        <v>73</v>
      </c>
    </row>
    <row r="467" spans="1:6" x14ac:dyDescent="0.35">
      <c r="A467">
        <v>1</v>
      </c>
      <c r="B467" t="s">
        <v>5</v>
      </c>
      <c r="C467" t="s">
        <v>9</v>
      </c>
      <c r="D467" t="s">
        <v>7</v>
      </c>
      <c r="E467">
        <v>29770.523520318598</v>
      </c>
      <c r="F467" t="s">
        <v>73</v>
      </c>
    </row>
    <row r="468" spans="1:6" x14ac:dyDescent="0.35">
      <c r="A468">
        <v>2</v>
      </c>
      <c r="B468" t="s">
        <v>5</v>
      </c>
      <c r="C468" t="s">
        <v>10</v>
      </c>
      <c r="D468" t="s">
        <v>7</v>
      </c>
      <c r="E468">
        <v>18284.704330905101</v>
      </c>
      <c r="F468" t="s">
        <v>73</v>
      </c>
    </row>
    <row r="469" spans="1:6" x14ac:dyDescent="0.35">
      <c r="A469">
        <v>3</v>
      </c>
      <c r="B469" t="s">
        <v>5</v>
      </c>
      <c r="C469" t="s">
        <v>11</v>
      </c>
      <c r="D469" t="s">
        <v>7</v>
      </c>
      <c r="E469">
        <v>12712.383607124801</v>
      </c>
      <c r="F469" t="s">
        <v>73</v>
      </c>
    </row>
    <row r="470" spans="1:6" x14ac:dyDescent="0.35">
      <c r="A470">
        <v>4</v>
      </c>
      <c r="B470" t="s">
        <v>5</v>
      </c>
      <c r="C470" t="s">
        <v>12</v>
      </c>
      <c r="D470" t="s">
        <v>7</v>
      </c>
      <c r="E470">
        <v>15243.546915859701</v>
      </c>
      <c r="F470" t="s">
        <v>73</v>
      </c>
    </row>
    <row r="471" spans="1:6" x14ac:dyDescent="0.35">
      <c r="A471">
        <v>5</v>
      </c>
      <c r="B471" t="s">
        <v>5</v>
      </c>
      <c r="C471" t="s">
        <v>13</v>
      </c>
      <c r="D471" t="s">
        <v>7</v>
      </c>
      <c r="E471">
        <v>71347.861723284499</v>
      </c>
      <c r="F471" t="s">
        <v>73</v>
      </c>
    </row>
    <row r="472" spans="1:6" x14ac:dyDescent="0.35">
      <c r="A472">
        <v>6</v>
      </c>
      <c r="B472" t="s">
        <v>5</v>
      </c>
      <c r="C472" t="s">
        <v>14</v>
      </c>
      <c r="D472" t="s">
        <v>7</v>
      </c>
      <c r="E472">
        <v>22463.086120894299</v>
      </c>
      <c r="F472" t="s">
        <v>73</v>
      </c>
    </row>
    <row r="473" spans="1:6" x14ac:dyDescent="0.35">
      <c r="A473">
        <v>7</v>
      </c>
      <c r="B473" t="s">
        <v>5</v>
      </c>
      <c r="C473" t="s">
        <v>15</v>
      </c>
      <c r="D473" t="s">
        <v>7</v>
      </c>
      <c r="E473">
        <v>28667.672449012101</v>
      </c>
      <c r="F473" t="s">
        <v>73</v>
      </c>
    </row>
    <row r="474" spans="1:6" x14ac:dyDescent="0.35">
      <c r="A474">
        <v>0</v>
      </c>
      <c r="B474" t="s">
        <v>5</v>
      </c>
      <c r="C474" t="s">
        <v>6</v>
      </c>
      <c r="D474" t="s">
        <v>7</v>
      </c>
      <c r="E474">
        <v>639.00495854137603</v>
      </c>
      <c r="F474" t="s">
        <v>74</v>
      </c>
    </row>
    <row r="475" spans="1:6" x14ac:dyDescent="0.35">
      <c r="A475">
        <v>1</v>
      </c>
      <c r="B475" t="s">
        <v>5</v>
      </c>
      <c r="C475" t="s">
        <v>9</v>
      </c>
      <c r="D475" t="s">
        <v>7</v>
      </c>
      <c r="E475">
        <v>28192.254464565602</v>
      </c>
      <c r="F475" t="s">
        <v>74</v>
      </c>
    </row>
    <row r="476" spans="1:6" x14ac:dyDescent="0.35">
      <c r="A476">
        <v>2</v>
      </c>
      <c r="B476" t="s">
        <v>5</v>
      </c>
      <c r="C476" t="s">
        <v>10</v>
      </c>
      <c r="D476" t="s">
        <v>7</v>
      </c>
      <c r="E476">
        <v>18652.920234043799</v>
      </c>
      <c r="F476" t="s">
        <v>74</v>
      </c>
    </row>
    <row r="477" spans="1:6" x14ac:dyDescent="0.35">
      <c r="A477">
        <v>3</v>
      </c>
      <c r="B477" t="s">
        <v>5</v>
      </c>
      <c r="C477" t="s">
        <v>11</v>
      </c>
      <c r="D477" t="s">
        <v>7</v>
      </c>
      <c r="E477">
        <v>14981.483823041801</v>
      </c>
      <c r="F477" t="s">
        <v>74</v>
      </c>
    </row>
    <row r="478" spans="1:6" x14ac:dyDescent="0.35">
      <c r="A478">
        <v>4</v>
      </c>
      <c r="B478" t="s">
        <v>5</v>
      </c>
      <c r="C478" t="s">
        <v>12</v>
      </c>
      <c r="D478" t="s">
        <v>7</v>
      </c>
      <c r="E478">
        <v>15243.546915859701</v>
      </c>
      <c r="F478" t="s">
        <v>74</v>
      </c>
    </row>
    <row r="479" spans="1:6" x14ac:dyDescent="0.35">
      <c r="A479">
        <v>5</v>
      </c>
      <c r="B479" t="s">
        <v>5</v>
      </c>
      <c r="C479" t="s">
        <v>13</v>
      </c>
      <c r="D479" t="s">
        <v>7</v>
      </c>
      <c r="E479">
        <v>77659.7051061206</v>
      </c>
      <c r="F479" t="s">
        <v>74</v>
      </c>
    </row>
    <row r="480" spans="1:6" x14ac:dyDescent="0.35">
      <c r="A480">
        <v>6</v>
      </c>
      <c r="B480" t="s">
        <v>5</v>
      </c>
      <c r="C480" t="s">
        <v>14</v>
      </c>
      <c r="D480" t="s">
        <v>7</v>
      </c>
      <c r="E480">
        <v>22510.634229777799</v>
      </c>
      <c r="F480" t="s">
        <v>74</v>
      </c>
    </row>
    <row r="481" spans="1:6" x14ac:dyDescent="0.35">
      <c r="A481">
        <v>7</v>
      </c>
      <c r="B481" t="s">
        <v>5</v>
      </c>
      <c r="C481" t="s">
        <v>15</v>
      </c>
      <c r="D481" t="s">
        <v>7</v>
      </c>
      <c r="E481">
        <v>24646.043676786299</v>
      </c>
      <c r="F481" t="s">
        <v>74</v>
      </c>
    </row>
    <row r="482" spans="1:6" x14ac:dyDescent="0.35">
      <c r="A482">
        <v>0</v>
      </c>
      <c r="B482" t="s">
        <v>5</v>
      </c>
      <c r="C482" t="s">
        <v>6</v>
      </c>
      <c r="D482" t="s">
        <v>7</v>
      </c>
      <c r="E482">
        <v>1022.24041030366</v>
      </c>
      <c r="F482" t="s">
        <v>75</v>
      </c>
    </row>
    <row r="483" spans="1:6" x14ac:dyDescent="0.35">
      <c r="A483">
        <v>1</v>
      </c>
      <c r="B483" t="s">
        <v>5</v>
      </c>
      <c r="C483" t="s">
        <v>9</v>
      </c>
      <c r="D483" t="s">
        <v>7</v>
      </c>
      <c r="E483">
        <v>29795.016058302299</v>
      </c>
      <c r="F483" t="s">
        <v>75</v>
      </c>
    </row>
    <row r="484" spans="1:6" x14ac:dyDescent="0.35">
      <c r="A484">
        <v>2</v>
      </c>
      <c r="B484" t="s">
        <v>5</v>
      </c>
      <c r="C484" t="s">
        <v>10</v>
      </c>
      <c r="D484" t="s">
        <v>7</v>
      </c>
      <c r="E484">
        <v>19056.8832475255</v>
      </c>
      <c r="F484" t="s">
        <v>75</v>
      </c>
    </row>
    <row r="485" spans="1:6" x14ac:dyDescent="0.35">
      <c r="A485">
        <v>3</v>
      </c>
      <c r="B485" t="s">
        <v>5</v>
      </c>
      <c r="C485" t="s">
        <v>11</v>
      </c>
      <c r="D485" t="s">
        <v>7</v>
      </c>
      <c r="E485">
        <v>26151.734291057001</v>
      </c>
      <c r="F485" t="s">
        <v>75</v>
      </c>
    </row>
    <row r="486" spans="1:6" x14ac:dyDescent="0.35">
      <c r="A486">
        <v>4</v>
      </c>
      <c r="B486" t="s">
        <v>5</v>
      </c>
      <c r="C486" t="s">
        <v>12</v>
      </c>
      <c r="D486" t="s">
        <v>7</v>
      </c>
      <c r="E486">
        <v>15247.7232300832</v>
      </c>
      <c r="F486" t="s">
        <v>75</v>
      </c>
    </row>
    <row r="487" spans="1:6" x14ac:dyDescent="0.35">
      <c r="A487">
        <v>5</v>
      </c>
      <c r="B487" t="s">
        <v>5</v>
      </c>
      <c r="C487" t="s">
        <v>13</v>
      </c>
      <c r="D487" t="s">
        <v>7</v>
      </c>
      <c r="E487">
        <v>89653.421603565803</v>
      </c>
      <c r="F487" t="s">
        <v>75</v>
      </c>
    </row>
    <row r="488" spans="1:6" x14ac:dyDescent="0.35">
      <c r="A488">
        <v>6</v>
      </c>
      <c r="B488" t="s">
        <v>5</v>
      </c>
      <c r="C488" t="s">
        <v>14</v>
      </c>
      <c r="D488" t="s">
        <v>7</v>
      </c>
      <c r="E488">
        <v>22396.125057695601</v>
      </c>
      <c r="F488" t="s">
        <v>75</v>
      </c>
    </row>
    <row r="489" spans="1:6" x14ac:dyDescent="0.35">
      <c r="A489">
        <v>7</v>
      </c>
      <c r="B489" t="s">
        <v>5</v>
      </c>
      <c r="C489" t="s">
        <v>15</v>
      </c>
      <c r="D489" t="s">
        <v>7</v>
      </c>
      <c r="E489">
        <v>31158.0165756282</v>
      </c>
      <c r="F489" t="s">
        <v>75</v>
      </c>
    </row>
    <row r="490" spans="1:6" x14ac:dyDescent="0.35">
      <c r="A490">
        <v>0</v>
      </c>
      <c r="B490" t="s">
        <v>5</v>
      </c>
      <c r="C490" t="s">
        <v>6</v>
      </c>
      <c r="D490" t="s">
        <v>7</v>
      </c>
      <c r="E490">
        <v>1024.5292925838801</v>
      </c>
      <c r="F490" t="s">
        <v>76</v>
      </c>
    </row>
    <row r="491" spans="1:6" x14ac:dyDescent="0.35">
      <c r="A491">
        <v>1</v>
      </c>
      <c r="B491" t="s">
        <v>5</v>
      </c>
      <c r="C491" t="s">
        <v>9</v>
      </c>
      <c r="D491" t="s">
        <v>7</v>
      </c>
      <c r="E491">
        <v>29840.480381801299</v>
      </c>
      <c r="F491" t="s">
        <v>76</v>
      </c>
    </row>
    <row r="492" spans="1:6" x14ac:dyDescent="0.35">
      <c r="A492">
        <v>2</v>
      </c>
      <c r="B492" t="s">
        <v>5</v>
      </c>
      <c r="C492" t="s">
        <v>10</v>
      </c>
      <c r="D492" t="s">
        <v>7</v>
      </c>
      <c r="E492">
        <v>19052.131481269102</v>
      </c>
      <c r="F492" t="s">
        <v>76</v>
      </c>
    </row>
    <row r="493" spans="1:6" x14ac:dyDescent="0.35">
      <c r="A493">
        <v>3</v>
      </c>
      <c r="B493" t="s">
        <v>5</v>
      </c>
      <c r="C493" t="s">
        <v>11</v>
      </c>
      <c r="D493" t="s">
        <v>7</v>
      </c>
      <c r="E493">
        <v>26197.034549436299</v>
      </c>
      <c r="F493" t="s">
        <v>76</v>
      </c>
    </row>
    <row r="494" spans="1:6" x14ac:dyDescent="0.35">
      <c r="A494">
        <v>4</v>
      </c>
      <c r="B494" t="s">
        <v>5</v>
      </c>
      <c r="C494" t="s">
        <v>12</v>
      </c>
      <c r="D494" t="s">
        <v>7</v>
      </c>
      <c r="E494">
        <v>15281.1337438714</v>
      </c>
      <c r="F494" t="s">
        <v>76</v>
      </c>
    </row>
    <row r="495" spans="1:6" x14ac:dyDescent="0.35">
      <c r="A495">
        <v>5</v>
      </c>
      <c r="B495" t="s">
        <v>5</v>
      </c>
      <c r="C495" t="s">
        <v>13</v>
      </c>
      <c r="D495" t="s">
        <v>7</v>
      </c>
      <c r="E495">
        <v>90034.525427011205</v>
      </c>
      <c r="F495" t="s">
        <v>76</v>
      </c>
    </row>
    <row r="496" spans="1:6" x14ac:dyDescent="0.35">
      <c r="A496">
        <v>6</v>
      </c>
      <c r="B496" t="s">
        <v>5</v>
      </c>
      <c r="C496" t="s">
        <v>14</v>
      </c>
      <c r="D496" t="s">
        <v>7</v>
      </c>
      <c r="E496">
        <v>22463.355663747701</v>
      </c>
      <c r="F496" t="s">
        <v>76</v>
      </c>
    </row>
    <row r="497" spans="1:6" x14ac:dyDescent="0.35">
      <c r="A497">
        <v>7</v>
      </c>
      <c r="B497" t="s">
        <v>5</v>
      </c>
      <c r="C497" t="s">
        <v>15</v>
      </c>
      <c r="D497" t="s">
        <v>7</v>
      </c>
      <c r="E497">
        <v>31145.050835129201</v>
      </c>
      <c r="F497" t="s">
        <v>76</v>
      </c>
    </row>
    <row r="498" spans="1:6" x14ac:dyDescent="0.35">
      <c r="A498">
        <v>0</v>
      </c>
      <c r="B498" t="s">
        <v>5</v>
      </c>
      <c r="C498" t="s">
        <v>6</v>
      </c>
      <c r="D498" t="s">
        <v>7</v>
      </c>
      <c r="E498">
        <v>1554.9863802565901</v>
      </c>
      <c r="F498" t="s">
        <v>77</v>
      </c>
    </row>
    <row r="499" spans="1:6" x14ac:dyDescent="0.35">
      <c r="A499">
        <v>1</v>
      </c>
      <c r="B499" t="s">
        <v>5</v>
      </c>
      <c r="C499" t="s">
        <v>9</v>
      </c>
      <c r="D499" t="s">
        <v>7</v>
      </c>
      <c r="E499">
        <v>28225.822628789701</v>
      </c>
      <c r="F499" t="s">
        <v>77</v>
      </c>
    </row>
    <row r="500" spans="1:6" x14ac:dyDescent="0.35">
      <c r="A500">
        <v>2</v>
      </c>
      <c r="B500" t="s">
        <v>5</v>
      </c>
      <c r="C500" t="s">
        <v>10</v>
      </c>
      <c r="D500" t="s">
        <v>7</v>
      </c>
      <c r="E500">
        <v>18044.662839123201</v>
      </c>
      <c r="F500" t="s">
        <v>77</v>
      </c>
    </row>
    <row r="501" spans="1:6" x14ac:dyDescent="0.35">
      <c r="A501">
        <v>3</v>
      </c>
      <c r="B501" t="s">
        <v>5</v>
      </c>
      <c r="C501" t="s">
        <v>11</v>
      </c>
      <c r="D501" t="s">
        <v>7</v>
      </c>
      <c r="E501">
        <v>24744.237851276001</v>
      </c>
      <c r="F501" t="s">
        <v>77</v>
      </c>
    </row>
    <row r="502" spans="1:6" x14ac:dyDescent="0.35">
      <c r="A502">
        <v>4</v>
      </c>
      <c r="B502" t="s">
        <v>5</v>
      </c>
      <c r="C502" t="s">
        <v>12</v>
      </c>
      <c r="D502" t="s">
        <v>7</v>
      </c>
      <c r="E502">
        <v>15247.7232300832</v>
      </c>
      <c r="F502" t="s">
        <v>77</v>
      </c>
    </row>
    <row r="503" spans="1:6" x14ac:dyDescent="0.35">
      <c r="A503">
        <v>5</v>
      </c>
      <c r="B503" t="s">
        <v>5</v>
      </c>
      <c r="C503" t="s">
        <v>13</v>
      </c>
      <c r="D503" t="s">
        <v>7</v>
      </c>
      <c r="E503">
        <v>86001.684271336402</v>
      </c>
      <c r="F503" t="s">
        <v>77</v>
      </c>
    </row>
    <row r="504" spans="1:6" x14ac:dyDescent="0.35">
      <c r="A504">
        <v>6</v>
      </c>
      <c r="B504" t="s">
        <v>5</v>
      </c>
      <c r="C504" t="s">
        <v>14</v>
      </c>
      <c r="D504" t="s">
        <v>7</v>
      </c>
      <c r="E504">
        <v>22493.572990035798</v>
      </c>
      <c r="F504" t="s">
        <v>77</v>
      </c>
    </row>
    <row r="505" spans="1:6" x14ac:dyDescent="0.35">
      <c r="A505">
        <v>7</v>
      </c>
      <c r="B505" t="s">
        <v>5</v>
      </c>
      <c r="C505" t="s">
        <v>15</v>
      </c>
      <c r="D505" t="s">
        <v>7</v>
      </c>
      <c r="E505">
        <v>29680.555743851099</v>
      </c>
      <c r="F505" t="s">
        <v>77</v>
      </c>
    </row>
    <row r="506" spans="1:6" x14ac:dyDescent="0.35">
      <c r="A506">
        <v>0</v>
      </c>
      <c r="B506" t="s">
        <v>5</v>
      </c>
      <c r="C506" t="s">
        <v>6</v>
      </c>
      <c r="D506" t="s">
        <v>7</v>
      </c>
      <c r="E506">
        <v>1311.48369100947</v>
      </c>
      <c r="F506" t="s">
        <v>78</v>
      </c>
    </row>
    <row r="507" spans="1:6" x14ac:dyDescent="0.35">
      <c r="A507">
        <v>1</v>
      </c>
      <c r="B507" t="s">
        <v>5</v>
      </c>
      <c r="C507" t="s">
        <v>9</v>
      </c>
      <c r="D507" t="s">
        <v>7</v>
      </c>
      <c r="E507">
        <v>33270.597149878602</v>
      </c>
      <c r="F507" t="s">
        <v>78</v>
      </c>
    </row>
    <row r="508" spans="1:6" x14ac:dyDescent="0.35">
      <c r="A508">
        <v>2</v>
      </c>
      <c r="B508" t="s">
        <v>5</v>
      </c>
      <c r="C508" t="s">
        <v>10</v>
      </c>
      <c r="D508" t="s">
        <v>7</v>
      </c>
      <c r="E508">
        <v>18190.7861698247</v>
      </c>
      <c r="F508" t="s">
        <v>78</v>
      </c>
    </row>
    <row r="509" spans="1:6" x14ac:dyDescent="0.35">
      <c r="A509">
        <v>3</v>
      </c>
      <c r="B509" t="s">
        <v>5</v>
      </c>
      <c r="C509" t="s">
        <v>11</v>
      </c>
      <c r="D509" t="s">
        <v>7</v>
      </c>
      <c r="E509">
        <v>16971.929086159002</v>
      </c>
      <c r="F509" t="s">
        <v>78</v>
      </c>
    </row>
    <row r="510" spans="1:6" x14ac:dyDescent="0.35">
      <c r="A510">
        <v>4</v>
      </c>
      <c r="B510" t="s">
        <v>5</v>
      </c>
      <c r="C510" t="s">
        <v>12</v>
      </c>
      <c r="D510" t="s">
        <v>7</v>
      </c>
      <c r="E510">
        <v>15285.310058094899</v>
      </c>
      <c r="F510" t="s">
        <v>78</v>
      </c>
    </row>
    <row r="511" spans="1:6" x14ac:dyDescent="0.35">
      <c r="A511">
        <v>5</v>
      </c>
      <c r="B511" t="s">
        <v>5</v>
      </c>
      <c r="C511" t="s">
        <v>13</v>
      </c>
      <c r="D511" t="s">
        <v>7</v>
      </c>
      <c r="E511">
        <v>88444.628688297598</v>
      </c>
      <c r="F511" t="s">
        <v>78</v>
      </c>
    </row>
    <row r="512" spans="1:6" x14ac:dyDescent="0.35">
      <c r="A512">
        <v>6</v>
      </c>
      <c r="B512" t="s">
        <v>5</v>
      </c>
      <c r="C512" t="s">
        <v>14</v>
      </c>
      <c r="D512" t="s">
        <v>7</v>
      </c>
      <c r="E512">
        <v>22521.274252237999</v>
      </c>
      <c r="F512" t="s">
        <v>78</v>
      </c>
    </row>
    <row r="513" spans="1:6" x14ac:dyDescent="0.35">
      <c r="A513">
        <v>7</v>
      </c>
      <c r="B513" t="s">
        <v>5</v>
      </c>
      <c r="C513" t="s">
        <v>15</v>
      </c>
      <c r="D513" t="s">
        <v>7</v>
      </c>
      <c r="E513">
        <v>32710.192080937399</v>
      </c>
      <c r="F513" t="s">
        <v>78</v>
      </c>
    </row>
    <row r="514" spans="1:6" x14ac:dyDescent="0.35">
      <c r="A514">
        <v>0</v>
      </c>
      <c r="B514" t="s">
        <v>5</v>
      </c>
      <c r="C514" t="s">
        <v>6</v>
      </c>
      <c r="D514" t="s">
        <v>7</v>
      </c>
      <c r="E514">
        <v>1629.20172195035</v>
      </c>
      <c r="F514" t="s">
        <v>79</v>
      </c>
    </row>
    <row r="515" spans="1:6" x14ac:dyDescent="0.35">
      <c r="A515">
        <v>1</v>
      </c>
      <c r="B515" t="s">
        <v>5</v>
      </c>
      <c r="C515" t="s">
        <v>9</v>
      </c>
      <c r="D515" t="s">
        <v>7</v>
      </c>
      <c r="E515">
        <v>27866.008359570402</v>
      </c>
      <c r="F515" t="s">
        <v>79</v>
      </c>
    </row>
    <row r="516" spans="1:6" x14ac:dyDescent="0.35">
      <c r="A516">
        <v>2</v>
      </c>
      <c r="B516" t="s">
        <v>5</v>
      </c>
      <c r="C516" t="s">
        <v>10</v>
      </c>
      <c r="D516" t="s">
        <v>7</v>
      </c>
      <c r="E516">
        <v>18060.9236590248</v>
      </c>
      <c r="F516" t="s">
        <v>79</v>
      </c>
    </row>
    <row r="517" spans="1:6" x14ac:dyDescent="0.35">
      <c r="A517">
        <v>3</v>
      </c>
      <c r="B517" t="s">
        <v>5</v>
      </c>
      <c r="C517" t="s">
        <v>11</v>
      </c>
      <c r="D517" t="s">
        <v>7</v>
      </c>
      <c r="E517">
        <v>32542.443830892</v>
      </c>
      <c r="F517" t="s">
        <v>79</v>
      </c>
    </row>
    <row r="518" spans="1:6" x14ac:dyDescent="0.35">
      <c r="A518">
        <v>4</v>
      </c>
      <c r="B518" t="s">
        <v>5</v>
      </c>
      <c r="C518" t="s">
        <v>12</v>
      </c>
      <c r="D518" t="s">
        <v>7</v>
      </c>
      <c r="E518">
        <v>15247.7232300832</v>
      </c>
      <c r="F518" t="s">
        <v>79</v>
      </c>
    </row>
    <row r="519" spans="1:6" x14ac:dyDescent="0.35">
      <c r="A519">
        <v>5</v>
      </c>
      <c r="B519" t="s">
        <v>5</v>
      </c>
      <c r="C519" t="s">
        <v>13</v>
      </c>
      <c r="D519" t="s">
        <v>7</v>
      </c>
      <c r="E519">
        <v>80858.038458278999</v>
      </c>
      <c r="F519" t="s">
        <v>79</v>
      </c>
    </row>
    <row r="520" spans="1:6" x14ac:dyDescent="0.35">
      <c r="A520">
        <v>6</v>
      </c>
      <c r="B520" t="s">
        <v>5</v>
      </c>
      <c r="C520" t="s">
        <v>14</v>
      </c>
      <c r="D520" t="s">
        <v>7</v>
      </c>
      <c r="E520">
        <v>22455.043052884401</v>
      </c>
      <c r="F520" t="s">
        <v>79</v>
      </c>
    </row>
    <row r="521" spans="1:6" x14ac:dyDescent="0.35">
      <c r="A521">
        <v>7</v>
      </c>
      <c r="B521" t="s">
        <v>5</v>
      </c>
      <c r="C521" t="s">
        <v>15</v>
      </c>
      <c r="D521" t="s">
        <v>7</v>
      </c>
      <c r="E521">
        <v>32558.879784821202</v>
      </c>
      <c r="F521" t="s">
        <v>79</v>
      </c>
    </row>
    <row r="522" spans="1:6" x14ac:dyDescent="0.35">
      <c r="A522">
        <v>0</v>
      </c>
      <c r="B522" t="s">
        <v>5</v>
      </c>
      <c r="C522" t="s">
        <v>6</v>
      </c>
      <c r="D522" t="s">
        <v>7</v>
      </c>
      <c r="E522">
        <v>1338.70522253545</v>
      </c>
      <c r="F522" t="s">
        <v>80</v>
      </c>
    </row>
    <row r="523" spans="1:6" x14ac:dyDescent="0.35">
      <c r="A523">
        <v>1</v>
      </c>
      <c r="B523" t="s">
        <v>5</v>
      </c>
      <c r="C523" t="s">
        <v>9</v>
      </c>
      <c r="D523" t="s">
        <v>7</v>
      </c>
      <c r="E523">
        <v>29670.4766208406</v>
      </c>
      <c r="F523" t="s">
        <v>80</v>
      </c>
    </row>
    <row r="524" spans="1:6" x14ac:dyDescent="0.35">
      <c r="A524">
        <v>2</v>
      </c>
      <c r="B524" t="s">
        <v>5</v>
      </c>
      <c r="C524" t="s">
        <v>10</v>
      </c>
      <c r="D524" t="s">
        <v>7</v>
      </c>
      <c r="E524">
        <v>18216.3637584592</v>
      </c>
      <c r="F524" t="s">
        <v>80</v>
      </c>
    </row>
    <row r="525" spans="1:6" x14ac:dyDescent="0.35">
      <c r="A525">
        <v>3</v>
      </c>
      <c r="B525" t="s">
        <v>5</v>
      </c>
      <c r="C525" t="s">
        <v>11</v>
      </c>
      <c r="D525" t="s">
        <v>7</v>
      </c>
      <c r="E525">
        <v>23366.7880378718</v>
      </c>
      <c r="F525" t="s">
        <v>80</v>
      </c>
    </row>
    <row r="526" spans="1:6" x14ac:dyDescent="0.35">
      <c r="A526">
        <v>4</v>
      </c>
      <c r="B526" t="s">
        <v>5</v>
      </c>
      <c r="C526" t="s">
        <v>12</v>
      </c>
      <c r="D526" t="s">
        <v>7</v>
      </c>
      <c r="E526">
        <v>15250.9307680129</v>
      </c>
      <c r="F526" t="s">
        <v>80</v>
      </c>
    </row>
    <row r="527" spans="1:6" x14ac:dyDescent="0.35">
      <c r="A527">
        <v>5</v>
      </c>
      <c r="B527" t="s">
        <v>5</v>
      </c>
      <c r="C527" t="s">
        <v>13</v>
      </c>
      <c r="D527" t="s">
        <v>7</v>
      </c>
      <c r="E527">
        <v>78058.770617258604</v>
      </c>
      <c r="F527" t="s">
        <v>80</v>
      </c>
    </row>
    <row r="528" spans="1:6" x14ac:dyDescent="0.35">
      <c r="A528">
        <v>6</v>
      </c>
      <c r="B528" t="s">
        <v>5</v>
      </c>
      <c r="C528" t="s">
        <v>14</v>
      </c>
      <c r="D528" t="s">
        <v>7</v>
      </c>
      <c r="E528">
        <v>22462.848957272301</v>
      </c>
      <c r="F528" t="s">
        <v>80</v>
      </c>
    </row>
    <row r="529" spans="1:6" x14ac:dyDescent="0.35">
      <c r="A529">
        <v>7</v>
      </c>
      <c r="B529" t="s">
        <v>5</v>
      </c>
      <c r="C529" t="s">
        <v>15</v>
      </c>
      <c r="D529" t="s">
        <v>7</v>
      </c>
      <c r="E529">
        <v>33130.9424688047</v>
      </c>
      <c r="F529" t="s">
        <v>80</v>
      </c>
    </row>
    <row r="530" spans="1:6" x14ac:dyDescent="0.35">
      <c r="A530">
        <v>0</v>
      </c>
      <c r="B530" t="s">
        <v>5</v>
      </c>
      <c r="C530" t="s">
        <v>6</v>
      </c>
      <c r="D530" t="s">
        <v>7</v>
      </c>
      <c r="E530">
        <v>1494.92800457776</v>
      </c>
      <c r="F530" t="s">
        <v>81</v>
      </c>
    </row>
    <row r="531" spans="1:6" x14ac:dyDescent="0.35">
      <c r="A531">
        <v>1</v>
      </c>
      <c r="B531" t="s">
        <v>5</v>
      </c>
      <c r="C531" t="s">
        <v>9</v>
      </c>
      <c r="D531" t="s">
        <v>7</v>
      </c>
      <c r="E531">
        <v>29201.535434113201</v>
      </c>
      <c r="F531" t="s">
        <v>81</v>
      </c>
    </row>
    <row r="532" spans="1:6" x14ac:dyDescent="0.35">
      <c r="A532">
        <v>2</v>
      </c>
      <c r="B532" t="s">
        <v>5</v>
      </c>
      <c r="C532" t="s">
        <v>10</v>
      </c>
      <c r="D532" t="s">
        <v>7</v>
      </c>
      <c r="E532">
        <v>18179.4318439749</v>
      </c>
      <c r="F532" t="s">
        <v>81</v>
      </c>
    </row>
    <row r="533" spans="1:6" x14ac:dyDescent="0.35">
      <c r="A533">
        <v>3</v>
      </c>
      <c r="B533" t="s">
        <v>5</v>
      </c>
      <c r="C533" t="s">
        <v>11</v>
      </c>
      <c r="D533" t="s">
        <v>7</v>
      </c>
      <c r="E533">
        <v>27193.459333372401</v>
      </c>
      <c r="F533" t="s">
        <v>81</v>
      </c>
    </row>
    <row r="534" spans="1:6" x14ac:dyDescent="0.35">
      <c r="A534">
        <v>4</v>
      </c>
      <c r="B534" t="s">
        <v>5</v>
      </c>
      <c r="C534" t="s">
        <v>12</v>
      </c>
      <c r="D534" t="s">
        <v>7</v>
      </c>
      <c r="E534">
        <v>15247.7232300832</v>
      </c>
      <c r="F534" t="s">
        <v>81</v>
      </c>
    </row>
    <row r="535" spans="1:6" x14ac:dyDescent="0.35">
      <c r="A535">
        <v>5</v>
      </c>
      <c r="B535" t="s">
        <v>5</v>
      </c>
      <c r="C535" t="s">
        <v>13</v>
      </c>
      <c r="D535" t="s">
        <v>7</v>
      </c>
      <c r="E535">
        <v>78665.4429046687</v>
      </c>
      <c r="F535" t="s">
        <v>81</v>
      </c>
    </row>
    <row r="536" spans="1:6" x14ac:dyDescent="0.35">
      <c r="A536">
        <v>6</v>
      </c>
      <c r="B536" t="s">
        <v>5</v>
      </c>
      <c r="C536" t="s">
        <v>14</v>
      </c>
      <c r="D536" t="s">
        <v>7</v>
      </c>
      <c r="E536">
        <v>22521.749801375801</v>
      </c>
      <c r="F536" t="s">
        <v>81</v>
      </c>
    </row>
    <row r="537" spans="1:6" x14ac:dyDescent="0.35">
      <c r="A537">
        <v>7</v>
      </c>
      <c r="B537" t="s">
        <v>5</v>
      </c>
      <c r="C537" t="s">
        <v>15</v>
      </c>
      <c r="D537" t="s">
        <v>7</v>
      </c>
      <c r="E537">
        <v>32163.890505781201</v>
      </c>
      <c r="F537" t="s">
        <v>81</v>
      </c>
    </row>
    <row r="538" spans="1:6" x14ac:dyDescent="0.35">
      <c r="A538">
        <v>0</v>
      </c>
      <c r="B538" t="s">
        <v>5</v>
      </c>
      <c r="C538" t="s">
        <v>6</v>
      </c>
      <c r="D538" t="s">
        <v>7</v>
      </c>
      <c r="E538">
        <v>409.72528079307102</v>
      </c>
      <c r="F538" t="s">
        <v>82</v>
      </c>
    </row>
    <row r="539" spans="1:6" x14ac:dyDescent="0.35">
      <c r="A539">
        <v>1</v>
      </c>
      <c r="B539" t="s">
        <v>5</v>
      </c>
      <c r="C539" t="s">
        <v>9</v>
      </c>
      <c r="D539" t="s">
        <v>7</v>
      </c>
      <c r="E539">
        <v>5677.5311900351599</v>
      </c>
      <c r="F539" t="s">
        <v>82</v>
      </c>
    </row>
    <row r="540" spans="1:6" x14ac:dyDescent="0.35">
      <c r="A540">
        <v>2</v>
      </c>
      <c r="B540" t="s">
        <v>5</v>
      </c>
      <c r="C540" t="s">
        <v>10</v>
      </c>
      <c r="D540" t="s">
        <v>7</v>
      </c>
      <c r="E540">
        <v>3600.68385875693</v>
      </c>
      <c r="F540" t="s">
        <v>82</v>
      </c>
    </row>
    <row r="541" spans="1:6" x14ac:dyDescent="0.35">
      <c r="A541">
        <v>3</v>
      </c>
      <c r="B541" t="s">
        <v>5</v>
      </c>
      <c r="C541" t="s">
        <v>11</v>
      </c>
      <c r="D541" t="s">
        <v>7</v>
      </c>
      <c r="E541">
        <v>6600.7850856224404</v>
      </c>
      <c r="F541" t="s">
        <v>82</v>
      </c>
    </row>
    <row r="542" spans="1:6" x14ac:dyDescent="0.35">
      <c r="A542">
        <v>4</v>
      </c>
      <c r="B542" t="s">
        <v>5</v>
      </c>
      <c r="C542" t="s">
        <v>12</v>
      </c>
      <c r="D542" t="s">
        <v>7</v>
      </c>
      <c r="E542">
        <v>3052.97662937001</v>
      </c>
      <c r="F542" t="s">
        <v>82</v>
      </c>
    </row>
    <row r="543" spans="1:6" x14ac:dyDescent="0.35">
      <c r="A543">
        <v>5</v>
      </c>
      <c r="B543" t="s">
        <v>5</v>
      </c>
      <c r="C543" t="s">
        <v>13</v>
      </c>
      <c r="D543" t="s">
        <v>7</v>
      </c>
      <c r="E543">
        <v>16585.9038974045</v>
      </c>
      <c r="F543" t="s">
        <v>82</v>
      </c>
    </row>
    <row r="544" spans="1:6" x14ac:dyDescent="0.35">
      <c r="A544">
        <v>6</v>
      </c>
      <c r="B544" t="s">
        <v>5</v>
      </c>
      <c r="C544" t="s">
        <v>14</v>
      </c>
      <c r="D544" t="s">
        <v>7</v>
      </c>
      <c r="E544">
        <v>4491.2755138841103</v>
      </c>
      <c r="F544" t="s">
        <v>82</v>
      </c>
    </row>
    <row r="545" spans="1:6" x14ac:dyDescent="0.35">
      <c r="A545">
        <v>7</v>
      </c>
      <c r="B545" t="s">
        <v>5</v>
      </c>
      <c r="C545" t="s">
        <v>15</v>
      </c>
      <c r="D545" t="s">
        <v>7</v>
      </c>
      <c r="E545">
        <v>6511.5452622369803</v>
      </c>
      <c r="F545" t="s">
        <v>82</v>
      </c>
    </row>
    <row r="546" spans="1:6" x14ac:dyDescent="0.35">
      <c r="A546">
        <v>0</v>
      </c>
      <c r="B546" t="s">
        <v>5</v>
      </c>
      <c r="C546" t="s">
        <v>6</v>
      </c>
      <c r="D546" t="s">
        <v>7</v>
      </c>
      <c r="E546">
        <v>818.91516334194796</v>
      </c>
      <c r="F546" t="s">
        <v>83</v>
      </c>
    </row>
    <row r="547" spans="1:6" x14ac:dyDescent="0.35">
      <c r="A547">
        <v>1</v>
      </c>
      <c r="B547" t="s">
        <v>5</v>
      </c>
      <c r="C547" t="s">
        <v>9</v>
      </c>
      <c r="D547" t="s">
        <v>7</v>
      </c>
      <c r="E547">
        <v>11349.8099765159</v>
      </c>
      <c r="F547" t="s">
        <v>83</v>
      </c>
    </row>
    <row r="548" spans="1:6" x14ac:dyDescent="0.35">
      <c r="A548">
        <v>2</v>
      </c>
      <c r="B548" t="s">
        <v>5</v>
      </c>
      <c r="C548" t="s">
        <v>10</v>
      </c>
      <c r="D548" t="s">
        <v>7</v>
      </c>
      <c r="E548">
        <v>7195.64394857154</v>
      </c>
      <c r="F548" t="s">
        <v>83</v>
      </c>
    </row>
    <row r="549" spans="1:6" x14ac:dyDescent="0.35">
      <c r="A549">
        <v>3</v>
      </c>
      <c r="B549" t="s">
        <v>5</v>
      </c>
      <c r="C549" t="s">
        <v>11</v>
      </c>
      <c r="D549" t="s">
        <v>7</v>
      </c>
      <c r="E549">
        <v>13193.8694275008</v>
      </c>
      <c r="F549" t="s">
        <v>83</v>
      </c>
    </row>
    <row r="550" spans="1:6" x14ac:dyDescent="0.35">
      <c r="A550">
        <v>4</v>
      </c>
      <c r="B550" t="s">
        <v>5</v>
      </c>
      <c r="C550" t="s">
        <v>12</v>
      </c>
      <c r="D550" t="s">
        <v>7</v>
      </c>
      <c r="E550">
        <v>6101.5950805674102</v>
      </c>
      <c r="F550" t="s">
        <v>83</v>
      </c>
    </row>
    <row r="551" spans="1:6" x14ac:dyDescent="0.35">
      <c r="A551">
        <v>5</v>
      </c>
      <c r="B551" t="s">
        <v>5</v>
      </c>
      <c r="C551" t="s">
        <v>13</v>
      </c>
      <c r="D551" t="s">
        <v>7</v>
      </c>
      <c r="E551">
        <v>33156.378792108997</v>
      </c>
      <c r="F551" t="s">
        <v>83</v>
      </c>
    </row>
    <row r="552" spans="1:6" x14ac:dyDescent="0.35">
      <c r="A552">
        <v>6</v>
      </c>
      <c r="B552" t="s">
        <v>5</v>
      </c>
      <c r="C552" t="s">
        <v>14</v>
      </c>
      <c r="D552" t="s">
        <v>7</v>
      </c>
      <c r="E552">
        <v>8981.0901721360406</v>
      </c>
      <c r="F552" t="s">
        <v>83</v>
      </c>
    </row>
    <row r="553" spans="1:6" x14ac:dyDescent="0.35">
      <c r="A553">
        <v>7</v>
      </c>
      <c r="B553" t="s">
        <v>5</v>
      </c>
      <c r="C553" t="s">
        <v>15</v>
      </c>
      <c r="D553" t="s">
        <v>7</v>
      </c>
      <c r="E553">
        <v>13016.251561482</v>
      </c>
      <c r="F553" t="s">
        <v>83</v>
      </c>
    </row>
    <row r="554" spans="1:6" x14ac:dyDescent="0.35">
      <c r="A554">
        <v>0</v>
      </c>
      <c r="B554" t="s">
        <v>5</v>
      </c>
      <c r="C554" t="s">
        <v>6</v>
      </c>
      <c r="D554" t="s">
        <v>7</v>
      </c>
      <c r="E554">
        <v>1228.0901189069</v>
      </c>
      <c r="F554" t="s">
        <v>84</v>
      </c>
    </row>
    <row r="555" spans="1:6" x14ac:dyDescent="0.35">
      <c r="A555">
        <v>1</v>
      </c>
      <c r="B555" t="s">
        <v>5</v>
      </c>
      <c r="C555" t="s">
        <v>9</v>
      </c>
      <c r="D555" t="s">
        <v>7</v>
      </c>
      <c r="E555">
        <v>17020.410895483001</v>
      </c>
      <c r="F555" t="s">
        <v>84</v>
      </c>
    </row>
    <row r="556" spans="1:6" x14ac:dyDescent="0.35">
      <c r="A556">
        <v>2</v>
      </c>
      <c r="B556" t="s">
        <v>5</v>
      </c>
      <c r="C556" t="s">
        <v>10</v>
      </c>
      <c r="D556" t="s">
        <v>7</v>
      </c>
      <c r="E556">
        <v>10790.5840596994</v>
      </c>
      <c r="F556" t="s">
        <v>84</v>
      </c>
    </row>
    <row r="557" spans="1:6" x14ac:dyDescent="0.35">
      <c r="A557">
        <v>3</v>
      </c>
      <c r="B557" t="s">
        <v>5</v>
      </c>
      <c r="C557" t="s">
        <v>11</v>
      </c>
      <c r="D557" t="s">
        <v>7</v>
      </c>
      <c r="E557">
        <v>19784.272677516299</v>
      </c>
      <c r="F557" t="s">
        <v>84</v>
      </c>
    </row>
    <row r="558" spans="1:6" x14ac:dyDescent="0.35">
      <c r="A558">
        <v>4</v>
      </c>
      <c r="B558" t="s">
        <v>5</v>
      </c>
      <c r="C558" t="s">
        <v>12</v>
      </c>
      <c r="D558" t="s">
        <v>7</v>
      </c>
      <c r="E558">
        <v>9150.3044637393596</v>
      </c>
      <c r="F558" t="s">
        <v>84</v>
      </c>
    </row>
    <row r="559" spans="1:6" x14ac:dyDescent="0.35">
      <c r="A559">
        <v>5</v>
      </c>
      <c r="B559" t="s">
        <v>5</v>
      </c>
      <c r="C559" t="s">
        <v>13</v>
      </c>
      <c r="D559" t="s">
        <v>7</v>
      </c>
      <c r="E559">
        <v>49732.224571869803</v>
      </c>
      <c r="F559" t="s">
        <v>84</v>
      </c>
    </row>
    <row r="560" spans="1:6" x14ac:dyDescent="0.35">
      <c r="A560">
        <v>6</v>
      </c>
      <c r="B560" t="s">
        <v>5</v>
      </c>
      <c r="C560" t="s">
        <v>14</v>
      </c>
      <c r="D560" t="s">
        <v>7</v>
      </c>
      <c r="E560">
        <v>13470.949211016799</v>
      </c>
      <c r="F560" t="s">
        <v>84</v>
      </c>
    </row>
    <row r="561" spans="1:6" x14ac:dyDescent="0.35">
      <c r="A561">
        <v>7</v>
      </c>
      <c r="B561" t="s">
        <v>5</v>
      </c>
      <c r="C561" t="s">
        <v>15</v>
      </c>
      <c r="D561" t="s">
        <v>7</v>
      </c>
      <c r="E561">
        <v>19519.8446173259</v>
      </c>
      <c r="F561" t="s">
        <v>84</v>
      </c>
    </row>
    <row r="562" spans="1:6" x14ac:dyDescent="0.35">
      <c r="A562">
        <v>0</v>
      </c>
      <c r="B562" t="s">
        <v>5</v>
      </c>
      <c r="C562" t="s">
        <v>6</v>
      </c>
      <c r="D562" t="s">
        <v>7</v>
      </c>
      <c r="E562">
        <v>1637.1931295919901</v>
      </c>
      <c r="F562" t="s">
        <v>85</v>
      </c>
    </row>
    <row r="563" spans="1:6" x14ac:dyDescent="0.35">
      <c r="A563">
        <v>1</v>
      </c>
      <c r="B563" t="s">
        <v>5</v>
      </c>
      <c r="C563" t="s">
        <v>9</v>
      </c>
      <c r="D563" t="s">
        <v>7</v>
      </c>
      <c r="E563">
        <v>22688.5273270254</v>
      </c>
      <c r="F563" t="s">
        <v>85</v>
      </c>
    </row>
    <row r="564" spans="1:6" x14ac:dyDescent="0.35">
      <c r="A564">
        <v>2</v>
      </c>
      <c r="B564" t="s">
        <v>5</v>
      </c>
      <c r="C564" t="s">
        <v>10</v>
      </c>
      <c r="D564" t="s">
        <v>7</v>
      </c>
      <c r="E564">
        <v>14385.519115937201</v>
      </c>
      <c r="F564" t="s">
        <v>85</v>
      </c>
    </row>
    <row r="565" spans="1:6" x14ac:dyDescent="0.35">
      <c r="A565">
        <v>3</v>
      </c>
      <c r="B565" t="s">
        <v>5</v>
      </c>
      <c r="C565" t="s">
        <v>11</v>
      </c>
      <c r="D565" t="s">
        <v>7</v>
      </c>
      <c r="E565">
        <v>26371.668210305499</v>
      </c>
      <c r="F565" t="s">
        <v>85</v>
      </c>
    </row>
    <row r="566" spans="1:6" x14ac:dyDescent="0.35">
      <c r="A566">
        <v>4</v>
      </c>
      <c r="B566" t="s">
        <v>5</v>
      </c>
      <c r="C566" t="s">
        <v>12</v>
      </c>
      <c r="D566" t="s">
        <v>7</v>
      </c>
      <c r="E566">
        <v>12199.013846911301</v>
      </c>
      <c r="F566" t="s">
        <v>85</v>
      </c>
    </row>
    <row r="567" spans="1:6" x14ac:dyDescent="0.35">
      <c r="A567">
        <v>5</v>
      </c>
      <c r="B567" t="s">
        <v>5</v>
      </c>
      <c r="C567" t="s">
        <v>13</v>
      </c>
      <c r="D567" t="s">
        <v>7</v>
      </c>
      <c r="E567">
        <v>66316.895913849701</v>
      </c>
      <c r="F567" t="s">
        <v>85</v>
      </c>
    </row>
    <row r="568" spans="1:6" x14ac:dyDescent="0.35">
      <c r="A568">
        <v>6</v>
      </c>
      <c r="B568" t="s">
        <v>5</v>
      </c>
      <c r="C568" t="s">
        <v>14</v>
      </c>
      <c r="D568" t="s">
        <v>7</v>
      </c>
      <c r="E568">
        <v>17960.797473219802</v>
      </c>
      <c r="F568" t="s">
        <v>85</v>
      </c>
    </row>
    <row r="569" spans="1:6" x14ac:dyDescent="0.35">
      <c r="A569">
        <v>7</v>
      </c>
      <c r="B569" t="s">
        <v>5</v>
      </c>
      <c r="C569" t="s">
        <v>15</v>
      </c>
      <c r="D569" t="s">
        <v>7</v>
      </c>
      <c r="E569">
        <v>26020.140491816801</v>
      </c>
      <c r="F569" t="s">
        <v>85</v>
      </c>
    </row>
    <row r="570" spans="1:6" x14ac:dyDescent="0.35">
      <c r="A570">
        <v>0</v>
      </c>
      <c r="B570" t="s">
        <v>5</v>
      </c>
      <c r="C570" t="s">
        <v>6</v>
      </c>
      <c r="D570" t="s">
        <v>7</v>
      </c>
      <c r="E570">
        <v>2046.3509648859199</v>
      </c>
      <c r="F570" t="s">
        <v>86</v>
      </c>
    </row>
    <row r="571" spans="1:6" x14ac:dyDescent="0.35">
      <c r="A571">
        <v>1</v>
      </c>
      <c r="B571" t="s">
        <v>5</v>
      </c>
      <c r="C571" t="s">
        <v>9</v>
      </c>
      <c r="D571" t="s">
        <v>7</v>
      </c>
      <c r="E571">
        <v>28358.789438677501</v>
      </c>
      <c r="F571" t="s">
        <v>86</v>
      </c>
    </row>
    <row r="572" spans="1:6" x14ac:dyDescent="0.35">
      <c r="A572">
        <v>2</v>
      </c>
      <c r="B572" t="s">
        <v>5</v>
      </c>
      <c r="C572" t="s">
        <v>10</v>
      </c>
      <c r="D572" t="s">
        <v>7</v>
      </c>
      <c r="E572">
        <v>17980.4656489585</v>
      </c>
      <c r="F572" t="s">
        <v>86</v>
      </c>
    </row>
    <row r="573" spans="1:6" x14ac:dyDescent="0.35">
      <c r="A573">
        <v>3</v>
      </c>
      <c r="B573" t="s">
        <v>5</v>
      </c>
      <c r="C573" t="s">
        <v>11</v>
      </c>
      <c r="D573" t="s">
        <v>7</v>
      </c>
      <c r="E573">
        <v>32962.142566025002</v>
      </c>
      <c r="F573" t="s">
        <v>86</v>
      </c>
    </row>
    <row r="574" spans="1:6" x14ac:dyDescent="0.35">
      <c r="A574">
        <v>4</v>
      </c>
      <c r="B574" t="s">
        <v>5</v>
      </c>
      <c r="C574" t="s">
        <v>12</v>
      </c>
      <c r="D574" t="s">
        <v>7</v>
      </c>
      <c r="E574">
        <v>15247.7232300832</v>
      </c>
      <c r="F574" t="s">
        <v>86</v>
      </c>
    </row>
    <row r="575" spans="1:6" x14ac:dyDescent="0.35">
      <c r="A575">
        <v>5</v>
      </c>
      <c r="B575" t="s">
        <v>5</v>
      </c>
      <c r="C575" t="s">
        <v>13</v>
      </c>
      <c r="D575" t="s">
        <v>7</v>
      </c>
      <c r="E575">
        <v>82893.723834372606</v>
      </c>
      <c r="F575" t="s">
        <v>86</v>
      </c>
    </row>
    <row r="576" spans="1:6" x14ac:dyDescent="0.35">
      <c r="A576">
        <v>6</v>
      </c>
      <c r="B576" t="s">
        <v>5</v>
      </c>
      <c r="C576" t="s">
        <v>14</v>
      </c>
      <c r="D576" t="s">
        <v>7</v>
      </c>
      <c r="E576">
        <v>22450.649319066099</v>
      </c>
      <c r="F576" t="s">
        <v>86</v>
      </c>
    </row>
    <row r="577" spans="1:6" x14ac:dyDescent="0.35">
      <c r="A577">
        <v>7</v>
      </c>
      <c r="B577" t="s">
        <v>5</v>
      </c>
      <c r="C577" t="s">
        <v>15</v>
      </c>
      <c r="D577" t="s">
        <v>7</v>
      </c>
      <c r="E577">
        <v>32522.977536283801</v>
      </c>
      <c r="F577" t="s">
        <v>86</v>
      </c>
    </row>
    <row r="578" spans="1:6" x14ac:dyDescent="0.35">
      <c r="A578">
        <v>0</v>
      </c>
      <c r="B578" t="s">
        <v>5</v>
      </c>
      <c r="C578" t="s">
        <v>6</v>
      </c>
      <c r="D578" t="s">
        <v>7</v>
      </c>
      <c r="E578">
        <v>820.09476888180802</v>
      </c>
      <c r="F578" t="s">
        <v>87</v>
      </c>
    </row>
    <row r="579" spans="1:6" x14ac:dyDescent="0.35">
      <c r="A579">
        <v>1</v>
      </c>
      <c r="B579" t="s">
        <v>5</v>
      </c>
      <c r="C579" t="s">
        <v>9</v>
      </c>
      <c r="D579" t="s">
        <v>7</v>
      </c>
      <c r="E579">
        <v>11367.541998132599</v>
      </c>
      <c r="F579" t="s">
        <v>87</v>
      </c>
    </row>
    <row r="580" spans="1:6" x14ac:dyDescent="0.35">
      <c r="A580">
        <v>2</v>
      </c>
      <c r="B580" t="s">
        <v>5</v>
      </c>
      <c r="C580" t="s">
        <v>10</v>
      </c>
      <c r="D580" t="s">
        <v>7</v>
      </c>
      <c r="E580">
        <v>7207.0569266581097</v>
      </c>
      <c r="F580" t="s">
        <v>87</v>
      </c>
    </row>
    <row r="581" spans="1:6" x14ac:dyDescent="0.35">
      <c r="A581">
        <v>3</v>
      </c>
      <c r="B581" t="s">
        <v>5</v>
      </c>
      <c r="C581" t="s">
        <v>11</v>
      </c>
      <c r="D581" t="s">
        <v>7</v>
      </c>
      <c r="E581">
        <v>13206.879387675501</v>
      </c>
      <c r="F581" t="s">
        <v>87</v>
      </c>
    </row>
    <row r="582" spans="1:6" x14ac:dyDescent="0.35">
      <c r="A582">
        <v>4</v>
      </c>
      <c r="B582" t="s">
        <v>5</v>
      </c>
      <c r="C582" t="s">
        <v>12</v>
      </c>
      <c r="D582" t="s">
        <v>7</v>
      </c>
      <c r="E582">
        <v>6109.9477090144601</v>
      </c>
      <c r="F582" t="s">
        <v>87</v>
      </c>
    </row>
    <row r="583" spans="1:6" x14ac:dyDescent="0.35">
      <c r="A583">
        <v>5</v>
      </c>
      <c r="B583" t="s">
        <v>5</v>
      </c>
      <c r="C583" t="s">
        <v>13</v>
      </c>
      <c r="D583" t="s">
        <v>7</v>
      </c>
      <c r="E583">
        <v>33177.237942721098</v>
      </c>
      <c r="F583" t="s">
        <v>87</v>
      </c>
    </row>
    <row r="584" spans="1:6" x14ac:dyDescent="0.35">
      <c r="A584">
        <v>6</v>
      </c>
      <c r="B584" t="s">
        <v>5</v>
      </c>
      <c r="C584" t="s">
        <v>14</v>
      </c>
      <c r="D584" t="s">
        <v>7</v>
      </c>
      <c r="E584">
        <v>8984.0878065391698</v>
      </c>
      <c r="F584" t="s">
        <v>87</v>
      </c>
    </row>
    <row r="585" spans="1:6" x14ac:dyDescent="0.35">
      <c r="A585">
        <v>7</v>
      </c>
      <c r="B585" t="s">
        <v>5</v>
      </c>
      <c r="C585" t="s">
        <v>15</v>
      </c>
      <c r="D585" t="s">
        <v>7</v>
      </c>
      <c r="E585">
        <v>13035.530758649</v>
      </c>
      <c r="F585" t="s">
        <v>87</v>
      </c>
    </row>
    <row r="586" spans="1:6" x14ac:dyDescent="0.35">
      <c r="A586">
        <v>0</v>
      </c>
      <c r="B586" t="s">
        <v>5</v>
      </c>
      <c r="C586" t="s">
        <v>6</v>
      </c>
      <c r="D586" t="s">
        <v>7</v>
      </c>
      <c r="E586">
        <v>1230.43246341194</v>
      </c>
      <c r="F586" t="s">
        <v>88</v>
      </c>
    </row>
    <row r="587" spans="1:6" x14ac:dyDescent="0.35">
      <c r="A587">
        <v>1</v>
      </c>
      <c r="B587" t="s">
        <v>5</v>
      </c>
      <c r="C587" t="s">
        <v>9</v>
      </c>
      <c r="D587" t="s">
        <v>7</v>
      </c>
      <c r="E587">
        <v>17055.954822959298</v>
      </c>
      <c r="F587" t="s">
        <v>88</v>
      </c>
    </row>
    <row r="588" spans="1:6" x14ac:dyDescent="0.35">
      <c r="A588">
        <v>2</v>
      </c>
      <c r="B588" t="s">
        <v>5</v>
      </c>
      <c r="C588" t="s">
        <v>10</v>
      </c>
      <c r="D588" t="s">
        <v>7</v>
      </c>
      <c r="E588">
        <v>10813.435974723199</v>
      </c>
      <c r="F588" t="s">
        <v>88</v>
      </c>
    </row>
    <row r="589" spans="1:6" x14ac:dyDescent="0.35">
      <c r="A589">
        <v>3</v>
      </c>
      <c r="B589" t="s">
        <v>5</v>
      </c>
      <c r="C589" t="s">
        <v>11</v>
      </c>
      <c r="D589" t="s">
        <v>7</v>
      </c>
      <c r="E589">
        <v>19813.1879078686</v>
      </c>
      <c r="F589" t="s">
        <v>88</v>
      </c>
    </row>
    <row r="590" spans="1:6" x14ac:dyDescent="0.35">
      <c r="A590">
        <v>4</v>
      </c>
      <c r="B590" t="s">
        <v>5</v>
      </c>
      <c r="C590" t="s">
        <v>12</v>
      </c>
      <c r="D590" t="s">
        <v>7</v>
      </c>
      <c r="E590">
        <v>9167.0097206334503</v>
      </c>
      <c r="F590" t="s">
        <v>88</v>
      </c>
    </row>
    <row r="591" spans="1:6" x14ac:dyDescent="0.35">
      <c r="A591">
        <v>5</v>
      </c>
      <c r="B591" t="s">
        <v>5</v>
      </c>
      <c r="C591" t="s">
        <v>13</v>
      </c>
      <c r="D591" t="s">
        <v>7</v>
      </c>
      <c r="E591">
        <v>49770.9383295183</v>
      </c>
      <c r="F591" t="s">
        <v>88</v>
      </c>
    </row>
    <row r="592" spans="1:6" x14ac:dyDescent="0.35">
      <c r="A592">
        <v>6</v>
      </c>
      <c r="B592" t="s">
        <v>5</v>
      </c>
      <c r="C592" t="s">
        <v>14</v>
      </c>
      <c r="D592" t="s">
        <v>7</v>
      </c>
      <c r="E592">
        <v>13476.9446716942</v>
      </c>
      <c r="F592" t="s">
        <v>88</v>
      </c>
    </row>
    <row r="593" spans="1:6" x14ac:dyDescent="0.35">
      <c r="A593">
        <v>7</v>
      </c>
      <c r="B593" t="s">
        <v>5</v>
      </c>
      <c r="C593" t="s">
        <v>15</v>
      </c>
      <c r="D593" t="s">
        <v>7</v>
      </c>
      <c r="E593">
        <v>19558.113773070701</v>
      </c>
      <c r="F593" t="s">
        <v>88</v>
      </c>
    </row>
    <row r="594" spans="1:6" x14ac:dyDescent="0.35">
      <c r="A594">
        <v>0</v>
      </c>
      <c r="B594" t="s">
        <v>5</v>
      </c>
      <c r="C594" t="s">
        <v>6</v>
      </c>
      <c r="D594" t="s">
        <v>7</v>
      </c>
      <c r="E594">
        <v>1640.7801595035901</v>
      </c>
      <c r="F594" t="s">
        <v>89</v>
      </c>
    </row>
    <row r="595" spans="1:6" x14ac:dyDescent="0.35">
      <c r="A595">
        <v>1</v>
      </c>
      <c r="B595" t="s">
        <v>5</v>
      </c>
      <c r="C595" t="s">
        <v>9</v>
      </c>
      <c r="D595" t="s">
        <v>7</v>
      </c>
      <c r="E595">
        <v>22744.7268358355</v>
      </c>
      <c r="F595" t="s">
        <v>89</v>
      </c>
    </row>
    <row r="596" spans="1:6" x14ac:dyDescent="0.35">
      <c r="A596">
        <v>2</v>
      </c>
      <c r="B596" t="s">
        <v>5</v>
      </c>
      <c r="C596" t="s">
        <v>10</v>
      </c>
      <c r="D596" t="s">
        <v>7</v>
      </c>
      <c r="E596">
        <v>14419.818593398701</v>
      </c>
      <c r="F596" t="s">
        <v>89</v>
      </c>
    </row>
    <row r="597" spans="1:6" x14ac:dyDescent="0.35">
      <c r="A597">
        <v>3</v>
      </c>
      <c r="B597" t="s">
        <v>5</v>
      </c>
      <c r="C597" t="s">
        <v>11</v>
      </c>
      <c r="D597" t="s">
        <v>7</v>
      </c>
      <c r="E597">
        <v>26420.161251609199</v>
      </c>
      <c r="F597" t="s">
        <v>89</v>
      </c>
    </row>
    <row r="598" spans="1:6" x14ac:dyDescent="0.35">
      <c r="A598">
        <v>4</v>
      </c>
      <c r="B598" t="s">
        <v>5</v>
      </c>
      <c r="C598" t="s">
        <v>12</v>
      </c>
      <c r="D598" t="s">
        <v>7</v>
      </c>
      <c r="E598">
        <v>12224.0717322524</v>
      </c>
      <c r="F598" t="s">
        <v>89</v>
      </c>
    </row>
    <row r="599" spans="1:6" x14ac:dyDescent="0.35">
      <c r="A599">
        <v>5</v>
      </c>
      <c r="B599" t="s">
        <v>5</v>
      </c>
      <c r="C599" t="s">
        <v>13</v>
      </c>
      <c r="D599" t="s">
        <v>7</v>
      </c>
      <c r="E599">
        <v>66363.125859074804</v>
      </c>
      <c r="F599" t="s">
        <v>89</v>
      </c>
    </row>
    <row r="600" spans="1:6" x14ac:dyDescent="0.35">
      <c r="A600">
        <v>6</v>
      </c>
      <c r="B600" t="s">
        <v>5</v>
      </c>
      <c r="C600" t="s">
        <v>14</v>
      </c>
      <c r="D600" t="s">
        <v>7</v>
      </c>
      <c r="E600">
        <v>17969.780787511601</v>
      </c>
      <c r="F600" t="s">
        <v>89</v>
      </c>
    </row>
    <row r="601" spans="1:6" x14ac:dyDescent="0.35">
      <c r="A601">
        <v>7</v>
      </c>
      <c r="B601" t="s">
        <v>5</v>
      </c>
      <c r="C601" t="s">
        <v>15</v>
      </c>
      <c r="D601" t="s">
        <v>7</v>
      </c>
      <c r="E601">
        <v>26081.151178537799</v>
      </c>
      <c r="F601" t="s">
        <v>89</v>
      </c>
    </row>
    <row r="602" spans="1:6" x14ac:dyDescent="0.35">
      <c r="A602">
        <v>0</v>
      </c>
      <c r="B602" t="s">
        <v>5</v>
      </c>
      <c r="C602" t="s">
        <v>6</v>
      </c>
      <c r="D602" t="s">
        <v>7</v>
      </c>
      <c r="E602">
        <v>2051.2357072708</v>
      </c>
      <c r="F602" t="s">
        <v>90</v>
      </c>
    </row>
    <row r="603" spans="1:6" x14ac:dyDescent="0.35">
      <c r="A603">
        <v>1</v>
      </c>
      <c r="B603" t="s">
        <v>5</v>
      </c>
      <c r="C603" t="s">
        <v>9</v>
      </c>
      <c r="D603" t="s">
        <v>7</v>
      </c>
      <c r="E603">
        <v>28438.221570409802</v>
      </c>
      <c r="F603" t="s">
        <v>90</v>
      </c>
    </row>
    <row r="604" spans="1:6" x14ac:dyDescent="0.35">
      <c r="A604">
        <v>2</v>
      </c>
      <c r="B604" t="s">
        <v>5</v>
      </c>
      <c r="C604" t="s">
        <v>10</v>
      </c>
      <c r="D604" t="s">
        <v>7</v>
      </c>
      <c r="E604">
        <v>18026.2132540233</v>
      </c>
      <c r="F604" t="s">
        <v>90</v>
      </c>
    </row>
    <row r="605" spans="1:6" x14ac:dyDescent="0.35">
      <c r="A605">
        <v>3</v>
      </c>
      <c r="B605" t="s">
        <v>5</v>
      </c>
      <c r="C605" t="s">
        <v>11</v>
      </c>
      <c r="D605" t="s">
        <v>7</v>
      </c>
      <c r="E605">
        <v>33030.653828170201</v>
      </c>
      <c r="F605" t="s">
        <v>90</v>
      </c>
    </row>
    <row r="606" spans="1:6" x14ac:dyDescent="0.35">
      <c r="A606">
        <v>4</v>
      </c>
      <c r="B606" t="s">
        <v>5</v>
      </c>
      <c r="C606" t="s">
        <v>12</v>
      </c>
      <c r="D606" t="s">
        <v>7</v>
      </c>
      <c r="E606">
        <v>15281.1337438714</v>
      </c>
      <c r="F606" t="s">
        <v>90</v>
      </c>
    </row>
    <row r="607" spans="1:6" x14ac:dyDescent="0.35">
      <c r="A607">
        <v>5</v>
      </c>
      <c r="B607" t="s">
        <v>5</v>
      </c>
      <c r="C607" t="s">
        <v>13</v>
      </c>
      <c r="D607" t="s">
        <v>7</v>
      </c>
      <c r="E607">
        <v>82941.959561461394</v>
      </c>
      <c r="F607" t="s">
        <v>90</v>
      </c>
    </row>
    <row r="608" spans="1:6" x14ac:dyDescent="0.35">
      <c r="A608">
        <v>6</v>
      </c>
      <c r="B608" t="s">
        <v>5</v>
      </c>
      <c r="C608" t="s">
        <v>14</v>
      </c>
      <c r="D608" t="s">
        <v>7</v>
      </c>
      <c r="E608">
        <v>22462.636794734099</v>
      </c>
      <c r="F608" t="s">
        <v>90</v>
      </c>
    </row>
    <row r="609" spans="1:6" x14ac:dyDescent="0.35">
      <c r="A609">
        <v>7</v>
      </c>
      <c r="B609" t="s">
        <v>5</v>
      </c>
      <c r="C609" t="s">
        <v>15</v>
      </c>
      <c r="D609" t="s">
        <v>7</v>
      </c>
      <c r="E609">
        <v>32609.1431283768</v>
      </c>
      <c r="F609" t="s">
        <v>90</v>
      </c>
    </row>
    <row r="610" spans="1:6" x14ac:dyDescent="0.35">
      <c r="A610">
        <v>0</v>
      </c>
      <c r="B610" t="s">
        <v>5</v>
      </c>
      <c r="C610" t="s">
        <v>6</v>
      </c>
      <c r="D610" t="s">
        <v>7</v>
      </c>
      <c r="E610">
        <v>1671.04446869247</v>
      </c>
      <c r="F610" t="s">
        <v>91</v>
      </c>
    </row>
    <row r="611" spans="1:6" x14ac:dyDescent="0.35">
      <c r="A611">
        <v>1</v>
      </c>
      <c r="B611" t="s">
        <v>5</v>
      </c>
      <c r="C611" t="s">
        <v>9</v>
      </c>
      <c r="D611" t="s">
        <v>7</v>
      </c>
      <c r="E611">
        <v>29476.9555760363</v>
      </c>
      <c r="F611" t="s">
        <v>91</v>
      </c>
    </row>
    <row r="612" spans="1:6" x14ac:dyDescent="0.35">
      <c r="A612">
        <v>2</v>
      </c>
      <c r="B612" t="s">
        <v>5</v>
      </c>
      <c r="C612" t="s">
        <v>10</v>
      </c>
      <c r="D612" t="s">
        <v>7</v>
      </c>
      <c r="E612">
        <v>18028.643711183398</v>
      </c>
      <c r="F612" t="s">
        <v>91</v>
      </c>
    </row>
    <row r="613" spans="1:6" x14ac:dyDescent="0.35">
      <c r="A613">
        <v>3</v>
      </c>
      <c r="B613" t="s">
        <v>5</v>
      </c>
      <c r="C613" t="s">
        <v>11</v>
      </c>
      <c r="D613" t="s">
        <v>7</v>
      </c>
      <c r="E613">
        <v>26553.923679459898</v>
      </c>
      <c r="F613" t="s">
        <v>91</v>
      </c>
    </row>
    <row r="614" spans="1:6" x14ac:dyDescent="0.35">
      <c r="A614">
        <v>4</v>
      </c>
      <c r="B614" t="s">
        <v>5</v>
      </c>
      <c r="C614" t="s">
        <v>12</v>
      </c>
      <c r="D614" t="s">
        <v>7</v>
      </c>
      <c r="E614">
        <v>15247.7232300832</v>
      </c>
      <c r="F614" t="s">
        <v>91</v>
      </c>
    </row>
    <row r="615" spans="1:6" x14ac:dyDescent="0.35">
      <c r="A615">
        <v>5</v>
      </c>
      <c r="B615" t="s">
        <v>5</v>
      </c>
      <c r="C615" t="s">
        <v>13</v>
      </c>
      <c r="D615" t="s">
        <v>7</v>
      </c>
      <c r="E615">
        <v>74742.032980778997</v>
      </c>
      <c r="F615" t="s">
        <v>91</v>
      </c>
    </row>
    <row r="616" spans="1:6" x14ac:dyDescent="0.35">
      <c r="A616">
        <v>6</v>
      </c>
      <c r="B616" t="s">
        <v>5</v>
      </c>
      <c r="C616" t="s">
        <v>14</v>
      </c>
      <c r="D616" t="s">
        <v>7</v>
      </c>
      <c r="E616">
        <v>22434.063239557101</v>
      </c>
      <c r="F616" t="s">
        <v>91</v>
      </c>
    </row>
    <row r="617" spans="1:6" x14ac:dyDescent="0.35">
      <c r="A617">
        <v>7</v>
      </c>
      <c r="B617" t="s">
        <v>5</v>
      </c>
      <c r="C617" t="s">
        <v>15</v>
      </c>
      <c r="D617" t="s">
        <v>7</v>
      </c>
      <c r="E617">
        <v>34006.839439392999</v>
      </c>
      <c r="F617" t="s">
        <v>91</v>
      </c>
    </row>
    <row r="618" spans="1:6" x14ac:dyDescent="0.35">
      <c r="A618">
        <v>0</v>
      </c>
      <c r="B618" t="s">
        <v>5</v>
      </c>
      <c r="C618" t="s">
        <v>6</v>
      </c>
      <c r="D618" t="s">
        <v>7</v>
      </c>
      <c r="E618">
        <v>1590.5561503727099</v>
      </c>
      <c r="F618" t="s">
        <v>92</v>
      </c>
    </row>
    <row r="619" spans="1:6" x14ac:dyDescent="0.35">
      <c r="A619">
        <v>1</v>
      </c>
      <c r="B619" t="s">
        <v>5</v>
      </c>
      <c r="C619" t="s">
        <v>9</v>
      </c>
      <c r="D619" t="s">
        <v>7</v>
      </c>
      <c r="E619">
        <v>29422.398893821301</v>
      </c>
      <c r="F619" t="s">
        <v>92</v>
      </c>
    </row>
    <row r="620" spans="1:6" x14ac:dyDescent="0.35">
      <c r="A620">
        <v>2</v>
      </c>
      <c r="B620" t="s">
        <v>5</v>
      </c>
      <c r="C620" t="s">
        <v>10</v>
      </c>
      <c r="D620" t="s">
        <v>7</v>
      </c>
      <c r="E620">
        <v>18047.380134180199</v>
      </c>
      <c r="F620" t="s">
        <v>92</v>
      </c>
    </row>
    <row r="621" spans="1:6" x14ac:dyDescent="0.35">
      <c r="A621">
        <v>3</v>
      </c>
      <c r="B621" t="s">
        <v>5</v>
      </c>
      <c r="C621" t="s">
        <v>11</v>
      </c>
      <c r="D621" t="s">
        <v>7</v>
      </c>
      <c r="E621">
        <v>25492.5897801051</v>
      </c>
      <c r="F621" t="s">
        <v>92</v>
      </c>
    </row>
    <row r="622" spans="1:6" x14ac:dyDescent="0.35">
      <c r="A622">
        <v>4</v>
      </c>
      <c r="B622" t="s">
        <v>5</v>
      </c>
      <c r="C622" t="s">
        <v>12</v>
      </c>
      <c r="D622" t="s">
        <v>7</v>
      </c>
      <c r="E622">
        <v>15247.7232300832</v>
      </c>
      <c r="F622" t="s">
        <v>92</v>
      </c>
    </row>
    <row r="623" spans="1:6" x14ac:dyDescent="0.35">
      <c r="A623">
        <v>5</v>
      </c>
      <c r="B623" t="s">
        <v>5</v>
      </c>
      <c r="C623" t="s">
        <v>13</v>
      </c>
      <c r="D623" t="s">
        <v>7</v>
      </c>
      <c r="E623">
        <v>80922.087260473098</v>
      </c>
      <c r="F623" t="s">
        <v>92</v>
      </c>
    </row>
    <row r="624" spans="1:6" x14ac:dyDescent="0.35">
      <c r="A624">
        <v>6</v>
      </c>
      <c r="B624" t="s">
        <v>5</v>
      </c>
      <c r="C624" t="s">
        <v>14</v>
      </c>
      <c r="D624" t="s">
        <v>7</v>
      </c>
      <c r="E624">
        <v>22479.608261288198</v>
      </c>
      <c r="F624" t="s">
        <v>92</v>
      </c>
    </row>
    <row r="625" spans="1:6" x14ac:dyDescent="0.35">
      <c r="A625">
        <v>7</v>
      </c>
      <c r="B625" t="s">
        <v>5</v>
      </c>
      <c r="C625" t="s">
        <v>15</v>
      </c>
      <c r="D625" t="s">
        <v>7</v>
      </c>
      <c r="E625">
        <v>30908.859403906499</v>
      </c>
      <c r="F625" t="s">
        <v>92</v>
      </c>
    </row>
    <row r="626" spans="1:6" x14ac:dyDescent="0.35">
      <c r="A626">
        <v>0</v>
      </c>
      <c r="B626" t="s">
        <v>5</v>
      </c>
      <c r="C626" t="s">
        <v>6</v>
      </c>
      <c r="D626" t="s">
        <v>7</v>
      </c>
      <c r="E626">
        <v>1022.28024722879</v>
      </c>
      <c r="F626" t="s">
        <v>93</v>
      </c>
    </row>
    <row r="627" spans="1:6" x14ac:dyDescent="0.35">
      <c r="A627">
        <v>1</v>
      </c>
      <c r="B627" t="s">
        <v>5</v>
      </c>
      <c r="C627" t="s">
        <v>9</v>
      </c>
      <c r="D627" t="s">
        <v>7</v>
      </c>
      <c r="E627">
        <v>31971.0268556519</v>
      </c>
      <c r="F627" t="s">
        <v>93</v>
      </c>
    </row>
    <row r="628" spans="1:6" x14ac:dyDescent="0.35">
      <c r="A628">
        <v>2</v>
      </c>
      <c r="B628" t="s">
        <v>5</v>
      </c>
      <c r="C628" t="s">
        <v>10</v>
      </c>
      <c r="D628" t="s">
        <v>7</v>
      </c>
      <c r="E628">
        <v>19089.3542136777</v>
      </c>
      <c r="F628" t="s">
        <v>93</v>
      </c>
    </row>
    <row r="629" spans="1:6" x14ac:dyDescent="0.35">
      <c r="A629">
        <v>3</v>
      </c>
      <c r="B629" t="s">
        <v>5</v>
      </c>
      <c r="C629" t="s">
        <v>11</v>
      </c>
      <c r="D629" t="s">
        <v>7</v>
      </c>
      <c r="E629">
        <v>30429.609691834299</v>
      </c>
      <c r="F629" t="s">
        <v>93</v>
      </c>
    </row>
    <row r="630" spans="1:6" x14ac:dyDescent="0.35">
      <c r="A630">
        <v>4</v>
      </c>
      <c r="B630" t="s">
        <v>5</v>
      </c>
      <c r="C630" t="s">
        <v>12</v>
      </c>
      <c r="D630" t="s">
        <v>7</v>
      </c>
      <c r="E630">
        <v>15289.8263720046</v>
      </c>
      <c r="F630" t="s">
        <v>93</v>
      </c>
    </row>
    <row r="631" spans="1:6" x14ac:dyDescent="0.35">
      <c r="A631">
        <v>5</v>
      </c>
      <c r="B631" t="s">
        <v>5</v>
      </c>
      <c r="C631" t="s">
        <v>13</v>
      </c>
      <c r="D631" t="s">
        <v>7</v>
      </c>
      <c r="E631">
        <v>82983.724749731104</v>
      </c>
      <c r="F631" t="s">
        <v>93</v>
      </c>
    </row>
    <row r="632" spans="1:6" x14ac:dyDescent="0.35">
      <c r="A632">
        <v>6</v>
      </c>
      <c r="B632" t="s">
        <v>5</v>
      </c>
      <c r="C632" t="s">
        <v>14</v>
      </c>
      <c r="D632" t="s">
        <v>7</v>
      </c>
      <c r="E632">
        <v>22396.069500402398</v>
      </c>
      <c r="F632" t="s">
        <v>93</v>
      </c>
    </row>
    <row r="633" spans="1:6" x14ac:dyDescent="0.35">
      <c r="A633">
        <v>7</v>
      </c>
      <c r="B633" t="s">
        <v>5</v>
      </c>
      <c r="C633" t="s">
        <v>15</v>
      </c>
      <c r="D633" t="s">
        <v>7</v>
      </c>
      <c r="E633">
        <v>31695.674202861399</v>
      </c>
      <c r="F633" t="s">
        <v>93</v>
      </c>
    </row>
    <row r="634" spans="1:6" x14ac:dyDescent="0.35">
      <c r="A634">
        <v>0</v>
      </c>
      <c r="B634" t="s">
        <v>5</v>
      </c>
      <c r="C634" t="s">
        <v>6</v>
      </c>
      <c r="D634" t="s">
        <v>7</v>
      </c>
      <c r="E634">
        <v>1022.30636544974</v>
      </c>
      <c r="F634" t="s">
        <v>94</v>
      </c>
    </row>
    <row r="635" spans="1:6" x14ac:dyDescent="0.35">
      <c r="A635">
        <v>1</v>
      </c>
      <c r="B635" t="s">
        <v>5</v>
      </c>
      <c r="C635" t="s">
        <v>9</v>
      </c>
      <c r="D635" t="s">
        <v>7</v>
      </c>
      <c r="E635">
        <v>31901.6895400219</v>
      </c>
      <c r="F635" t="s">
        <v>94</v>
      </c>
    </row>
    <row r="636" spans="1:6" x14ac:dyDescent="0.35">
      <c r="A636">
        <v>2</v>
      </c>
      <c r="B636" t="s">
        <v>5</v>
      </c>
      <c r="C636" t="s">
        <v>10</v>
      </c>
      <c r="D636" t="s">
        <v>7</v>
      </c>
      <c r="E636">
        <v>19033.198287328501</v>
      </c>
      <c r="F636" t="s">
        <v>94</v>
      </c>
    </row>
    <row r="637" spans="1:6" x14ac:dyDescent="0.35">
      <c r="A637">
        <v>3</v>
      </c>
      <c r="B637" t="s">
        <v>5</v>
      </c>
      <c r="C637" t="s">
        <v>11</v>
      </c>
      <c r="D637" t="s">
        <v>7</v>
      </c>
      <c r="E637">
        <v>30404.4978950285</v>
      </c>
      <c r="F637" t="s">
        <v>94</v>
      </c>
    </row>
    <row r="638" spans="1:6" x14ac:dyDescent="0.35">
      <c r="A638">
        <v>4</v>
      </c>
      <c r="B638" t="s">
        <v>5</v>
      </c>
      <c r="C638" t="s">
        <v>12</v>
      </c>
      <c r="D638" t="s">
        <v>7</v>
      </c>
      <c r="E638">
        <v>15263.6432058996</v>
      </c>
      <c r="F638" t="s">
        <v>94</v>
      </c>
    </row>
    <row r="639" spans="1:6" x14ac:dyDescent="0.35">
      <c r="A639">
        <v>5</v>
      </c>
      <c r="B639" t="s">
        <v>5</v>
      </c>
      <c r="C639" t="s">
        <v>13</v>
      </c>
      <c r="D639" t="s">
        <v>7</v>
      </c>
      <c r="E639">
        <v>83262.931575120005</v>
      </c>
      <c r="F639" t="s">
        <v>94</v>
      </c>
    </row>
    <row r="640" spans="1:6" x14ac:dyDescent="0.35">
      <c r="A640">
        <v>6</v>
      </c>
      <c r="B640" t="s">
        <v>5</v>
      </c>
      <c r="C640" t="s">
        <v>14</v>
      </c>
      <c r="D640" t="s">
        <v>7</v>
      </c>
      <c r="E640">
        <v>22452.4880863742</v>
      </c>
      <c r="F640" t="s">
        <v>94</v>
      </c>
    </row>
    <row r="641" spans="1:6" x14ac:dyDescent="0.35">
      <c r="A641">
        <v>7</v>
      </c>
      <c r="B641" t="s">
        <v>5</v>
      </c>
      <c r="C641" t="s">
        <v>15</v>
      </c>
      <c r="D641" t="s">
        <v>7</v>
      </c>
      <c r="E641">
        <v>31723.613691733801</v>
      </c>
      <c r="F641" t="s">
        <v>94</v>
      </c>
    </row>
    <row r="642" spans="1:6" x14ac:dyDescent="0.35">
      <c r="A642">
        <v>0</v>
      </c>
      <c r="B642" t="s">
        <v>5</v>
      </c>
      <c r="C642" t="s">
        <v>6</v>
      </c>
      <c r="D642" t="s">
        <v>7</v>
      </c>
      <c r="E642">
        <v>2223.5326103500702</v>
      </c>
      <c r="F642" t="s">
        <v>95</v>
      </c>
    </row>
    <row r="643" spans="1:6" x14ac:dyDescent="0.35">
      <c r="A643">
        <v>1</v>
      </c>
      <c r="B643" t="s">
        <v>5</v>
      </c>
      <c r="C643" t="s">
        <v>9</v>
      </c>
      <c r="D643" t="s">
        <v>7</v>
      </c>
      <c r="E643">
        <v>30979.251960071801</v>
      </c>
      <c r="F643" t="s">
        <v>95</v>
      </c>
    </row>
    <row r="644" spans="1:6" x14ac:dyDescent="0.35">
      <c r="A644">
        <v>2</v>
      </c>
      <c r="B644" t="s">
        <v>5</v>
      </c>
      <c r="C644" t="s">
        <v>10</v>
      </c>
      <c r="D644" t="s">
        <v>7</v>
      </c>
      <c r="E644">
        <v>17878.7507641499</v>
      </c>
      <c r="F644" t="s">
        <v>95</v>
      </c>
    </row>
    <row r="645" spans="1:6" x14ac:dyDescent="0.35">
      <c r="A645">
        <v>3</v>
      </c>
      <c r="B645" t="s">
        <v>5</v>
      </c>
      <c r="C645" t="s">
        <v>11</v>
      </c>
      <c r="D645" t="s">
        <v>7</v>
      </c>
      <c r="E645">
        <v>15538.5217894708</v>
      </c>
      <c r="F645" t="s">
        <v>95</v>
      </c>
    </row>
    <row r="646" spans="1:6" x14ac:dyDescent="0.35">
      <c r="A646">
        <v>4</v>
      </c>
      <c r="B646" t="s">
        <v>5</v>
      </c>
      <c r="C646" t="s">
        <v>12</v>
      </c>
      <c r="D646" t="s">
        <v>7</v>
      </c>
      <c r="E646">
        <v>15243.546915859701</v>
      </c>
      <c r="F646" t="s">
        <v>95</v>
      </c>
    </row>
    <row r="647" spans="1:6" x14ac:dyDescent="0.35">
      <c r="A647">
        <v>5</v>
      </c>
      <c r="B647" t="s">
        <v>5</v>
      </c>
      <c r="C647" t="s">
        <v>13</v>
      </c>
      <c r="D647" t="s">
        <v>7</v>
      </c>
      <c r="E647">
        <v>73390.749969807599</v>
      </c>
      <c r="F647" t="s">
        <v>95</v>
      </c>
    </row>
    <row r="648" spans="1:6" x14ac:dyDescent="0.35">
      <c r="A648">
        <v>6</v>
      </c>
      <c r="B648" t="s">
        <v>5</v>
      </c>
      <c r="C648" t="s">
        <v>14</v>
      </c>
      <c r="D648" t="s">
        <v>7</v>
      </c>
      <c r="E648">
        <v>22493.441857549598</v>
      </c>
      <c r="F648" t="s">
        <v>95</v>
      </c>
    </row>
    <row r="649" spans="1:6" x14ac:dyDescent="0.35">
      <c r="A649">
        <v>7</v>
      </c>
      <c r="B649" t="s">
        <v>5</v>
      </c>
      <c r="C649" t="s">
        <v>15</v>
      </c>
      <c r="D649" t="s">
        <v>7</v>
      </c>
      <c r="E649">
        <v>30987.354690135198</v>
      </c>
      <c r="F649" t="s">
        <v>95</v>
      </c>
    </row>
    <row r="650" spans="1:6" x14ac:dyDescent="0.35">
      <c r="A650">
        <v>0</v>
      </c>
      <c r="B650" t="s">
        <v>5</v>
      </c>
      <c r="C650" t="s">
        <v>6</v>
      </c>
      <c r="D650" t="s">
        <v>7</v>
      </c>
      <c r="E650">
        <v>1118.78368624883</v>
      </c>
      <c r="F650" t="s">
        <v>96</v>
      </c>
    </row>
    <row r="651" spans="1:6" x14ac:dyDescent="0.35">
      <c r="A651">
        <v>1</v>
      </c>
      <c r="B651" t="s">
        <v>5</v>
      </c>
      <c r="C651" t="s">
        <v>9</v>
      </c>
      <c r="D651" t="s">
        <v>7</v>
      </c>
      <c r="E651">
        <v>31431.5645608663</v>
      </c>
      <c r="F651" t="s">
        <v>96</v>
      </c>
    </row>
    <row r="652" spans="1:6" x14ac:dyDescent="0.35">
      <c r="A652">
        <v>2</v>
      </c>
      <c r="B652" t="s">
        <v>5</v>
      </c>
      <c r="C652" t="s">
        <v>10</v>
      </c>
      <c r="D652" t="s">
        <v>7</v>
      </c>
      <c r="E652">
        <v>18419.442533700501</v>
      </c>
      <c r="F652" t="s">
        <v>96</v>
      </c>
    </row>
    <row r="653" spans="1:6" x14ac:dyDescent="0.35">
      <c r="A653">
        <v>3</v>
      </c>
      <c r="B653" t="s">
        <v>5</v>
      </c>
      <c r="C653" t="s">
        <v>11</v>
      </c>
      <c r="D653" t="s">
        <v>7</v>
      </c>
      <c r="E653">
        <v>19792.985383190298</v>
      </c>
      <c r="F653" t="s">
        <v>96</v>
      </c>
    </row>
    <row r="654" spans="1:6" x14ac:dyDescent="0.35">
      <c r="A654">
        <v>4</v>
      </c>
      <c r="B654" t="s">
        <v>5</v>
      </c>
      <c r="C654" t="s">
        <v>12</v>
      </c>
      <c r="D654" t="s">
        <v>7</v>
      </c>
      <c r="E654">
        <v>15325.1517906096</v>
      </c>
      <c r="F654" t="s">
        <v>96</v>
      </c>
    </row>
    <row r="655" spans="1:6" x14ac:dyDescent="0.35">
      <c r="A655">
        <v>5</v>
      </c>
      <c r="B655" t="s">
        <v>5</v>
      </c>
      <c r="C655" t="s">
        <v>13</v>
      </c>
      <c r="D655" t="s">
        <v>7</v>
      </c>
      <c r="E655">
        <v>77877.871227408803</v>
      </c>
      <c r="F655" t="s">
        <v>96</v>
      </c>
    </row>
    <row r="656" spans="1:6" x14ac:dyDescent="0.35">
      <c r="A656">
        <v>6</v>
      </c>
      <c r="B656" t="s">
        <v>5</v>
      </c>
      <c r="C656" t="s">
        <v>14</v>
      </c>
      <c r="D656" t="s">
        <v>7</v>
      </c>
      <c r="E656">
        <v>22529.360276072901</v>
      </c>
      <c r="F656" t="s">
        <v>96</v>
      </c>
    </row>
    <row r="657" spans="1:6" x14ac:dyDescent="0.35">
      <c r="A657">
        <v>7</v>
      </c>
      <c r="B657" t="s">
        <v>5</v>
      </c>
      <c r="C657" t="s">
        <v>15</v>
      </c>
      <c r="D657" t="s">
        <v>7</v>
      </c>
      <c r="E657">
        <v>28982.8586792147</v>
      </c>
      <c r="F657" t="s">
        <v>96</v>
      </c>
    </row>
    <row r="658" spans="1:6" x14ac:dyDescent="0.35">
      <c r="A658">
        <v>0</v>
      </c>
      <c r="B658" t="s">
        <v>5</v>
      </c>
      <c r="C658" t="s">
        <v>6</v>
      </c>
      <c r="D658" t="s">
        <v>7</v>
      </c>
      <c r="E658">
        <v>784.75361822193099</v>
      </c>
      <c r="F658" t="s">
        <v>97</v>
      </c>
    </row>
    <row r="659" spans="1:6" x14ac:dyDescent="0.35">
      <c r="A659">
        <v>1</v>
      </c>
      <c r="B659" t="s">
        <v>5</v>
      </c>
      <c r="C659" t="s">
        <v>9</v>
      </c>
      <c r="D659" t="s">
        <v>7</v>
      </c>
      <c r="E659">
        <v>31416.863754204001</v>
      </c>
      <c r="F659" t="s">
        <v>97</v>
      </c>
    </row>
    <row r="660" spans="1:6" x14ac:dyDescent="0.35">
      <c r="A660">
        <v>2</v>
      </c>
      <c r="B660" t="s">
        <v>5</v>
      </c>
      <c r="C660" t="s">
        <v>10</v>
      </c>
      <c r="D660" t="s">
        <v>7</v>
      </c>
      <c r="E660">
        <v>18516.251736254599</v>
      </c>
      <c r="F660" t="s">
        <v>97</v>
      </c>
    </row>
    <row r="661" spans="1:6" x14ac:dyDescent="0.35">
      <c r="A661">
        <v>3</v>
      </c>
      <c r="B661" t="s">
        <v>5</v>
      </c>
      <c r="C661" t="s">
        <v>11</v>
      </c>
      <c r="D661" t="s">
        <v>7</v>
      </c>
      <c r="E661">
        <v>15617.683876253701</v>
      </c>
      <c r="F661" t="s">
        <v>97</v>
      </c>
    </row>
    <row r="662" spans="1:6" x14ac:dyDescent="0.35">
      <c r="A662">
        <v>4</v>
      </c>
      <c r="B662" t="s">
        <v>5</v>
      </c>
      <c r="C662" t="s">
        <v>12</v>
      </c>
      <c r="D662" t="s">
        <v>7</v>
      </c>
      <c r="E662">
        <v>15243.546915859701</v>
      </c>
      <c r="F662" t="s">
        <v>97</v>
      </c>
    </row>
    <row r="663" spans="1:6" x14ac:dyDescent="0.35">
      <c r="A663">
        <v>5</v>
      </c>
      <c r="B663" t="s">
        <v>5</v>
      </c>
      <c r="C663" t="s">
        <v>13</v>
      </c>
      <c r="D663" t="s">
        <v>7</v>
      </c>
      <c r="E663">
        <v>79846.572021309999</v>
      </c>
      <c r="F663" t="s">
        <v>97</v>
      </c>
    </row>
    <row r="664" spans="1:6" x14ac:dyDescent="0.35">
      <c r="A664">
        <v>6</v>
      </c>
      <c r="B664" t="s">
        <v>5</v>
      </c>
      <c r="C664" t="s">
        <v>14</v>
      </c>
      <c r="D664" t="s">
        <v>7</v>
      </c>
      <c r="E664">
        <v>22480.048107490202</v>
      </c>
      <c r="F664" t="s">
        <v>97</v>
      </c>
    </row>
    <row r="665" spans="1:6" x14ac:dyDescent="0.35">
      <c r="A665">
        <v>7</v>
      </c>
      <c r="B665" t="s">
        <v>5</v>
      </c>
      <c r="C665" t="s">
        <v>15</v>
      </c>
      <c r="D665" t="s">
        <v>7</v>
      </c>
      <c r="E665">
        <v>28028.2428312878</v>
      </c>
      <c r="F665" t="s">
        <v>97</v>
      </c>
    </row>
    <row r="666" spans="1:6" x14ac:dyDescent="0.35">
      <c r="A666">
        <v>0</v>
      </c>
      <c r="B666" t="s">
        <v>5</v>
      </c>
      <c r="C666" t="s">
        <v>6</v>
      </c>
      <c r="D666" t="s">
        <v>7</v>
      </c>
      <c r="E666">
        <v>1739.3537442618899</v>
      </c>
      <c r="F666" t="s">
        <v>98</v>
      </c>
    </row>
    <row r="667" spans="1:6" x14ac:dyDescent="0.35">
      <c r="A667">
        <v>1</v>
      </c>
      <c r="B667" t="s">
        <v>5</v>
      </c>
      <c r="C667" t="s">
        <v>9</v>
      </c>
      <c r="D667" t="s">
        <v>7</v>
      </c>
      <c r="E667">
        <v>30745.947831465899</v>
      </c>
      <c r="F667" t="s">
        <v>98</v>
      </c>
    </row>
    <row r="668" spans="1:6" x14ac:dyDescent="0.35">
      <c r="A668">
        <v>2</v>
      </c>
      <c r="B668" t="s">
        <v>5</v>
      </c>
      <c r="C668" t="s">
        <v>10</v>
      </c>
      <c r="D668" t="s">
        <v>7</v>
      </c>
      <c r="E668">
        <v>18107.833121410102</v>
      </c>
      <c r="F668" t="s">
        <v>98</v>
      </c>
    </row>
    <row r="669" spans="1:6" x14ac:dyDescent="0.35">
      <c r="A669">
        <v>3</v>
      </c>
      <c r="B669" t="s">
        <v>5</v>
      </c>
      <c r="C669" t="s">
        <v>11</v>
      </c>
      <c r="D669" t="s">
        <v>7</v>
      </c>
      <c r="E669">
        <v>21644.2267854657</v>
      </c>
      <c r="F669" t="s">
        <v>98</v>
      </c>
    </row>
    <row r="670" spans="1:6" x14ac:dyDescent="0.35">
      <c r="A670">
        <v>4</v>
      </c>
      <c r="B670" t="s">
        <v>5</v>
      </c>
      <c r="C670" t="s">
        <v>12</v>
      </c>
      <c r="D670" t="s">
        <v>7</v>
      </c>
      <c r="E670">
        <v>15243.546915859701</v>
      </c>
      <c r="F670" t="s">
        <v>98</v>
      </c>
    </row>
    <row r="671" spans="1:6" x14ac:dyDescent="0.35">
      <c r="A671">
        <v>5</v>
      </c>
      <c r="B671" t="s">
        <v>5</v>
      </c>
      <c r="C671" t="s">
        <v>13</v>
      </c>
      <c r="D671" t="s">
        <v>7</v>
      </c>
      <c r="E671">
        <v>75849.412075918197</v>
      </c>
      <c r="F671" t="s">
        <v>98</v>
      </c>
    </row>
    <row r="672" spans="1:6" x14ac:dyDescent="0.35">
      <c r="A672">
        <v>6</v>
      </c>
      <c r="B672" t="s">
        <v>5</v>
      </c>
      <c r="C672" t="s">
        <v>14</v>
      </c>
      <c r="D672" t="s">
        <v>7</v>
      </c>
      <c r="E672">
        <v>22465.562936347</v>
      </c>
      <c r="F672" t="s">
        <v>98</v>
      </c>
    </row>
    <row r="673" spans="1:6" x14ac:dyDescent="0.35">
      <c r="A673">
        <v>7</v>
      </c>
      <c r="B673" t="s">
        <v>5</v>
      </c>
      <c r="C673" t="s">
        <v>15</v>
      </c>
      <c r="D673" t="s">
        <v>7</v>
      </c>
      <c r="E673">
        <v>32902.306441561697</v>
      </c>
      <c r="F673" t="s">
        <v>98</v>
      </c>
    </row>
    <row r="674" spans="1:6" x14ac:dyDescent="0.35">
      <c r="A674">
        <v>0</v>
      </c>
      <c r="B674" t="s">
        <v>5</v>
      </c>
      <c r="C674" t="s">
        <v>6</v>
      </c>
      <c r="D674" t="s">
        <v>7</v>
      </c>
      <c r="E674">
        <v>1491.21975037376</v>
      </c>
      <c r="F674" t="s">
        <v>99</v>
      </c>
    </row>
    <row r="675" spans="1:6" x14ac:dyDescent="0.35">
      <c r="A675">
        <v>1</v>
      </c>
      <c r="B675" t="s">
        <v>5</v>
      </c>
      <c r="C675" t="s">
        <v>9</v>
      </c>
      <c r="D675" t="s">
        <v>7</v>
      </c>
      <c r="E675">
        <v>31636.151097592501</v>
      </c>
      <c r="F675" t="s">
        <v>99</v>
      </c>
    </row>
    <row r="676" spans="1:6" x14ac:dyDescent="0.35">
      <c r="A676">
        <v>2</v>
      </c>
      <c r="B676" t="s">
        <v>5</v>
      </c>
      <c r="C676" t="s">
        <v>10</v>
      </c>
      <c r="D676" t="s">
        <v>7</v>
      </c>
      <c r="E676">
        <v>18229.2191614369</v>
      </c>
      <c r="F676" t="s">
        <v>99</v>
      </c>
    </row>
    <row r="677" spans="1:6" x14ac:dyDescent="0.35">
      <c r="A677">
        <v>3</v>
      </c>
      <c r="B677" t="s">
        <v>5</v>
      </c>
      <c r="C677" t="s">
        <v>11</v>
      </c>
      <c r="D677" t="s">
        <v>7</v>
      </c>
      <c r="E677">
        <v>15983.6950860124</v>
      </c>
      <c r="F677" t="s">
        <v>99</v>
      </c>
    </row>
    <row r="678" spans="1:6" x14ac:dyDescent="0.35">
      <c r="A678">
        <v>4</v>
      </c>
      <c r="B678" t="s">
        <v>5</v>
      </c>
      <c r="C678" t="s">
        <v>12</v>
      </c>
      <c r="D678" t="s">
        <v>7</v>
      </c>
      <c r="E678">
        <v>15243.546915859701</v>
      </c>
      <c r="F678" t="s">
        <v>99</v>
      </c>
    </row>
    <row r="679" spans="1:6" x14ac:dyDescent="0.35">
      <c r="A679">
        <v>5</v>
      </c>
      <c r="B679" t="s">
        <v>5</v>
      </c>
      <c r="C679" t="s">
        <v>13</v>
      </c>
      <c r="D679" t="s">
        <v>7</v>
      </c>
      <c r="E679">
        <v>71157.548142479704</v>
      </c>
      <c r="F679" t="s">
        <v>99</v>
      </c>
    </row>
    <row r="680" spans="1:6" x14ac:dyDescent="0.35">
      <c r="A680">
        <v>6</v>
      </c>
      <c r="B680" t="s">
        <v>5</v>
      </c>
      <c r="C680" t="s">
        <v>14</v>
      </c>
      <c r="D680" t="s">
        <v>7</v>
      </c>
      <c r="E680">
        <v>22531.799351526501</v>
      </c>
      <c r="F680" t="s">
        <v>99</v>
      </c>
    </row>
    <row r="681" spans="1:6" x14ac:dyDescent="0.35">
      <c r="A681">
        <v>7</v>
      </c>
      <c r="B681" t="s">
        <v>5</v>
      </c>
      <c r="C681" t="s">
        <v>15</v>
      </c>
      <c r="D681" t="s">
        <v>7</v>
      </c>
      <c r="E681">
        <v>31102.336550460001</v>
      </c>
      <c r="F681" t="s">
        <v>99</v>
      </c>
    </row>
    <row r="682" spans="1:6" x14ac:dyDescent="0.35">
      <c r="A682">
        <v>0</v>
      </c>
      <c r="B682" t="s">
        <v>5</v>
      </c>
      <c r="C682" t="s">
        <v>6</v>
      </c>
      <c r="D682" t="s">
        <v>7</v>
      </c>
      <c r="E682">
        <v>2051.2357893457201</v>
      </c>
      <c r="F682" t="s">
        <v>100</v>
      </c>
    </row>
    <row r="683" spans="1:6" x14ac:dyDescent="0.35">
      <c r="A683">
        <v>1</v>
      </c>
      <c r="B683" t="s">
        <v>5</v>
      </c>
      <c r="C683" t="s">
        <v>9</v>
      </c>
      <c r="D683" t="s">
        <v>7</v>
      </c>
      <c r="E683">
        <v>28438.229255300899</v>
      </c>
      <c r="F683" t="s">
        <v>100</v>
      </c>
    </row>
    <row r="684" spans="1:6" x14ac:dyDescent="0.35">
      <c r="A684">
        <v>2</v>
      </c>
      <c r="B684" t="s">
        <v>5</v>
      </c>
      <c r="C684" t="s">
        <v>10</v>
      </c>
      <c r="D684" t="s">
        <v>7</v>
      </c>
      <c r="E684">
        <v>18026.2130983196</v>
      </c>
      <c r="F684" t="s">
        <v>100</v>
      </c>
    </row>
    <row r="685" spans="1:6" x14ac:dyDescent="0.35">
      <c r="A685">
        <v>3</v>
      </c>
      <c r="B685" t="s">
        <v>5</v>
      </c>
      <c r="C685" t="s">
        <v>11</v>
      </c>
      <c r="D685" t="s">
        <v>7</v>
      </c>
      <c r="E685">
        <v>33030.634491519602</v>
      </c>
      <c r="F685" t="s">
        <v>100</v>
      </c>
    </row>
    <row r="686" spans="1:6" x14ac:dyDescent="0.35">
      <c r="A686">
        <v>4</v>
      </c>
      <c r="B686" t="s">
        <v>5</v>
      </c>
      <c r="C686" t="s">
        <v>12</v>
      </c>
      <c r="D686" t="s">
        <v>7</v>
      </c>
      <c r="E686">
        <v>15281.1337438714</v>
      </c>
      <c r="F686" t="s">
        <v>100</v>
      </c>
    </row>
    <row r="687" spans="1:6" x14ac:dyDescent="0.35">
      <c r="A687">
        <v>5</v>
      </c>
      <c r="B687" t="s">
        <v>5</v>
      </c>
      <c r="C687" t="s">
        <v>13</v>
      </c>
      <c r="D687" t="s">
        <v>7</v>
      </c>
      <c r="E687">
        <v>82941.968436373194</v>
      </c>
      <c r="F687" t="s">
        <v>100</v>
      </c>
    </row>
    <row r="688" spans="1:6" x14ac:dyDescent="0.35">
      <c r="A688">
        <v>6</v>
      </c>
      <c r="B688" t="s">
        <v>5</v>
      </c>
      <c r="C688" t="s">
        <v>14</v>
      </c>
      <c r="D688" t="s">
        <v>7</v>
      </c>
      <c r="E688">
        <v>22462.639076913001</v>
      </c>
      <c r="F688" t="s">
        <v>100</v>
      </c>
    </row>
    <row r="689" spans="1:6" x14ac:dyDescent="0.35">
      <c r="A689">
        <v>7</v>
      </c>
      <c r="B689" t="s">
        <v>5</v>
      </c>
      <c r="C689" t="s">
        <v>15</v>
      </c>
      <c r="D689" t="s">
        <v>7</v>
      </c>
      <c r="E689">
        <v>32609.146295340899</v>
      </c>
      <c r="F689" t="s">
        <v>100</v>
      </c>
    </row>
    <row r="690" spans="1:6" x14ac:dyDescent="0.35">
      <c r="A690">
        <v>0</v>
      </c>
      <c r="B690" t="s">
        <v>5</v>
      </c>
      <c r="C690" t="s">
        <v>6</v>
      </c>
      <c r="D690" t="s">
        <v>7</v>
      </c>
      <c r="E690">
        <v>2470.6025791737202</v>
      </c>
      <c r="F690" t="s">
        <v>101</v>
      </c>
    </row>
    <row r="691" spans="1:6" x14ac:dyDescent="0.35">
      <c r="A691">
        <v>1</v>
      </c>
      <c r="B691" t="s">
        <v>5</v>
      </c>
      <c r="C691" t="s">
        <v>9</v>
      </c>
      <c r="D691" t="s">
        <v>7</v>
      </c>
      <c r="E691">
        <v>29676.108235958</v>
      </c>
      <c r="F691" t="s">
        <v>101</v>
      </c>
    </row>
    <row r="692" spans="1:6" x14ac:dyDescent="0.35">
      <c r="A692">
        <v>2</v>
      </c>
      <c r="B692" t="s">
        <v>5</v>
      </c>
      <c r="C692" t="s">
        <v>10</v>
      </c>
      <c r="D692" t="s">
        <v>7</v>
      </c>
      <c r="E692">
        <v>17744.730520258399</v>
      </c>
      <c r="F692" t="s">
        <v>101</v>
      </c>
    </row>
    <row r="693" spans="1:6" x14ac:dyDescent="0.35">
      <c r="A693">
        <v>3</v>
      </c>
      <c r="B693" t="s">
        <v>5</v>
      </c>
      <c r="C693" t="s">
        <v>11</v>
      </c>
      <c r="D693" t="s">
        <v>7</v>
      </c>
      <c r="E693">
        <v>17461.471981693099</v>
      </c>
      <c r="F693" t="s">
        <v>101</v>
      </c>
    </row>
    <row r="694" spans="1:6" x14ac:dyDescent="0.35">
      <c r="A694">
        <v>4</v>
      </c>
      <c r="B694" t="s">
        <v>5</v>
      </c>
      <c r="C694" t="s">
        <v>12</v>
      </c>
      <c r="D694" t="s">
        <v>7</v>
      </c>
      <c r="E694">
        <v>15275.105132178</v>
      </c>
      <c r="F694" t="s">
        <v>101</v>
      </c>
    </row>
    <row r="695" spans="1:6" x14ac:dyDescent="0.35">
      <c r="A695">
        <v>5</v>
      </c>
      <c r="B695" t="s">
        <v>5</v>
      </c>
      <c r="C695" t="s">
        <v>13</v>
      </c>
      <c r="D695" t="s">
        <v>7</v>
      </c>
      <c r="E695">
        <v>75448.384924147496</v>
      </c>
      <c r="F695" t="s">
        <v>101</v>
      </c>
    </row>
    <row r="696" spans="1:6" x14ac:dyDescent="0.35">
      <c r="A696">
        <v>6</v>
      </c>
      <c r="B696" t="s">
        <v>5</v>
      </c>
      <c r="C696" t="s">
        <v>14</v>
      </c>
      <c r="D696" t="s">
        <v>7</v>
      </c>
      <c r="E696">
        <v>22449.442053357201</v>
      </c>
      <c r="F696" t="s">
        <v>101</v>
      </c>
    </row>
    <row r="697" spans="1:6" x14ac:dyDescent="0.35">
      <c r="A697">
        <v>7</v>
      </c>
      <c r="B697" t="s">
        <v>5</v>
      </c>
      <c r="C697" t="s">
        <v>15</v>
      </c>
      <c r="D697" t="s">
        <v>7</v>
      </c>
      <c r="E697">
        <v>29825.327522988799</v>
      </c>
      <c r="F697" t="s">
        <v>101</v>
      </c>
    </row>
    <row r="698" spans="1:6" x14ac:dyDescent="0.35">
      <c r="A698">
        <v>0</v>
      </c>
      <c r="B698" t="s">
        <v>5</v>
      </c>
      <c r="C698" t="s">
        <v>6</v>
      </c>
      <c r="D698" t="s">
        <v>7</v>
      </c>
      <c r="E698">
        <v>1561.5219980422401</v>
      </c>
      <c r="F698" t="s">
        <v>102</v>
      </c>
    </row>
    <row r="699" spans="1:6" x14ac:dyDescent="0.35">
      <c r="A699">
        <v>1</v>
      </c>
      <c r="B699" t="s">
        <v>5</v>
      </c>
      <c r="C699" t="s">
        <v>9</v>
      </c>
      <c r="D699" t="s">
        <v>7</v>
      </c>
      <c r="E699">
        <v>28842.289428735101</v>
      </c>
      <c r="F699" t="s">
        <v>102</v>
      </c>
    </row>
    <row r="700" spans="1:6" x14ac:dyDescent="0.35">
      <c r="A700">
        <v>2</v>
      </c>
      <c r="B700" t="s">
        <v>5</v>
      </c>
      <c r="C700" t="s">
        <v>10</v>
      </c>
      <c r="D700" t="s">
        <v>7</v>
      </c>
      <c r="E700">
        <v>18137.027125948902</v>
      </c>
      <c r="F700" t="s">
        <v>102</v>
      </c>
    </row>
    <row r="701" spans="1:6" x14ac:dyDescent="0.35">
      <c r="A701">
        <v>3</v>
      </c>
      <c r="B701" t="s">
        <v>5</v>
      </c>
      <c r="C701" t="s">
        <v>11</v>
      </c>
      <c r="D701" t="s">
        <v>7</v>
      </c>
      <c r="E701">
        <v>20167.309257556801</v>
      </c>
      <c r="F701" t="s">
        <v>102</v>
      </c>
    </row>
    <row r="702" spans="1:6" x14ac:dyDescent="0.35">
      <c r="A702">
        <v>4</v>
      </c>
      <c r="B702" t="s">
        <v>5</v>
      </c>
      <c r="C702" t="s">
        <v>12</v>
      </c>
      <c r="D702" t="s">
        <v>7</v>
      </c>
      <c r="E702">
        <v>15254.2011857737</v>
      </c>
      <c r="F702" t="s">
        <v>102</v>
      </c>
    </row>
    <row r="703" spans="1:6" x14ac:dyDescent="0.35">
      <c r="A703">
        <v>5</v>
      </c>
      <c r="B703" t="s">
        <v>5</v>
      </c>
      <c r="C703" t="s">
        <v>13</v>
      </c>
      <c r="D703" t="s">
        <v>7</v>
      </c>
      <c r="E703">
        <v>81142.193878374994</v>
      </c>
      <c r="F703" t="s">
        <v>102</v>
      </c>
    </row>
    <row r="704" spans="1:6" x14ac:dyDescent="0.35">
      <c r="A704">
        <v>6</v>
      </c>
      <c r="B704" t="s">
        <v>5</v>
      </c>
      <c r="C704" t="s">
        <v>14</v>
      </c>
      <c r="D704" t="s">
        <v>7</v>
      </c>
      <c r="E704">
        <v>22493.958173028899</v>
      </c>
      <c r="F704" t="s">
        <v>102</v>
      </c>
    </row>
    <row r="705" spans="1:6" x14ac:dyDescent="0.35">
      <c r="A705">
        <v>7</v>
      </c>
      <c r="B705" t="s">
        <v>5</v>
      </c>
      <c r="C705" t="s">
        <v>15</v>
      </c>
      <c r="D705" t="s">
        <v>7</v>
      </c>
      <c r="E705">
        <v>26554.283947630302</v>
      </c>
      <c r="F705" t="s">
        <v>102</v>
      </c>
    </row>
    <row r="706" spans="1:6" x14ac:dyDescent="0.35">
      <c r="A706">
        <v>0</v>
      </c>
      <c r="B706" t="s">
        <v>5</v>
      </c>
      <c r="C706" t="s">
        <v>6</v>
      </c>
      <c r="D706" t="s">
        <v>7</v>
      </c>
      <c r="E706">
        <v>1022.4901063337001</v>
      </c>
      <c r="F706" t="s">
        <v>103</v>
      </c>
    </row>
    <row r="707" spans="1:6" x14ac:dyDescent="0.35">
      <c r="A707">
        <v>1</v>
      </c>
      <c r="B707" t="s">
        <v>5</v>
      </c>
      <c r="C707" t="s">
        <v>9</v>
      </c>
      <c r="D707" t="s">
        <v>7</v>
      </c>
      <c r="E707">
        <v>31928.143802549199</v>
      </c>
      <c r="F707" t="s">
        <v>103</v>
      </c>
    </row>
    <row r="708" spans="1:6" x14ac:dyDescent="0.35">
      <c r="A708">
        <v>2</v>
      </c>
      <c r="B708" t="s">
        <v>5</v>
      </c>
      <c r="C708" t="s">
        <v>10</v>
      </c>
      <c r="D708" t="s">
        <v>7</v>
      </c>
      <c r="E708">
        <v>19109.706860853301</v>
      </c>
      <c r="F708" t="s">
        <v>103</v>
      </c>
    </row>
    <row r="709" spans="1:6" x14ac:dyDescent="0.35">
      <c r="A709">
        <v>3</v>
      </c>
      <c r="B709" t="s">
        <v>5</v>
      </c>
      <c r="C709" t="s">
        <v>11</v>
      </c>
      <c r="D709" t="s">
        <v>7</v>
      </c>
      <c r="E709">
        <v>21528.4130544773</v>
      </c>
      <c r="F709" t="s">
        <v>103</v>
      </c>
    </row>
    <row r="710" spans="1:6" x14ac:dyDescent="0.35">
      <c r="A710">
        <v>4</v>
      </c>
      <c r="B710" t="s">
        <v>5</v>
      </c>
      <c r="C710" t="s">
        <v>12</v>
      </c>
      <c r="D710" t="s">
        <v>7</v>
      </c>
      <c r="E710">
        <v>15295.895601233</v>
      </c>
      <c r="F710" t="s">
        <v>103</v>
      </c>
    </row>
    <row r="711" spans="1:6" x14ac:dyDescent="0.35">
      <c r="A711">
        <v>5</v>
      </c>
      <c r="B711" t="s">
        <v>5</v>
      </c>
      <c r="C711" t="s">
        <v>13</v>
      </c>
      <c r="D711" t="s">
        <v>7</v>
      </c>
      <c r="E711">
        <v>78539.732185852394</v>
      </c>
      <c r="F711" t="s">
        <v>103</v>
      </c>
    </row>
    <row r="712" spans="1:6" x14ac:dyDescent="0.35">
      <c r="A712">
        <v>6</v>
      </c>
      <c r="B712" t="s">
        <v>5</v>
      </c>
      <c r="C712" t="s">
        <v>14</v>
      </c>
      <c r="D712" t="s">
        <v>7</v>
      </c>
      <c r="E712">
        <v>22396.084932493199</v>
      </c>
      <c r="F712" t="s">
        <v>103</v>
      </c>
    </row>
    <row r="713" spans="1:6" x14ac:dyDescent="0.35">
      <c r="A713">
        <v>7</v>
      </c>
      <c r="B713" t="s">
        <v>5</v>
      </c>
      <c r="C713" t="s">
        <v>15</v>
      </c>
      <c r="D713" t="s">
        <v>7</v>
      </c>
      <c r="E713">
        <v>31268.2672610308</v>
      </c>
      <c r="F713" t="s">
        <v>103</v>
      </c>
    </row>
    <row r="714" spans="1:6" x14ac:dyDescent="0.35">
      <c r="A714">
        <v>0</v>
      </c>
      <c r="B714" t="s">
        <v>5</v>
      </c>
      <c r="C714" t="s">
        <v>6</v>
      </c>
      <c r="D714" t="s">
        <v>7</v>
      </c>
      <c r="E714">
        <v>1022.5069529293301</v>
      </c>
      <c r="F714" t="s">
        <v>104</v>
      </c>
    </row>
    <row r="715" spans="1:6" x14ac:dyDescent="0.35">
      <c r="A715">
        <v>1</v>
      </c>
      <c r="B715" t="s">
        <v>5</v>
      </c>
      <c r="C715" t="s">
        <v>9</v>
      </c>
      <c r="D715" t="s">
        <v>7</v>
      </c>
      <c r="E715">
        <v>31968.5701610785</v>
      </c>
      <c r="F715" t="s">
        <v>104</v>
      </c>
    </row>
    <row r="716" spans="1:6" x14ac:dyDescent="0.35">
      <c r="A716">
        <v>2</v>
      </c>
      <c r="B716" t="s">
        <v>5</v>
      </c>
      <c r="C716" t="s">
        <v>10</v>
      </c>
      <c r="D716" t="s">
        <v>7</v>
      </c>
      <c r="E716">
        <v>18956.8176945345</v>
      </c>
      <c r="F716" t="s">
        <v>104</v>
      </c>
    </row>
    <row r="717" spans="1:6" x14ac:dyDescent="0.35">
      <c r="A717">
        <v>3</v>
      </c>
      <c r="B717" t="s">
        <v>5</v>
      </c>
      <c r="C717" t="s">
        <v>11</v>
      </c>
      <c r="D717" t="s">
        <v>7</v>
      </c>
      <c r="E717">
        <v>21530.768441691402</v>
      </c>
      <c r="F717" t="s">
        <v>104</v>
      </c>
    </row>
    <row r="718" spans="1:6" x14ac:dyDescent="0.35">
      <c r="A718">
        <v>4</v>
      </c>
      <c r="B718" t="s">
        <v>5</v>
      </c>
      <c r="C718" t="s">
        <v>12</v>
      </c>
      <c r="D718" t="s">
        <v>7</v>
      </c>
      <c r="E718">
        <v>15243.546915859701</v>
      </c>
      <c r="F718" t="s">
        <v>104</v>
      </c>
    </row>
    <row r="719" spans="1:6" x14ac:dyDescent="0.35">
      <c r="A719">
        <v>5</v>
      </c>
      <c r="B719" t="s">
        <v>5</v>
      </c>
      <c r="C719" t="s">
        <v>13</v>
      </c>
      <c r="D719" t="s">
        <v>7</v>
      </c>
      <c r="E719">
        <v>78729.477664788894</v>
      </c>
      <c r="F719" t="s">
        <v>104</v>
      </c>
    </row>
    <row r="720" spans="1:6" x14ac:dyDescent="0.35">
      <c r="A720">
        <v>6</v>
      </c>
      <c r="B720" t="s">
        <v>5</v>
      </c>
      <c r="C720" t="s">
        <v>14</v>
      </c>
      <c r="D720" t="s">
        <v>7</v>
      </c>
      <c r="E720">
        <v>22443.315621776401</v>
      </c>
      <c r="F720" t="s">
        <v>104</v>
      </c>
    </row>
    <row r="721" spans="1:6" x14ac:dyDescent="0.35">
      <c r="A721">
        <v>7</v>
      </c>
      <c r="B721" t="s">
        <v>5</v>
      </c>
      <c r="C721" t="s">
        <v>15</v>
      </c>
      <c r="D721" t="s">
        <v>7</v>
      </c>
      <c r="E721">
        <v>31229.693401189401</v>
      </c>
      <c r="F721" t="s">
        <v>104</v>
      </c>
    </row>
    <row r="722" spans="1:6" x14ac:dyDescent="0.35">
      <c r="A722">
        <v>0</v>
      </c>
      <c r="B722" t="s">
        <v>5</v>
      </c>
      <c r="C722" t="s">
        <v>6</v>
      </c>
      <c r="D722" t="s">
        <v>7</v>
      </c>
      <c r="E722">
        <v>1632.1042512607601</v>
      </c>
      <c r="F722" t="s">
        <v>105</v>
      </c>
    </row>
    <row r="723" spans="1:6" x14ac:dyDescent="0.35">
      <c r="A723">
        <v>1</v>
      </c>
      <c r="B723" t="s">
        <v>5</v>
      </c>
      <c r="C723" t="s">
        <v>9</v>
      </c>
      <c r="D723" t="s">
        <v>7</v>
      </c>
      <c r="E723">
        <v>28458.617372291701</v>
      </c>
      <c r="F723" t="s">
        <v>105</v>
      </c>
    </row>
    <row r="724" spans="1:6" x14ac:dyDescent="0.35">
      <c r="A724">
        <v>2</v>
      </c>
      <c r="B724" t="s">
        <v>5</v>
      </c>
      <c r="C724" t="s">
        <v>10</v>
      </c>
      <c r="D724" t="s">
        <v>7</v>
      </c>
      <c r="E724">
        <v>18028.9780565328</v>
      </c>
      <c r="F724" t="s">
        <v>105</v>
      </c>
    </row>
    <row r="725" spans="1:6" x14ac:dyDescent="0.35">
      <c r="A725">
        <v>3</v>
      </c>
      <c r="B725" t="s">
        <v>5</v>
      </c>
      <c r="C725" t="s">
        <v>11</v>
      </c>
      <c r="D725" t="s">
        <v>7</v>
      </c>
      <c r="E725">
        <v>12224.2232108228</v>
      </c>
      <c r="F725" t="s">
        <v>105</v>
      </c>
    </row>
    <row r="726" spans="1:6" x14ac:dyDescent="0.35">
      <c r="A726">
        <v>4</v>
      </c>
      <c r="B726" t="s">
        <v>5</v>
      </c>
      <c r="C726" t="s">
        <v>12</v>
      </c>
      <c r="D726" t="s">
        <v>7</v>
      </c>
      <c r="E726">
        <v>15243.546915859701</v>
      </c>
      <c r="F726" t="s">
        <v>105</v>
      </c>
    </row>
    <row r="727" spans="1:6" x14ac:dyDescent="0.35">
      <c r="A727">
        <v>5</v>
      </c>
      <c r="B727" t="s">
        <v>5</v>
      </c>
      <c r="C727" t="s">
        <v>13</v>
      </c>
      <c r="D727" t="s">
        <v>7</v>
      </c>
      <c r="E727">
        <v>76301.124069476398</v>
      </c>
      <c r="F727" t="s">
        <v>105</v>
      </c>
    </row>
    <row r="728" spans="1:6" x14ac:dyDescent="0.35">
      <c r="A728">
        <v>6</v>
      </c>
      <c r="B728" t="s">
        <v>5</v>
      </c>
      <c r="C728" t="s">
        <v>14</v>
      </c>
      <c r="D728" t="s">
        <v>7</v>
      </c>
      <c r="E728">
        <v>22497.7487587258</v>
      </c>
      <c r="F728" t="s">
        <v>105</v>
      </c>
    </row>
    <row r="729" spans="1:6" x14ac:dyDescent="0.35">
      <c r="A729">
        <v>7</v>
      </c>
      <c r="B729" t="s">
        <v>5</v>
      </c>
      <c r="C729" t="s">
        <v>15</v>
      </c>
      <c r="D729" t="s">
        <v>7</v>
      </c>
      <c r="E729">
        <v>28331.021798151</v>
      </c>
      <c r="F729" t="s">
        <v>105</v>
      </c>
    </row>
    <row r="730" spans="1:6" x14ac:dyDescent="0.35">
      <c r="A730">
        <v>0</v>
      </c>
      <c r="B730" t="s">
        <v>5</v>
      </c>
      <c r="C730" t="s">
        <v>6</v>
      </c>
      <c r="D730" t="s">
        <v>7</v>
      </c>
      <c r="E730">
        <v>1435.4691691589901</v>
      </c>
      <c r="F730" t="s">
        <v>106</v>
      </c>
    </row>
    <row r="731" spans="1:6" x14ac:dyDescent="0.35">
      <c r="A731">
        <v>1</v>
      </c>
      <c r="B731" t="s">
        <v>5</v>
      </c>
      <c r="C731" t="s">
        <v>9</v>
      </c>
      <c r="D731" t="s">
        <v>7</v>
      </c>
      <c r="E731">
        <v>29603.580623105699</v>
      </c>
      <c r="F731" t="s">
        <v>106</v>
      </c>
    </row>
    <row r="732" spans="1:6" x14ac:dyDescent="0.35">
      <c r="A732">
        <v>2</v>
      </c>
      <c r="B732" t="s">
        <v>5</v>
      </c>
      <c r="C732" t="s">
        <v>10</v>
      </c>
      <c r="D732" t="s">
        <v>7</v>
      </c>
      <c r="E732">
        <v>18244.145622794</v>
      </c>
      <c r="F732" t="s">
        <v>106</v>
      </c>
    </row>
    <row r="733" spans="1:6" x14ac:dyDescent="0.35">
      <c r="A733">
        <v>3</v>
      </c>
      <c r="B733" t="s">
        <v>5</v>
      </c>
      <c r="C733" t="s">
        <v>11</v>
      </c>
      <c r="D733" t="s">
        <v>7</v>
      </c>
      <c r="E733">
        <v>15930.720165660099</v>
      </c>
      <c r="F733" t="s">
        <v>106</v>
      </c>
    </row>
    <row r="734" spans="1:6" x14ac:dyDescent="0.35">
      <c r="A734">
        <v>4</v>
      </c>
      <c r="B734" t="s">
        <v>5</v>
      </c>
      <c r="C734" t="s">
        <v>12</v>
      </c>
      <c r="D734" t="s">
        <v>7</v>
      </c>
      <c r="E734">
        <v>15320.986437247901</v>
      </c>
      <c r="F734" t="s">
        <v>106</v>
      </c>
    </row>
    <row r="735" spans="1:6" x14ac:dyDescent="0.35">
      <c r="A735">
        <v>5</v>
      </c>
      <c r="B735" t="s">
        <v>5</v>
      </c>
      <c r="C735" t="s">
        <v>13</v>
      </c>
      <c r="D735" t="s">
        <v>7</v>
      </c>
      <c r="E735">
        <v>73080.387304511503</v>
      </c>
      <c r="F735" t="s">
        <v>106</v>
      </c>
    </row>
    <row r="736" spans="1:6" x14ac:dyDescent="0.35">
      <c r="A736">
        <v>6</v>
      </c>
      <c r="B736" t="s">
        <v>5</v>
      </c>
      <c r="C736" t="s">
        <v>14</v>
      </c>
      <c r="D736" t="s">
        <v>7</v>
      </c>
      <c r="E736">
        <v>22515.155819156698</v>
      </c>
      <c r="F736" t="s">
        <v>106</v>
      </c>
    </row>
    <row r="737" spans="1:6" x14ac:dyDescent="0.35">
      <c r="A737">
        <v>7</v>
      </c>
      <c r="B737" t="s">
        <v>5</v>
      </c>
      <c r="C737" t="s">
        <v>15</v>
      </c>
      <c r="D737" t="s">
        <v>7</v>
      </c>
      <c r="E737">
        <v>30880.291054229001</v>
      </c>
      <c r="F737" t="s">
        <v>106</v>
      </c>
    </row>
    <row r="738" spans="1:6" x14ac:dyDescent="0.35">
      <c r="A738">
        <v>0</v>
      </c>
      <c r="B738" t="s">
        <v>5</v>
      </c>
      <c r="C738" t="s">
        <v>6</v>
      </c>
      <c r="D738" t="s">
        <v>7</v>
      </c>
      <c r="E738">
        <v>1209.69502486492</v>
      </c>
      <c r="F738" t="s">
        <v>107</v>
      </c>
    </row>
    <row r="739" spans="1:6" x14ac:dyDescent="0.35">
      <c r="A739">
        <v>1</v>
      </c>
      <c r="B739" t="s">
        <v>5</v>
      </c>
      <c r="C739" t="s">
        <v>9</v>
      </c>
      <c r="D739" t="s">
        <v>7</v>
      </c>
      <c r="E739">
        <v>28823.392375448599</v>
      </c>
      <c r="F739" t="s">
        <v>107</v>
      </c>
    </row>
    <row r="740" spans="1:6" x14ac:dyDescent="0.35">
      <c r="A740">
        <v>2</v>
      </c>
      <c r="B740" t="s">
        <v>5</v>
      </c>
      <c r="C740" t="s">
        <v>10</v>
      </c>
      <c r="D740" t="s">
        <v>7</v>
      </c>
      <c r="E740">
        <v>17830.620697835398</v>
      </c>
      <c r="F740" t="s">
        <v>107</v>
      </c>
    </row>
    <row r="741" spans="1:6" x14ac:dyDescent="0.35">
      <c r="A741">
        <v>3</v>
      </c>
      <c r="B741" t="s">
        <v>5</v>
      </c>
      <c r="C741" t="s">
        <v>11</v>
      </c>
      <c r="D741" t="s">
        <v>7</v>
      </c>
      <c r="E741">
        <v>16080.440657926099</v>
      </c>
      <c r="F741" t="s">
        <v>107</v>
      </c>
    </row>
    <row r="742" spans="1:6" x14ac:dyDescent="0.35">
      <c r="A742">
        <v>4</v>
      </c>
      <c r="B742" t="s">
        <v>5</v>
      </c>
      <c r="C742" t="s">
        <v>12</v>
      </c>
      <c r="D742" t="s">
        <v>7</v>
      </c>
      <c r="E742">
        <v>15264.138782080499</v>
      </c>
      <c r="F742" t="s">
        <v>107</v>
      </c>
    </row>
    <row r="743" spans="1:6" x14ac:dyDescent="0.35">
      <c r="A743">
        <v>5</v>
      </c>
      <c r="B743" t="s">
        <v>5</v>
      </c>
      <c r="C743" t="s">
        <v>13</v>
      </c>
      <c r="D743" t="s">
        <v>7</v>
      </c>
      <c r="E743">
        <v>76241.826994411997</v>
      </c>
      <c r="F743" t="s">
        <v>107</v>
      </c>
    </row>
    <row r="744" spans="1:6" x14ac:dyDescent="0.35">
      <c r="A744">
        <v>6</v>
      </c>
      <c r="B744" t="s">
        <v>5</v>
      </c>
      <c r="C744" t="s">
        <v>14</v>
      </c>
      <c r="D744" t="s">
        <v>7</v>
      </c>
      <c r="E744">
        <v>22468.8623115546</v>
      </c>
      <c r="F744" t="s">
        <v>107</v>
      </c>
    </row>
    <row r="745" spans="1:6" x14ac:dyDescent="0.35">
      <c r="A745">
        <v>7</v>
      </c>
      <c r="B745" t="s">
        <v>5</v>
      </c>
      <c r="C745" t="s">
        <v>15</v>
      </c>
      <c r="D745" t="s">
        <v>7</v>
      </c>
      <c r="E745">
        <v>28493.006690087499</v>
      </c>
      <c r="F745" t="s">
        <v>107</v>
      </c>
    </row>
    <row r="746" spans="1:6" x14ac:dyDescent="0.35">
      <c r="A746">
        <v>0</v>
      </c>
      <c r="B746" t="s">
        <v>5</v>
      </c>
      <c r="C746" t="s">
        <v>6</v>
      </c>
      <c r="D746" t="s">
        <v>7</v>
      </c>
      <c r="E746">
        <v>2122.4211526633298</v>
      </c>
      <c r="F746" t="s">
        <v>108</v>
      </c>
    </row>
    <row r="747" spans="1:6" x14ac:dyDescent="0.35">
      <c r="A747">
        <v>1</v>
      </c>
      <c r="B747" t="s">
        <v>5</v>
      </c>
      <c r="C747" t="s">
        <v>9</v>
      </c>
      <c r="D747" t="s">
        <v>7</v>
      </c>
      <c r="E747">
        <v>33143.461368045399</v>
      </c>
      <c r="F747" t="s">
        <v>108</v>
      </c>
    </row>
    <row r="748" spans="1:6" x14ac:dyDescent="0.35">
      <c r="A748">
        <v>2</v>
      </c>
      <c r="B748" t="s">
        <v>5</v>
      </c>
      <c r="C748" t="s">
        <v>10</v>
      </c>
      <c r="D748" t="s">
        <v>7</v>
      </c>
      <c r="E748">
        <v>18051.941795135601</v>
      </c>
      <c r="F748" t="s">
        <v>108</v>
      </c>
    </row>
    <row r="749" spans="1:6" x14ac:dyDescent="0.35">
      <c r="A749">
        <v>3</v>
      </c>
      <c r="B749" t="s">
        <v>5</v>
      </c>
      <c r="C749" t="s">
        <v>11</v>
      </c>
      <c r="D749" t="s">
        <v>7</v>
      </c>
      <c r="E749">
        <v>18819.6112530717</v>
      </c>
      <c r="F749" t="s">
        <v>108</v>
      </c>
    </row>
    <row r="750" spans="1:6" x14ac:dyDescent="0.35">
      <c r="A750">
        <v>4</v>
      </c>
      <c r="B750" t="s">
        <v>5</v>
      </c>
      <c r="C750" t="s">
        <v>12</v>
      </c>
      <c r="D750" t="s">
        <v>7</v>
      </c>
      <c r="E750">
        <v>15243.546915859701</v>
      </c>
      <c r="F750" t="s">
        <v>108</v>
      </c>
    </row>
    <row r="751" spans="1:6" x14ac:dyDescent="0.35">
      <c r="A751">
        <v>5</v>
      </c>
      <c r="B751" t="s">
        <v>5</v>
      </c>
      <c r="C751" t="s">
        <v>13</v>
      </c>
      <c r="D751" t="s">
        <v>7</v>
      </c>
      <c r="E751">
        <v>63457.7088438461</v>
      </c>
      <c r="F751" t="s">
        <v>108</v>
      </c>
    </row>
    <row r="752" spans="1:6" x14ac:dyDescent="0.35">
      <c r="A752">
        <v>6</v>
      </c>
      <c r="B752" t="s">
        <v>5</v>
      </c>
      <c r="C752" t="s">
        <v>14</v>
      </c>
      <c r="D752" t="s">
        <v>7</v>
      </c>
      <c r="E752">
        <v>22452.036072252398</v>
      </c>
      <c r="F752" t="s">
        <v>108</v>
      </c>
    </row>
    <row r="753" spans="1:6" x14ac:dyDescent="0.35">
      <c r="A753">
        <v>7</v>
      </c>
      <c r="B753" t="s">
        <v>5</v>
      </c>
      <c r="C753" t="s">
        <v>15</v>
      </c>
      <c r="D753" t="s">
        <v>7</v>
      </c>
      <c r="E753">
        <v>37731.852983103599</v>
      </c>
      <c r="F753" t="s">
        <v>108</v>
      </c>
    </row>
    <row r="754" spans="1:6" x14ac:dyDescent="0.35">
      <c r="A754">
        <v>0</v>
      </c>
      <c r="B754" t="s">
        <v>5</v>
      </c>
      <c r="C754" t="s">
        <v>6</v>
      </c>
      <c r="D754" t="s">
        <v>7</v>
      </c>
      <c r="E754">
        <v>1491.2820232295201</v>
      </c>
      <c r="F754" t="s">
        <v>109</v>
      </c>
    </row>
    <row r="755" spans="1:6" x14ac:dyDescent="0.35">
      <c r="A755">
        <v>1</v>
      </c>
      <c r="B755" t="s">
        <v>5</v>
      </c>
      <c r="C755" t="s">
        <v>9</v>
      </c>
      <c r="D755" t="s">
        <v>7</v>
      </c>
      <c r="E755">
        <v>29642.0612712406</v>
      </c>
      <c r="F755" t="s">
        <v>109</v>
      </c>
    </row>
    <row r="756" spans="1:6" x14ac:dyDescent="0.35">
      <c r="A756">
        <v>2</v>
      </c>
      <c r="B756" t="s">
        <v>5</v>
      </c>
      <c r="C756" t="s">
        <v>10</v>
      </c>
      <c r="D756" t="s">
        <v>7</v>
      </c>
      <c r="E756">
        <v>18228.150296287</v>
      </c>
      <c r="F756" t="s">
        <v>109</v>
      </c>
    </row>
    <row r="757" spans="1:6" x14ac:dyDescent="0.35">
      <c r="A757">
        <v>3</v>
      </c>
      <c r="B757" t="s">
        <v>5</v>
      </c>
      <c r="C757" t="s">
        <v>11</v>
      </c>
      <c r="D757" t="s">
        <v>7</v>
      </c>
      <c r="E757">
        <v>12672.984556815099</v>
      </c>
      <c r="F757" t="s">
        <v>109</v>
      </c>
    </row>
    <row r="758" spans="1:6" x14ac:dyDescent="0.35">
      <c r="A758">
        <v>4</v>
      </c>
      <c r="B758" t="s">
        <v>5</v>
      </c>
      <c r="C758" t="s">
        <v>12</v>
      </c>
      <c r="D758" t="s">
        <v>7</v>
      </c>
      <c r="E758">
        <v>15243.546915859701</v>
      </c>
      <c r="F758" t="s">
        <v>109</v>
      </c>
    </row>
    <row r="759" spans="1:6" x14ac:dyDescent="0.35">
      <c r="A759">
        <v>5</v>
      </c>
      <c r="B759" t="s">
        <v>5</v>
      </c>
      <c r="C759" t="s">
        <v>13</v>
      </c>
      <c r="D759" t="s">
        <v>7</v>
      </c>
      <c r="E759">
        <v>71305.061960127205</v>
      </c>
      <c r="F759" t="s">
        <v>109</v>
      </c>
    </row>
    <row r="760" spans="1:6" x14ac:dyDescent="0.35">
      <c r="A760">
        <v>6</v>
      </c>
      <c r="B760" t="s">
        <v>5</v>
      </c>
      <c r="C760" t="s">
        <v>14</v>
      </c>
      <c r="D760" t="s">
        <v>7</v>
      </c>
      <c r="E760">
        <v>22536.246486623801</v>
      </c>
      <c r="F760" t="s">
        <v>109</v>
      </c>
    </row>
    <row r="761" spans="1:6" x14ac:dyDescent="0.35">
      <c r="A761">
        <v>7</v>
      </c>
      <c r="B761" t="s">
        <v>5</v>
      </c>
      <c r="C761" t="s">
        <v>15</v>
      </c>
      <c r="D761" t="s">
        <v>7</v>
      </c>
      <c r="E761">
        <v>28800.359055172601</v>
      </c>
      <c r="F761" t="s">
        <v>109</v>
      </c>
    </row>
    <row r="762" spans="1:6" x14ac:dyDescent="0.35">
      <c r="A762">
        <v>0</v>
      </c>
      <c r="B762" t="s">
        <v>5</v>
      </c>
      <c r="C762" t="s">
        <v>6</v>
      </c>
      <c r="D762" t="s">
        <v>7</v>
      </c>
      <c r="E762">
        <v>1674.5827971124399</v>
      </c>
      <c r="F762" t="s">
        <v>110</v>
      </c>
    </row>
    <row r="763" spans="1:6" x14ac:dyDescent="0.35">
      <c r="A763">
        <v>1</v>
      </c>
      <c r="B763" t="s">
        <v>5</v>
      </c>
      <c r="C763" t="s">
        <v>9</v>
      </c>
      <c r="D763" t="s">
        <v>7</v>
      </c>
      <c r="E763">
        <v>29543.8620005712</v>
      </c>
      <c r="F763" t="s">
        <v>110</v>
      </c>
    </row>
    <row r="764" spans="1:6" x14ac:dyDescent="0.35">
      <c r="A764">
        <v>2</v>
      </c>
      <c r="B764" t="s">
        <v>5</v>
      </c>
      <c r="C764" t="s">
        <v>10</v>
      </c>
      <c r="D764" t="s">
        <v>7</v>
      </c>
      <c r="E764">
        <v>18169.806629731102</v>
      </c>
      <c r="F764" t="s">
        <v>110</v>
      </c>
    </row>
    <row r="765" spans="1:6" x14ac:dyDescent="0.35">
      <c r="A765">
        <v>3</v>
      </c>
      <c r="B765" t="s">
        <v>5</v>
      </c>
      <c r="C765" t="s">
        <v>11</v>
      </c>
      <c r="D765" t="s">
        <v>7</v>
      </c>
      <c r="E765">
        <v>26610.748531608398</v>
      </c>
      <c r="F765" t="s">
        <v>110</v>
      </c>
    </row>
    <row r="766" spans="1:6" x14ac:dyDescent="0.35">
      <c r="A766">
        <v>4</v>
      </c>
      <c r="B766" t="s">
        <v>5</v>
      </c>
      <c r="C766" t="s">
        <v>12</v>
      </c>
      <c r="D766" t="s">
        <v>7</v>
      </c>
      <c r="E766">
        <v>15291.813939493701</v>
      </c>
      <c r="F766" t="s">
        <v>110</v>
      </c>
    </row>
    <row r="767" spans="1:6" x14ac:dyDescent="0.35">
      <c r="A767">
        <v>5</v>
      </c>
      <c r="B767" t="s">
        <v>5</v>
      </c>
      <c r="C767" t="s">
        <v>13</v>
      </c>
      <c r="D767" t="s">
        <v>7</v>
      </c>
      <c r="E767">
        <v>74789.799007354697</v>
      </c>
      <c r="F767" t="s">
        <v>110</v>
      </c>
    </row>
    <row r="768" spans="1:6" x14ac:dyDescent="0.35">
      <c r="A768">
        <v>6</v>
      </c>
      <c r="B768" t="s">
        <v>5</v>
      </c>
      <c r="C768" t="s">
        <v>14</v>
      </c>
      <c r="D768" t="s">
        <v>7</v>
      </c>
      <c r="E768">
        <v>22458.294816920399</v>
      </c>
      <c r="F768" t="s">
        <v>110</v>
      </c>
    </row>
    <row r="769" spans="1:6" x14ac:dyDescent="0.35">
      <c r="A769">
        <v>7</v>
      </c>
      <c r="B769" t="s">
        <v>5</v>
      </c>
      <c r="C769" t="s">
        <v>15</v>
      </c>
      <c r="D769" t="s">
        <v>7</v>
      </c>
      <c r="E769">
        <v>34076.772962248899</v>
      </c>
      <c r="F769" t="s">
        <v>110</v>
      </c>
    </row>
    <row r="770" spans="1:6" x14ac:dyDescent="0.35">
      <c r="A770">
        <v>0</v>
      </c>
      <c r="B770" t="s">
        <v>5</v>
      </c>
      <c r="C770" t="s">
        <v>6</v>
      </c>
      <c r="D770" t="s">
        <v>7</v>
      </c>
      <c r="E770">
        <v>2470.55274638532</v>
      </c>
      <c r="F770" t="s">
        <v>111</v>
      </c>
    </row>
    <row r="771" spans="1:6" x14ac:dyDescent="0.35">
      <c r="A771">
        <v>1</v>
      </c>
      <c r="B771" t="s">
        <v>5</v>
      </c>
      <c r="C771" t="s">
        <v>9</v>
      </c>
      <c r="D771" t="s">
        <v>7</v>
      </c>
      <c r="E771">
        <v>29642.520294177299</v>
      </c>
      <c r="F771" t="s">
        <v>111</v>
      </c>
    </row>
    <row r="772" spans="1:6" x14ac:dyDescent="0.35">
      <c r="A772">
        <v>2</v>
      </c>
      <c r="B772" t="s">
        <v>5</v>
      </c>
      <c r="C772" t="s">
        <v>10</v>
      </c>
      <c r="D772" t="s">
        <v>7</v>
      </c>
      <c r="E772">
        <v>17836.945057115299</v>
      </c>
      <c r="F772" t="s">
        <v>111</v>
      </c>
    </row>
    <row r="773" spans="1:6" x14ac:dyDescent="0.35">
      <c r="A773">
        <v>3</v>
      </c>
      <c r="B773" t="s">
        <v>5</v>
      </c>
      <c r="C773" t="s">
        <v>11</v>
      </c>
      <c r="D773" t="s">
        <v>7</v>
      </c>
      <c r="E773">
        <v>17453.281195922598</v>
      </c>
      <c r="F773" t="s">
        <v>111</v>
      </c>
    </row>
    <row r="774" spans="1:6" x14ac:dyDescent="0.35">
      <c r="A774">
        <v>4</v>
      </c>
      <c r="B774" t="s">
        <v>5</v>
      </c>
      <c r="C774" t="s">
        <v>12</v>
      </c>
      <c r="D774" t="s">
        <v>7</v>
      </c>
      <c r="E774">
        <v>15272.7023961409</v>
      </c>
      <c r="F774" t="s">
        <v>111</v>
      </c>
    </row>
    <row r="775" spans="1:6" x14ac:dyDescent="0.35">
      <c r="A775">
        <v>5</v>
      </c>
      <c r="B775" t="s">
        <v>5</v>
      </c>
      <c r="C775" t="s">
        <v>13</v>
      </c>
      <c r="D775" t="s">
        <v>7</v>
      </c>
      <c r="E775">
        <v>75469.159848630996</v>
      </c>
      <c r="F775" t="s">
        <v>111</v>
      </c>
    </row>
    <row r="776" spans="1:6" x14ac:dyDescent="0.35">
      <c r="A776">
        <v>6</v>
      </c>
      <c r="B776" t="s">
        <v>5</v>
      </c>
      <c r="C776" t="s">
        <v>14</v>
      </c>
      <c r="D776" t="s">
        <v>7</v>
      </c>
      <c r="E776">
        <v>22461.561138684701</v>
      </c>
      <c r="F776" t="s">
        <v>111</v>
      </c>
    </row>
    <row r="777" spans="1:6" x14ac:dyDescent="0.35">
      <c r="A777">
        <v>7</v>
      </c>
      <c r="B777" t="s">
        <v>5</v>
      </c>
      <c r="C777" t="s">
        <v>15</v>
      </c>
      <c r="D777" t="s">
        <v>7</v>
      </c>
      <c r="E777">
        <v>29847.609684201201</v>
      </c>
      <c r="F777" t="s">
        <v>111</v>
      </c>
    </row>
    <row r="778" spans="1:6" x14ac:dyDescent="0.35">
      <c r="A778">
        <v>0</v>
      </c>
      <c r="B778" t="s">
        <v>5</v>
      </c>
      <c r="C778" t="s">
        <v>6</v>
      </c>
      <c r="D778" t="s">
        <v>7</v>
      </c>
      <c r="E778">
        <v>1550.3049485814599</v>
      </c>
      <c r="F778" t="s">
        <v>112</v>
      </c>
    </row>
    <row r="779" spans="1:6" x14ac:dyDescent="0.35">
      <c r="A779">
        <v>1</v>
      </c>
      <c r="B779" t="s">
        <v>5</v>
      </c>
      <c r="C779" t="s">
        <v>9</v>
      </c>
      <c r="D779" t="s">
        <v>7</v>
      </c>
      <c r="E779">
        <v>28548.482980375898</v>
      </c>
      <c r="F779" t="s">
        <v>112</v>
      </c>
    </row>
    <row r="780" spans="1:6" x14ac:dyDescent="0.35">
      <c r="A780">
        <v>2</v>
      </c>
      <c r="B780" t="s">
        <v>5</v>
      </c>
      <c r="C780" t="s">
        <v>10</v>
      </c>
      <c r="D780" t="s">
        <v>7</v>
      </c>
      <c r="E780">
        <v>17930.062737557801</v>
      </c>
      <c r="F780" t="s">
        <v>112</v>
      </c>
    </row>
    <row r="781" spans="1:6" x14ac:dyDescent="0.35">
      <c r="A781">
        <v>3</v>
      </c>
      <c r="B781" t="s">
        <v>5</v>
      </c>
      <c r="C781" t="s">
        <v>11</v>
      </c>
      <c r="D781" t="s">
        <v>7</v>
      </c>
      <c r="E781">
        <v>11236.830313173599</v>
      </c>
      <c r="F781" t="s">
        <v>112</v>
      </c>
    </row>
    <row r="782" spans="1:6" x14ac:dyDescent="0.35">
      <c r="A782">
        <v>4</v>
      </c>
      <c r="B782" t="s">
        <v>5</v>
      </c>
      <c r="C782" t="s">
        <v>12</v>
      </c>
      <c r="D782" t="s">
        <v>7</v>
      </c>
      <c r="E782">
        <v>15243.546915859701</v>
      </c>
      <c r="F782" t="s">
        <v>112</v>
      </c>
    </row>
    <row r="783" spans="1:6" x14ac:dyDescent="0.35">
      <c r="A783">
        <v>5</v>
      </c>
      <c r="B783" t="s">
        <v>5</v>
      </c>
      <c r="C783" t="s">
        <v>13</v>
      </c>
      <c r="D783" t="s">
        <v>7</v>
      </c>
      <c r="E783">
        <v>77229.715745390902</v>
      </c>
      <c r="F783" t="s">
        <v>112</v>
      </c>
    </row>
    <row r="784" spans="1:6" x14ac:dyDescent="0.35">
      <c r="A784">
        <v>6</v>
      </c>
      <c r="B784" t="s">
        <v>5</v>
      </c>
      <c r="C784" t="s">
        <v>14</v>
      </c>
      <c r="D784" t="s">
        <v>7</v>
      </c>
      <c r="E784">
        <v>22492.190495294701</v>
      </c>
      <c r="F784" t="s">
        <v>112</v>
      </c>
    </row>
    <row r="785" spans="1:6" x14ac:dyDescent="0.35">
      <c r="A785">
        <v>7</v>
      </c>
      <c r="B785" t="s">
        <v>5</v>
      </c>
      <c r="C785" t="s">
        <v>15</v>
      </c>
      <c r="D785" t="s">
        <v>7</v>
      </c>
      <c r="E785">
        <v>26970.0767243222</v>
      </c>
      <c r="F785" t="s">
        <v>112</v>
      </c>
    </row>
    <row r="786" spans="1:6" x14ac:dyDescent="0.35">
      <c r="A786">
        <v>0</v>
      </c>
      <c r="B786" t="s">
        <v>5</v>
      </c>
      <c r="C786" t="s">
        <v>6</v>
      </c>
      <c r="D786" t="s">
        <v>7</v>
      </c>
      <c r="E786">
        <v>1022.22729429171</v>
      </c>
      <c r="F786" t="s">
        <v>113</v>
      </c>
    </row>
    <row r="787" spans="1:6" x14ac:dyDescent="0.35">
      <c r="A787">
        <v>1</v>
      </c>
      <c r="B787" t="s">
        <v>5</v>
      </c>
      <c r="C787" t="s">
        <v>9</v>
      </c>
      <c r="D787" t="s">
        <v>7</v>
      </c>
      <c r="E787">
        <v>31617.999495005901</v>
      </c>
      <c r="F787" t="s">
        <v>113</v>
      </c>
    </row>
    <row r="788" spans="1:6" x14ac:dyDescent="0.35">
      <c r="A788">
        <v>2</v>
      </c>
      <c r="B788" t="s">
        <v>5</v>
      </c>
      <c r="C788" t="s">
        <v>10</v>
      </c>
      <c r="D788" t="s">
        <v>7</v>
      </c>
      <c r="E788">
        <v>19094.429691761601</v>
      </c>
      <c r="F788" t="s">
        <v>113</v>
      </c>
    </row>
    <row r="789" spans="1:6" x14ac:dyDescent="0.35">
      <c r="A789">
        <v>3</v>
      </c>
      <c r="B789" t="s">
        <v>5</v>
      </c>
      <c r="C789" t="s">
        <v>11</v>
      </c>
      <c r="D789" t="s">
        <v>7</v>
      </c>
      <c r="E789">
        <v>21100.547766042499</v>
      </c>
      <c r="F789" t="s">
        <v>113</v>
      </c>
    </row>
    <row r="790" spans="1:6" x14ac:dyDescent="0.35">
      <c r="A790">
        <v>4</v>
      </c>
      <c r="B790" t="s">
        <v>5</v>
      </c>
      <c r="C790" t="s">
        <v>12</v>
      </c>
      <c r="D790" t="s">
        <v>7</v>
      </c>
      <c r="E790">
        <v>15272.097258169801</v>
      </c>
      <c r="F790" t="s">
        <v>113</v>
      </c>
    </row>
    <row r="791" spans="1:6" x14ac:dyDescent="0.35">
      <c r="A791">
        <v>5</v>
      </c>
      <c r="B791" t="s">
        <v>5</v>
      </c>
      <c r="C791" t="s">
        <v>13</v>
      </c>
      <c r="D791" t="s">
        <v>7</v>
      </c>
      <c r="E791">
        <v>83805.537718966298</v>
      </c>
      <c r="F791" t="s">
        <v>113</v>
      </c>
    </row>
    <row r="792" spans="1:6" x14ac:dyDescent="0.35">
      <c r="A792">
        <v>6</v>
      </c>
      <c r="B792" t="s">
        <v>5</v>
      </c>
      <c r="C792" t="s">
        <v>14</v>
      </c>
      <c r="D792" t="s">
        <v>7</v>
      </c>
      <c r="E792">
        <v>22410.060777965198</v>
      </c>
      <c r="F792" t="s">
        <v>113</v>
      </c>
    </row>
    <row r="793" spans="1:6" x14ac:dyDescent="0.35">
      <c r="A793">
        <v>7</v>
      </c>
      <c r="B793" t="s">
        <v>5</v>
      </c>
      <c r="C793" t="s">
        <v>15</v>
      </c>
      <c r="D793" t="s">
        <v>7</v>
      </c>
      <c r="E793">
        <v>28405.921777555399</v>
      </c>
      <c r="F793" t="s">
        <v>113</v>
      </c>
    </row>
    <row r="794" spans="1:6" x14ac:dyDescent="0.35">
      <c r="A794">
        <v>0</v>
      </c>
      <c r="B794" t="s">
        <v>5</v>
      </c>
      <c r="C794" t="s">
        <v>6</v>
      </c>
      <c r="D794" t="s">
        <v>7</v>
      </c>
      <c r="E794">
        <v>1022.21389685977</v>
      </c>
      <c r="F794" t="s">
        <v>114</v>
      </c>
    </row>
    <row r="795" spans="1:6" x14ac:dyDescent="0.35">
      <c r="A795">
        <v>1</v>
      </c>
      <c r="B795" t="s">
        <v>5</v>
      </c>
      <c r="C795" t="s">
        <v>9</v>
      </c>
      <c r="D795" t="s">
        <v>7</v>
      </c>
      <c r="E795">
        <v>31668.997572574001</v>
      </c>
      <c r="F795" t="s">
        <v>114</v>
      </c>
    </row>
    <row r="796" spans="1:6" x14ac:dyDescent="0.35">
      <c r="A796">
        <v>2</v>
      </c>
      <c r="B796" t="s">
        <v>5</v>
      </c>
      <c r="C796" t="s">
        <v>10</v>
      </c>
      <c r="D796" t="s">
        <v>7</v>
      </c>
      <c r="E796">
        <v>18952.788653896201</v>
      </c>
      <c r="F796" t="s">
        <v>114</v>
      </c>
    </row>
    <row r="797" spans="1:6" x14ac:dyDescent="0.35">
      <c r="A797">
        <v>3</v>
      </c>
      <c r="B797" t="s">
        <v>5</v>
      </c>
      <c r="C797" t="s">
        <v>11</v>
      </c>
      <c r="D797" t="s">
        <v>7</v>
      </c>
      <c r="E797">
        <v>21107.3201777006</v>
      </c>
      <c r="F797" t="s">
        <v>114</v>
      </c>
    </row>
    <row r="798" spans="1:6" x14ac:dyDescent="0.35">
      <c r="A798">
        <v>4</v>
      </c>
      <c r="B798" t="s">
        <v>5</v>
      </c>
      <c r="C798" t="s">
        <v>12</v>
      </c>
      <c r="D798" t="s">
        <v>7</v>
      </c>
      <c r="E798">
        <v>15243.546915859701</v>
      </c>
      <c r="F798" t="s">
        <v>114</v>
      </c>
    </row>
    <row r="799" spans="1:6" x14ac:dyDescent="0.35">
      <c r="A799">
        <v>5</v>
      </c>
      <c r="B799" t="s">
        <v>5</v>
      </c>
      <c r="C799" t="s">
        <v>13</v>
      </c>
      <c r="D799" t="s">
        <v>7</v>
      </c>
      <c r="E799">
        <v>83861.993910439996</v>
      </c>
      <c r="F799" t="s">
        <v>114</v>
      </c>
    </row>
    <row r="800" spans="1:6" x14ac:dyDescent="0.35">
      <c r="A800">
        <v>6</v>
      </c>
      <c r="B800" t="s">
        <v>5</v>
      </c>
      <c r="C800" t="s">
        <v>14</v>
      </c>
      <c r="D800" t="s">
        <v>7</v>
      </c>
      <c r="E800">
        <v>22486.819245432001</v>
      </c>
      <c r="F800" t="s">
        <v>114</v>
      </c>
    </row>
    <row r="801" spans="1:6" x14ac:dyDescent="0.35">
      <c r="A801">
        <v>7</v>
      </c>
      <c r="B801" t="s">
        <v>5</v>
      </c>
      <c r="C801" t="s">
        <v>15</v>
      </c>
      <c r="D801" t="s">
        <v>7</v>
      </c>
      <c r="E801">
        <v>28396.532666901101</v>
      </c>
      <c r="F801" t="s">
        <v>114</v>
      </c>
    </row>
    <row r="802" spans="1:6" x14ac:dyDescent="0.35">
      <c r="A802">
        <v>0</v>
      </c>
      <c r="B802" t="s">
        <v>5</v>
      </c>
      <c r="C802" t="s">
        <v>6</v>
      </c>
      <c r="D802" t="s">
        <v>7</v>
      </c>
      <c r="E802">
        <v>1328.5234211189099</v>
      </c>
      <c r="F802" t="s">
        <v>115</v>
      </c>
    </row>
    <row r="803" spans="1:6" x14ac:dyDescent="0.35">
      <c r="A803">
        <v>1</v>
      </c>
      <c r="B803" t="s">
        <v>5</v>
      </c>
      <c r="C803" t="s">
        <v>9</v>
      </c>
      <c r="D803" t="s">
        <v>7</v>
      </c>
      <c r="E803">
        <v>27381.811934088</v>
      </c>
      <c r="F803" t="s">
        <v>115</v>
      </c>
    </row>
    <row r="804" spans="1:6" x14ac:dyDescent="0.35">
      <c r="A804">
        <v>2</v>
      </c>
      <c r="B804" t="s">
        <v>5</v>
      </c>
      <c r="C804" t="s">
        <v>10</v>
      </c>
      <c r="D804" t="s">
        <v>7</v>
      </c>
      <c r="E804">
        <v>18141.343038187199</v>
      </c>
      <c r="F804" t="s">
        <v>115</v>
      </c>
    </row>
    <row r="805" spans="1:6" x14ac:dyDescent="0.35">
      <c r="A805">
        <v>3</v>
      </c>
      <c r="B805" t="s">
        <v>5</v>
      </c>
      <c r="C805" t="s">
        <v>11</v>
      </c>
      <c r="D805" t="s">
        <v>7</v>
      </c>
      <c r="E805">
        <v>15619.6818350781</v>
      </c>
      <c r="F805" t="s">
        <v>115</v>
      </c>
    </row>
    <row r="806" spans="1:6" x14ac:dyDescent="0.35">
      <c r="A806">
        <v>4</v>
      </c>
      <c r="B806" t="s">
        <v>5</v>
      </c>
      <c r="C806" t="s">
        <v>12</v>
      </c>
      <c r="D806" t="s">
        <v>7</v>
      </c>
      <c r="E806">
        <v>15243.546915859701</v>
      </c>
      <c r="F806" t="s">
        <v>115</v>
      </c>
    </row>
    <row r="807" spans="1:6" x14ac:dyDescent="0.35">
      <c r="A807">
        <v>5</v>
      </c>
      <c r="B807" t="s">
        <v>5</v>
      </c>
      <c r="C807" t="s">
        <v>13</v>
      </c>
      <c r="D807" t="s">
        <v>7</v>
      </c>
      <c r="E807">
        <v>80864.800081027701</v>
      </c>
      <c r="F807" t="s">
        <v>115</v>
      </c>
    </row>
    <row r="808" spans="1:6" x14ac:dyDescent="0.35">
      <c r="A808">
        <v>6</v>
      </c>
      <c r="B808" t="s">
        <v>5</v>
      </c>
      <c r="C808" t="s">
        <v>14</v>
      </c>
      <c r="D808" t="s">
        <v>7</v>
      </c>
      <c r="E808">
        <v>22509.7834140757</v>
      </c>
      <c r="F808" t="s">
        <v>115</v>
      </c>
    </row>
    <row r="809" spans="1:6" x14ac:dyDescent="0.35">
      <c r="A809">
        <v>7</v>
      </c>
      <c r="B809" t="s">
        <v>5</v>
      </c>
      <c r="C809" t="s">
        <v>15</v>
      </c>
      <c r="D809" t="s">
        <v>7</v>
      </c>
      <c r="E809">
        <v>25743.998305524899</v>
      </c>
      <c r="F809" t="s">
        <v>115</v>
      </c>
    </row>
    <row r="810" spans="1:6" x14ac:dyDescent="0.35">
      <c r="A810">
        <v>0</v>
      </c>
      <c r="B810" t="s">
        <v>5</v>
      </c>
      <c r="C810" t="s">
        <v>6</v>
      </c>
      <c r="D810" t="s">
        <v>7</v>
      </c>
      <c r="E810">
        <v>977.16141684305205</v>
      </c>
      <c r="F810" t="s">
        <v>116</v>
      </c>
    </row>
    <row r="811" spans="1:6" x14ac:dyDescent="0.35">
      <c r="A811">
        <v>1</v>
      </c>
      <c r="B811" t="s">
        <v>5</v>
      </c>
      <c r="C811" t="s">
        <v>9</v>
      </c>
      <c r="D811" t="s">
        <v>7</v>
      </c>
      <c r="E811">
        <v>28418.244802702899</v>
      </c>
      <c r="F811" t="s">
        <v>116</v>
      </c>
    </row>
    <row r="812" spans="1:6" x14ac:dyDescent="0.35">
      <c r="A812">
        <v>2</v>
      </c>
      <c r="B812" t="s">
        <v>5</v>
      </c>
      <c r="C812" t="s">
        <v>10</v>
      </c>
      <c r="D812" t="s">
        <v>7</v>
      </c>
      <c r="E812">
        <v>18394.7474457014</v>
      </c>
      <c r="F812" t="s">
        <v>116</v>
      </c>
    </row>
    <row r="813" spans="1:6" x14ac:dyDescent="0.35">
      <c r="A813">
        <v>3</v>
      </c>
      <c r="B813" t="s">
        <v>5</v>
      </c>
      <c r="C813" t="s">
        <v>11</v>
      </c>
      <c r="D813" t="s">
        <v>7</v>
      </c>
      <c r="E813">
        <v>18206.403334062001</v>
      </c>
      <c r="F813" t="s">
        <v>116</v>
      </c>
    </row>
    <row r="814" spans="1:6" x14ac:dyDescent="0.35">
      <c r="A814">
        <v>4</v>
      </c>
      <c r="B814" t="s">
        <v>5</v>
      </c>
      <c r="C814" t="s">
        <v>12</v>
      </c>
      <c r="D814" t="s">
        <v>7</v>
      </c>
      <c r="E814">
        <v>15281.1337438714</v>
      </c>
      <c r="F814" t="s">
        <v>116</v>
      </c>
    </row>
    <row r="815" spans="1:6" x14ac:dyDescent="0.35">
      <c r="A815">
        <v>5</v>
      </c>
      <c r="B815" t="s">
        <v>5</v>
      </c>
      <c r="C815" t="s">
        <v>13</v>
      </c>
      <c r="D815" t="s">
        <v>7</v>
      </c>
      <c r="E815">
        <v>80903.8012520271</v>
      </c>
      <c r="F815" t="s">
        <v>116</v>
      </c>
    </row>
    <row r="816" spans="1:6" x14ac:dyDescent="0.35">
      <c r="A816">
        <v>6</v>
      </c>
      <c r="B816" t="s">
        <v>5</v>
      </c>
      <c r="C816" t="s">
        <v>14</v>
      </c>
      <c r="D816" t="s">
        <v>7</v>
      </c>
      <c r="E816">
        <v>22540.746981906999</v>
      </c>
      <c r="F816" t="s">
        <v>116</v>
      </c>
    </row>
    <row r="817" spans="1:6" x14ac:dyDescent="0.35">
      <c r="A817">
        <v>7</v>
      </c>
      <c r="B817" t="s">
        <v>5</v>
      </c>
      <c r="C817" t="s">
        <v>15</v>
      </c>
      <c r="D817" t="s">
        <v>7</v>
      </c>
      <c r="E817">
        <v>25676.951378670699</v>
      </c>
      <c r="F817" t="s">
        <v>116</v>
      </c>
    </row>
    <row r="818" spans="1:6" x14ac:dyDescent="0.35">
      <c r="A818">
        <v>0</v>
      </c>
      <c r="B818" t="s">
        <v>5</v>
      </c>
      <c r="C818" t="s">
        <v>6</v>
      </c>
      <c r="D818" t="s">
        <v>7</v>
      </c>
      <c r="E818">
        <v>1344.77141718043</v>
      </c>
      <c r="F818" t="s">
        <v>117</v>
      </c>
    </row>
    <row r="819" spans="1:6" x14ac:dyDescent="0.35">
      <c r="A819">
        <v>1</v>
      </c>
      <c r="B819" t="s">
        <v>5</v>
      </c>
      <c r="C819" t="s">
        <v>9</v>
      </c>
      <c r="D819" t="s">
        <v>7</v>
      </c>
      <c r="E819">
        <v>27923.423101246899</v>
      </c>
      <c r="F819" t="s">
        <v>117</v>
      </c>
    </row>
    <row r="820" spans="1:6" x14ac:dyDescent="0.35">
      <c r="A820">
        <v>2</v>
      </c>
      <c r="B820" t="s">
        <v>5</v>
      </c>
      <c r="C820" t="s">
        <v>10</v>
      </c>
      <c r="D820" t="s">
        <v>7</v>
      </c>
      <c r="E820">
        <v>18028.767629805399</v>
      </c>
      <c r="F820" t="s">
        <v>117</v>
      </c>
    </row>
    <row r="821" spans="1:6" x14ac:dyDescent="0.35">
      <c r="A821">
        <v>3</v>
      </c>
      <c r="B821" t="s">
        <v>5</v>
      </c>
      <c r="C821" t="s">
        <v>11</v>
      </c>
      <c r="D821" t="s">
        <v>7</v>
      </c>
      <c r="E821">
        <v>19403.757563471299</v>
      </c>
      <c r="F821" t="s">
        <v>117</v>
      </c>
    </row>
    <row r="822" spans="1:6" x14ac:dyDescent="0.35">
      <c r="A822">
        <v>4</v>
      </c>
      <c r="B822" t="s">
        <v>5</v>
      </c>
      <c r="C822" t="s">
        <v>12</v>
      </c>
      <c r="D822" t="s">
        <v>7</v>
      </c>
      <c r="E822">
        <v>15246.674640517</v>
      </c>
      <c r="F822" t="s">
        <v>117</v>
      </c>
    </row>
    <row r="823" spans="1:6" x14ac:dyDescent="0.35">
      <c r="A823">
        <v>5</v>
      </c>
      <c r="B823" t="s">
        <v>5</v>
      </c>
      <c r="C823" t="s">
        <v>13</v>
      </c>
      <c r="D823" t="s">
        <v>7</v>
      </c>
      <c r="E823">
        <v>80731.2974790507</v>
      </c>
      <c r="F823" t="s">
        <v>117</v>
      </c>
    </row>
    <row r="824" spans="1:6" x14ac:dyDescent="0.35">
      <c r="A824">
        <v>6</v>
      </c>
      <c r="B824" t="s">
        <v>5</v>
      </c>
      <c r="C824" t="s">
        <v>14</v>
      </c>
      <c r="D824" t="s">
        <v>7</v>
      </c>
      <c r="E824">
        <v>22484.016938931301</v>
      </c>
      <c r="F824" t="s">
        <v>117</v>
      </c>
    </row>
    <row r="825" spans="1:6" x14ac:dyDescent="0.35">
      <c r="A825">
        <v>7</v>
      </c>
      <c r="B825" t="s">
        <v>5</v>
      </c>
      <c r="C825" t="s">
        <v>15</v>
      </c>
      <c r="D825" t="s">
        <v>7</v>
      </c>
      <c r="E825">
        <v>25708.2512984692</v>
      </c>
      <c r="F825" t="s">
        <v>117</v>
      </c>
    </row>
    <row r="826" spans="1:6" x14ac:dyDescent="0.35">
      <c r="A826">
        <v>0</v>
      </c>
      <c r="B826" t="s">
        <v>5</v>
      </c>
      <c r="C826" t="s">
        <v>6</v>
      </c>
      <c r="D826" t="s">
        <v>7</v>
      </c>
      <c r="E826">
        <v>2140.9265327344001</v>
      </c>
      <c r="F826" t="s">
        <v>118</v>
      </c>
    </row>
    <row r="827" spans="1:6" x14ac:dyDescent="0.35">
      <c r="A827">
        <v>1</v>
      </c>
      <c r="B827" t="s">
        <v>5</v>
      </c>
      <c r="C827" t="s">
        <v>9</v>
      </c>
      <c r="D827" t="s">
        <v>7</v>
      </c>
      <c r="E827">
        <v>32953.255209171497</v>
      </c>
      <c r="F827" t="s">
        <v>118</v>
      </c>
    </row>
    <row r="828" spans="1:6" x14ac:dyDescent="0.35">
      <c r="A828">
        <v>2</v>
      </c>
      <c r="B828" t="s">
        <v>5</v>
      </c>
      <c r="C828" t="s">
        <v>10</v>
      </c>
      <c r="D828" t="s">
        <v>7</v>
      </c>
      <c r="E828">
        <v>18042.8510209864</v>
      </c>
      <c r="F828" t="s">
        <v>118</v>
      </c>
    </row>
    <row r="829" spans="1:6" x14ac:dyDescent="0.35">
      <c r="A829">
        <v>3</v>
      </c>
      <c r="B829" t="s">
        <v>5</v>
      </c>
      <c r="C829" t="s">
        <v>11</v>
      </c>
      <c r="D829" t="s">
        <v>7</v>
      </c>
      <c r="E829">
        <v>18534.4706788193</v>
      </c>
      <c r="F829" t="s">
        <v>118</v>
      </c>
    </row>
    <row r="830" spans="1:6" x14ac:dyDescent="0.35">
      <c r="A830">
        <v>4</v>
      </c>
      <c r="B830" t="s">
        <v>5</v>
      </c>
      <c r="C830" t="s">
        <v>12</v>
      </c>
      <c r="D830" t="s">
        <v>7</v>
      </c>
      <c r="E830">
        <v>15243.546915859701</v>
      </c>
      <c r="F830" t="s">
        <v>118</v>
      </c>
    </row>
    <row r="831" spans="1:6" x14ac:dyDescent="0.35">
      <c r="A831">
        <v>5</v>
      </c>
      <c r="B831" t="s">
        <v>5</v>
      </c>
      <c r="C831" t="s">
        <v>13</v>
      </c>
      <c r="D831" t="s">
        <v>7</v>
      </c>
      <c r="E831">
        <v>64481.9251832792</v>
      </c>
      <c r="F831" t="s">
        <v>118</v>
      </c>
    </row>
    <row r="832" spans="1:6" x14ac:dyDescent="0.35">
      <c r="A832">
        <v>6</v>
      </c>
      <c r="B832" t="s">
        <v>5</v>
      </c>
      <c r="C832" t="s">
        <v>14</v>
      </c>
      <c r="D832" t="s">
        <v>7</v>
      </c>
      <c r="E832">
        <v>22457.0438424555</v>
      </c>
      <c r="F832" t="s">
        <v>118</v>
      </c>
    </row>
    <row r="833" spans="1:6" x14ac:dyDescent="0.35">
      <c r="A833">
        <v>7</v>
      </c>
      <c r="B833" t="s">
        <v>5</v>
      </c>
      <c r="C833" t="s">
        <v>15</v>
      </c>
      <c r="D833" t="s">
        <v>7</v>
      </c>
      <c r="E833">
        <v>37261.387539605203</v>
      </c>
      <c r="F833" t="s">
        <v>118</v>
      </c>
    </row>
    <row r="834" spans="1:6" x14ac:dyDescent="0.35">
      <c r="A834">
        <v>0</v>
      </c>
      <c r="B834" t="s">
        <v>5</v>
      </c>
      <c r="C834" t="s">
        <v>6</v>
      </c>
      <c r="D834" t="s">
        <v>7</v>
      </c>
      <c r="E834">
        <v>638.93244984526496</v>
      </c>
      <c r="F834" t="s">
        <v>119</v>
      </c>
    </row>
    <row r="835" spans="1:6" x14ac:dyDescent="0.35">
      <c r="A835">
        <v>1</v>
      </c>
      <c r="B835" t="s">
        <v>5</v>
      </c>
      <c r="C835" t="s">
        <v>9</v>
      </c>
      <c r="D835" t="s">
        <v>7</v>
      </c>
      <c r="E835">
        <v>28258.0290895459</v>
      </c>
      <c r="F835" t="s">
        <v>119</v>
      </c>
    </row>
    <row r="836" spans="1:6" x14ac:dyDescent="0.35">
      <c r="A836">
        <v>2</v>
      </c>
      <c r="B836" t="s">
        <v>5</v>
      </c>
      <c r="C836" t="s">
        <v>10</v>
      </c>
      <c r="D836" t="s">
        <v>7</v>
      </c>
      <c r="E836">
        <v>18584.542095306799</v>
      </c>
      <c r="F836" t="s">
        <v>119</v>
      </c>
    </row>
    <row r="837" spans="1:6" x14ac:dyDescent="0.35">
      <c r="A837">
        <v>3</v>
      </c>
      <c r="B837" t="s">
        <v>5</v>
      </c>
      <c r="C837" t="s">
        <v>11</v>
      </c>
      <c r="D837" t="s">
        <v>7</v>
      </c>
      <c r="E837">
        <v>14784.055287991599</v>
      </c>
      <c r="F837" t="s">
        <v>119</v>
      </c>
    </row>
    <row r="838" spans="1:6" x14ac:dyDescent="0.35">
      <c r="A838">
        <v>4</v>
      </c>
      <c r="B838" t="s">
        <v>5</v>
      </c>
      <c r="C838" t="s">
        <v>12</v>
      </c>
      <c r="D838" t="s">
        <v>7</v>
      </c>
      <c r="E838">
        <v>15243.546915859701</v>
      </c>
      <c r="F838" t="s">
        <v>119</v>
      </c>
    </row>
    <row r="839" spans="1:6" x14ac:dyDescent="0.35">
      <c r="A839">
        <v>5</v>
      </c>
      <c r="B839" t="s">
        <v>5</v>
      </c>
      <c r="C839" t="s">
        <v>13</v>
      </c>
      <c r="D839" t="s">
        <v>7</v>
      </c>
      <c r="E839">
        <v>78127.011171029997</v>
      </c>
      <c r="F839" t="s">
        <v>119</v>
      </c>
    </row>
    <row r="840" spans="1:6" x14ac:dyDescent="0.35">
      <c r="A840">
        <v>6</v>
      </c>
      <c r="B840" t="s">
        <v>5</v>
      </c>
      <c r="C840" t="s">
        <v>14</v>
      </c>
      <c r="D840" t="s">
        <v>7</v>
      </c>
      <c r="E840">
        <v>22557.130228194899</v>
      </c>
      <c r="F840" t="s">
        <v>119</v>
      </c>
    </row>
    <row r="841" spans="1:6" x14ac:dyDescent="0.35">
      <c r="A841">
        <v>7</v>
      </c>
      <c r="B841" t="s">
        <v>5</v>
      </c>
      <c r="C841" t="s">
        <v>15</v>
      </c>
      <c r="D841" t="s">
        <v>7</v>
      </c>
      <c r="E841">
        <v>24309.2536928913</v>
      </c>
      <c r="F841" t="s">
        <v>119</v>
      </c>
    </row>
    <row r="842" spans="1:6" x14ac:dyDescent="0.35">
      <c r="A842">
        <v>0</v>
      </c>
      <c r="B842" t="s">
        <v>5</v>
      </c>
      <c r="C842" t="s">
        <v>6</v>
      </c>
      <c r="D842" t="s">
        <v>7</v>
      </c>
      <c r="E842">
        <v>1594.2768718914799</v>
      </c>
      <c r="F842" t="s">
        <v>120</v>
      </c>
    </row>
    <row r="843" spans="1:6" x14ac:dyDescent="0.35">
      <c r="A843">
        <v>1</v>
      </c>
      <c r="B843" t="s">
        <v>5</v>
      </c>
      <c r="C843" t="s">
        <v>9</v>
      </c>
      <c r="D843" t="s">
        <v>7</v>
      </c>
      <c r="E843">
        <v>29501.140361940499</v>
      </c>
      <c r="F843" t="s">
        <v>120</v>
      </c>
    </row>
    <row r="844" spans="1:6" x14ac:dyDescent="0.35">
      <c r="A844">
        <v>2</v>
      </c>
      <c r="B844" t="s">
        <v>5</v>
      </c>
      <c r="C844" t="s">
        <v>10</v>
      </c>
      <c r="D844" t="s">
        <v>7</v>
      </c>
      <c r="E844">
        <v>18177.522103154501</v>
      </c>
      <c r="F844" t="s">
        <v>120</v>
      </c>
    </row>
    <row r="845" spans="1:6" x14ac:dyDescent="0.35">
      <c r="A845">
        <v>3</v>
      </c>
      <c r="B845" t="s">
        <v>5</v>
      </c>
      <c r="C845" t="s">
        <v>11</v>
      </c>
      <c r="D845" t="s">
        <v>7</v>
      </c>
      <c r="E845">
        <v>25569.623329166599</v>
      </c>
      <c r="F845" t="s">
        <v>120</v>
      </c>
    </row>
    <row r="846" spans="1:6" x14ac:dyDescent="0.35">
      <c r="A846">
        <v>4</v>
      </c>
      <c r="B846" t="s">
        <v>5</v>
      </c>
      <c r="C846" t="s">
        <v>12</v>
      </c>
      <c r="D846" t="s">
        <v>7</v>
      </c>
      <c r="E846">
        <v>15281.1337438714</v>
      </c>
      <c r="F846" t="s">
        <v>120</v>
      </c>
    </row>
    <row r="847" spans="1:6" x14ac:dyDescent="0.35">
      <c r="A847">
        <v>5</v>
      </c>
      <c r="B847" t="s">
        <v>5</v>
      </c>
      <c r="C847" t="s">
        <v>13</v>
      </c>
      <c r="D847" t="s">
        <v>7</v>
      </c>
      <c r="E847">
        <v>80939.894139964599</v>
      </c>
      <c r="F847" t="s">
        <v>120</v>
      </c>
    </row>
    <row r="848" spans="1:6" x14ac:dyDescent="0.35">
      <c r="A848">
        <v>6</v>
      </c>
      <c r="B848" t="s">
        <v>5</v>
      </c>
      <c r="C848" t="s">
        <v>14</v>
      </c>
      <c r="D848" t="s">
        <v>7</v>
      </c>
      <c r="E848">
        <v>22472.870489553301</v>
      </c>
      <c r="F848" t="s">
        <v>120</v>
      </c>
    </row>
    <row r="849" spans="1:6" x14ac:dyDescent="0.35">
      <c r="A849">
        <v>7</v>
      </c>
      <c r="B849" t="s">
        <v>5</v>
      </c>
      <c r="C849" t="s">
        <v>15</v>
      </c>
      <c r="D849" t="s">
        <v>7</v>
      </c>
      <c r="E849">
        <v>30983.765676447001</v>
      </c>
      <c r="F849" t="s">
        <v>120</v>
      </c>
    </row>
    <row r="850" spans="1:6" x14ac:dyDescent="0.35">
      <c r="A850">
        <v>0</v>
      </c>
      <c r="B850" t="s">
        <v>5</v>
      </c>
      <c r="C850" t="s">
        <v>6</v>
      </c>
      <c r="D850" t="s">
        <v>7</v>
      </c>
      <c r="E850">
        <v>1531.0192769361399</v>
      </c>
      <c r="F850" t="s">
        <v>121</v>
      </c>
    </row>
    <row r="851" spans="1:6" x14ac:dyDescent="0.35">
      <c r="A851">
        <v>1</v>
      </c>
      <c r="B851" t="s">
        <v>5</v>
      </c>
      <c r="C851" t="s">
        <v>9</v>
      </c>
      <c r="D851" t="s">
        <v>7</v>
      </c>
      <c r="E851">
        <v>28831.734431626501</v>
      </c>
      <c r="F851" t="s">
        <v>121</v>
      </c>
    </row>
    <row r="852" spans="1:6" x14ac:dyDescent="0.35">
      <c r="A852">
        <v>2</v>
      </c>
      <c r="B852" t="s">
        <v>5</v>
      </c>
      <c r="C852" t="s">
        <v>10</v>
      </c>
      <c r="D852" t="s">
        <v>7</v>
      </c>
      <c r="E852">
        <v>18235.554812791601</v>
      </c>
      <c r="F852" t="s">
        <v>121</v>
      </c>
    </row>
    <row r="853" spans="1:6" x14ac:dyDescent="0.35">
      <c r="A853">
        <v>3</v>
      </c>
      <c r="B853" t="s">
        <v>5</v>
      </c>
      <c r="C853" t="s">
        <v>11</v>
      </c>
      <c r="D853" t="s">
        <v>7</v>
      </c>
      <c r="E853">
        <v>20158.063561233001</v>
      </c>
      <c r="F853" t="s">
        <v>121</v>
      </c>
    </row>
    <row r="854" spans="1:6" x14ac:dyDescent="0.35">
      <c r="A854">
        <v>4</v>
      </c>
      <c r="B854" t="s">
        <v>5</v>
      </c>
      <c r="C854" t="s">
        <v>12</v>
      </c>
      <c r="D854" t="s">
        <v>7</v>
      </c>
      <c r="E854">
        <v>15256.8949038927</v>
      </c>
      <c r="F854" t="s">
        <v>121</v>
      </c>
    </row>
    <row r="855" spans="1:6" x14ac:dyDescent="0.35">
      <c r="A855">
        <v>5</v>
      </c>
      <c r="B855" t="s">
        <v>5</v>
      </c>
      <c r="C855" t="s">
        <v>13</v>
      </c>
      <c r="D855" t="s">
        <v>7</v>
      </c>
      <c r="E855">
        <v>81157.393570368993</v>
      </c>
      <c r="F855" t="s">
        <v>121</v>
      </c>
    </row>
    <row r="856" spans="1:6" x14ac:dyDescent="0.35">
      <c r="A856">
        <v>6</v>
      </c>
      <c r="B856" t="s">
        <v>5</v>
      </c>
      <c r="C856" t="s">
        <v>14</v>
      </c>
      <c r="D856" t="s">
        <v>7</v>
      </c>
      <c r="E856">
        <v>22477.012217776199</v>
      </c>
      <c r="F856" t="s">
        <v>121</v>
      </c>
    </row>
    <row r="857" spans="1:6" x14ac:dyDescent="0.35">
      <c r="A857">
        <v>7</v>
      </c>
      <c r="B857" t="s">
        <v>5</v>
      </c>
      <c r="C857" t="s">
        <v>15</v>
      </c>
      <c r="D857" t="s">
        <v>7</v>
      </c>
      <c r="E857">
        <v>26558.5966797072</v>
      </c>
      <c r="F857" t="s">
        <v>121</v>
      </c>
    </row>
    <row r="858" spans="1:6" x14ac:dyDescent="0.35">
      <c r="A858">
        <v>0</v>
      </c>
      <c r="B858" t="s">
        <v>5</v>
      </c>
      <c r="C858" t="s">
        <v>6</v>
      </c>
      <c r="D858" t="s">
        <v>7</v>
      </c>
      <c r="E858">
        <v>1542.1267537649901</v>
      </c>
      <c r="F858" t="s">
        <v>122</v>
      </c>
    </row>
    <row r="859" spans="1:6" x14ac:dyDescent="0.35">
      <c r="A859">
        <v>1</v>
      </c>
      <c r="B859" t="s">
        <v>5</v>
      </c>
      <c r="C859" t="s">
        <v>9</v>
      </c>
      <c r="D859" t="s">
        <v>7</v>
      </c>
      <c r="E859">
        <v>28477.265904041</v>
      </c>
      <c r="F859" t="s">
        <v>122</v>
      </c>
    </row>
    <row r="860" spans="1:6" x14ac:dyDescent="0.35">
      <c r="A860">
        <v>2</v>
      </c>
      <c r="B860" t="s">
        <v>5</v>
      </c>
      <c r="C860" t="s">
        <v>10</v>
      </c>
      <c r="D860" t="s">
        <v>7</v>
      </c>
      <c r="E860">
        <v>17920.2171979101</v>
      </c>
      <c r="F860" t="s">
        <v>122</v>
      </c>
    </row>
    <row r="861" spans="1:6" x14ac:dyDescent="0.35">
      <c r="A861">
        <v>3</v>
      </c>
      <c r="B861" t="s">
        <v>5</v>
      </c>
      <c r="C861" t="s">
        <v>11</v>
      </c>
      <c r="D861" t="s">
        <v>7</v>
      </c>
      <c r="E861">
        <v>11210.670349751401</v>
      </c>
      <c r="F861" t="s">
        <v>122</v>
      </c>
    </row>
    <row r="862" spans="1:6" x14ac:dyDescent="0.35">
      <c r="A862">
        <v>4</v>
      </c>
      <c r="B862" t="s">
        <v>5</v>
      </c>
      <c r="C862" t="s">
        <v>12</v>
      </c>
      <c r="D862" t="s">
        <v>7</v>
      </c>
      <c r="E862">
        <v>15251.4091518392</v>
      </c>
      <c r="F862" t="s">
        <v>122</v>
      </c>
    </row>
    <row r="863" spans="1:6" x14ac:dyDescent="0.35">
      <c r="A863">
        <v>5</v>
      </c>
      <c r="B863" t="s">
        <v>5</v>
      </c>
      <c r="C863" t="s">
        <v>13</v>
      </c>
      <c r="D863" t="s">
        <v>7</v>
      </c>
      <c r="E863">
        <v>77501.496995474299</v>
      </c>
      <c r="F863" t="s">
        <v>122</v>
      </c>
    </row>
    <row r="864" spans="1:6" x14ac:dyDescent="0.35">
      <c r="A864">
        <v>6</v>
      </c>
      <c r="B864" t="s">
        <v>5</v>
      </c>
      <c r="C864" t="s">
        <v>14</v>
      </c>
      <c r="D864" t="s">
        <v>7</v>
      </c>
      <c r="E864">
        <v>22462.0707457194</v>
      </c>
      <c r="F864" t="s">
        <v>122</v>
      </c>
    </row>
    <row r="865" spans="1:6" x14ac:dyDescent="0.35">
      <c r="A865">
        <v>7</v>
      </c>
      <c r="B865" t="s">
        <v>5</v>
      </c>
      <c r="C865" t="s">
        <v>15</v>
      </c>
      <c r="D865" t="s">
        <v>7</v>
      </c>
      <c r="E865">
        <v>26880.789657952999</v>
      </c>
      <c r="F865" t="s">
        <v>122</v>
      </c>
    </row>
  </sheetData>
  <autoFilter ref="A1:F865" xr:uid="{E5CFC5EF-13B1-46EC-88EB-F07BA389E6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9668-DB8F-4838-9085-BB8CD292C61F}">
  <dimension ref="A1:E721"/>
  <sheetViews>
    <sheetView workbookViewId="0">
      <selection activeCell="C6" sqref="C6"/>
    </sheetView>
  </sheetViews>
  <sheetFormatPr defaultRowHeight="14.5" x14ac:dyDescent="0.35"/>
  <cols>
    <col min="1" max="1" width="16.81640625" bestFit="1" customWidth="1"/>
    <col min="3" max="3" width="43.81640625" bestFit="1" customWidth="1"/>
  </cols>
  <sheetData>
    <row r="1" spans="1:5" x14ac:dyDescent="0.35">
      <c r="A1" t="s">
        <v>1</v>
      </c>
      <c r="B1" t="s">
        <v>3</v>
      </c>
      <c r="C1" t="s">
        <v>4</v>
      </c>
      <c r="D1" t="s">
        <v>125</v>
      </c>
      <c r="E1" t="s">
        <v>126</v>
      </c>
    </row>
    <row r="2" spans="1:5" x14ac:dyDescent="0.35">
      <c r="A2" t="s">
        <v>6</v>
      </c>
      <c r="B2" s="1">
        <v>1016.04070593372</v>
      </c>
      <c r="C2" t="s">
        <v>16</v>
      </c>
      <c r="D2">
        <f>VALUE(MID(C2,22,4))</f>
        <v>2010</v>
      </c>
      <c r="E2">
        <f>VALUE(MID(C2,27,4))</f>
        <v>2011</v>
      </c>
    </row>
    <row r="3" spans="1:5" x14ac:dyDescent="0.35">
      <c r="A3" t="s">
        <v>9</v>
      </c>
      <c r="B3" s="1">
        <v>29667.715052860502</v>
      </c>
      <c r="C3" t="s">
        <v>16</v>
      </c>
      <c r="D3">
        <f t="shared" ref="D3:D66" si="0">VALUE(MID(C3,22,4))</f>
        <v>2010</v>
      </c>
      <c r="E3">
        <f t="shared" ref="E3:E66" si="1">VALUE(MID(C3,27,4))</f>
        <v>2011</v>
      </c>
    </row>
    <row r="4" spans="1:5" x14ac:dyDescent="0.35">
      <c r="A4" t="s">
        <v>10</v>
      </c>
      <c r="B4" s="1">
        <v>18962.132332098299</v>
      </c>
      <c r="C4" t="s">
        <v>16</v>
      </c>
      <c r="D4">
        <f t="shared" si="0"/>
        <v>2010</v>
      </c>
      <c r="E4">
        <f t="shared" si="1"/>
        <v>2011</v>
      </c>
    </row>
    <row r="5" spans="1:5" x14ac:dyDescent="0.35">
      <c r="A5" t="s">
        <v>11</v>
      </c>
      <c r="B5" s="1">
        <v>24064.957275147201</v>
      </c>
      <c r="C5" t="s">
        <v>16</v>
      </c>
      <c r="D5">
        <f t="shared" si="0"/>
        <v>2010</v>
      </c>
      <c r="E5">
        <f t="shared" si="1"/>
        <v>2011</v>
      </c>
    </row>
    <row r="6" spans="1:5" x14ac:dyDescent="0.35">
      <c r="A6" t="s">
        <v>12</v>
      </c>
      <c r="B6" s="1">
        <v>15243.546915859701</v>
      </c>
      <c r="C6" t="s">
        <v>16</v>
      </c>
      <c r="D6">
        <f t="shared" si="0"/>
        <v>2010</v>
      </c>
      <c r="E6">
        <f t="shared" si="1"/>
        <v>2011</v>
      </c>
    </row>
    <row r="7" spans="1:5" x14ac:dyDescent="0.35">
      <c r="A7" t="s">
        <v>13</v>
      </c>
      <c r="B7" s="1">
        <v>84149.518939186193</v>
      </c>
      <c r="C7" t="s">
        <v>16</v>
      </c>
      <c r="D7">
        <f t="shared" si="0"/>
        <v>2010</v>
      </c>
      <c r="E7">
        <f t="shared" si="1"/>
        <v>2011</v>
      </c>
    </row>
    <row r="8" spans="1:5" x14ac:dyDescent="0.35">
      <c r="A8" t="s">
        <v>14</v>
      </c>
      <c r="B8" s="1">
        <v>22492.055305953101</v>
      </c>
      <c r="C8" t="s">
        <v>16</v>
      </c>
      <c r="D8">
        <f t="shared" si="0"/>
        <v>2010</v>
      </c>
      <c r="E8">
        <f t="shared" si="1"/>
        <v>2011</v>
      </c>
    </row>
    <row r="9" spans="1:5" x14ac:dyDescent="0.35">
      <c r="A9" t="s">
        <v>15</v>
      </c>
      <c r="B9" s="1">
        <v>28484.116122582302</v>
      </c>
      <c r="C9" t="s">
        <v>16</v>
      </c>
      <c r="D9">
        <f t="shared" si="0"/>
        <v>2010</v>
      </c>
      <c r="E9">
        <f t="shared" si="1"/>
        <v>2011</v>
      </c>
    </row>
    <row r="10" spans="1:5" x14ac:dyDescent="0.35">
      <c r="A10" t="s">
        <v>6</v>
      </c>
      <c r="B10" s="1">
        <v>1024.8304590473699</v>
      </c>
      <c r="C10" t="s">
        <v>17</v>
      </c>
      <c r="D10">
        <f t="shared" si="0"/>
        <v>2010</v>
      </c>
      <c r="E10">
        <f t="shared" si="1"/>
        <v>2012</v>
      </c>
    </row>
    <row r="11" spans="1:5" x14ac:dyDescent="0.35">
      <c r="A11" t="s">
        <v>9</v>
      </c>
      <c r="B11" s="1">
        <v>31791.819730786799</v>
      </c>
      <c r="C11" t="s">
        <v>17</v>
      </c>
      <c r="D11">
        <f t="shared" si="0"/>
        <v>2010</v>
      </c>
      <c r="E11">
        <f t="shared" si="1"/>
        <v>2012</v>
      </c>
    </row>
    <row r="12" spans="1:5" x14ac:dyDescent="0.35">
      <c r="A12" t="s">
        <v>10</v>
      </c>
      <c r="B12" s="1">
        <v>19031.164408600798</v>
      </c>
      <c r="C12" t="s">
        <v>17</v>
      </c>
      <c r="D12">
        <f t="shared" si="0"/>
        <v>2010</v>
      </c>
      <c r="E12">
        <f t="shared" si="1"/>
        <v>2012</v>
      </c>
    </row>
    <row r="13" spans="1:5" x14ac:dyDescent="0.35">
      <c r="A13" t="s">
        <v>11</v>
      </c>
      <c r="B13" s="1">
        <v>25283.889933154602</v>
      </c>
      <c r="C13" t="s">
        <v>17</v>
      </c>
      <c r="D13">
        <f t="shared" si="0"/>
        <v>2010</v>
      </c>
      <c r="E13">
        <f t="shared" si="1"/>
        <v>2012</v>
      </c>
    </row>
    <row r="14" spans="1:5" x14ac:dyDescent="0.35">
      <c r="A14" t="s">
        <v>12</v>
      </c>
      <c r="B14" s="1">
        <v>15305.248998892699</v>
      </c>
      <c r="C14" t="s">
        <v>17</v>
      </c>
      <c r="D14">
        <f t="shared" si="0"/>
        <v>2010</v>
      </c>
      <c r="E14">
        <f t="shared" si="1"/>
        <v>2012</v>
      </c>
    </row>
    <row r="15" spans="1:5" x14ac:dyDescent="0.35">
      <c r="A15" t="s">
        <v>13</v>
      </c>
      <c r="B15" s="1">
        <v>82803.416112285704</v>
      </c>
      <c r="C15" t="s">
        <v>17</v>
      </c>
      <c r="D15">
        <f t="shared" si="0"/>
        <v>2010</v>
      </c>
      <c r="E15">
        <f t="shared" si="1"/>
        <v>2012</v>
      </c>
    </row>
    <row r="16" spans="1:5" x14ac:dyDescent="0.35">
      <c r="A16" t="s">
        <v>14</v>
      </c>
      <c r="B16" s="1">
        <v>22518.5616821689</v>
      </c>
      <c r="C16" t="s">
        <v>17</v>
      </c>
      <c r="D16">
        <f t="shared" si="0"/>
        <v>2010</v>
      </c>
      <c r="E16">
        <f t="shared" si="1"/>
        <v>2012</v>
      </c>
    </row>
    <row r="17" spans="1:5" x14ac:dyDescent="0.35">
      <c r="A17" t="s">
        <v>15</v>
      </c>
      <c r="B17" s="1">
        <v>30118.825004668401</v>
      </c>
      <c r="C17" t="s">
        <v>17</v>
      </c>
      <c r="D17">
        <f t="shared" si="0"/>
        <v>2010</v>
      </c>
      <c r="E17">
        <f t="shared" si="1"/>
        <v>2012</v>
      </c>
    </row>
    <row r="18" spans="1:5" x14ac:dyDescent="0.35">
      <c r="A18" t="s">
        <v>6</v>
      </c>
      <c r="B18" s="1">
        <v>1016.00671951934</v>
      </c>
      <c r="C18" t="s">
        <v>18</v>
      </c>
      <c r="D18">
        <f t="shared" si="0"/>
        <v>2010</v>
      </c>
      <c r="E18">
        <f t="shared" si="1"/>
        <v>2013</v>
      </c>
    </row>
    <row r="19" spans="1:5" x14ac:dyDescent="0.35">
      <c r="A19" t="s">
        <v>9</v>
      </c>
      <c r="B19" s="1">
        <v>30904.395543557999</v>
      </c>
      <c r="C19" t="s">
        <v>18</v>
      </c>
      <c r="D19">
        <f t="shared" si="0"/>
        <v>2010</v>
      </c>
      <c r="E19">
        <f t="shared" si="1"/>
        <v>2013</v>
      </c>
    </row>
    <row r="20" spans="1:5" x14ac:dyDescent="0.35">
      <c r="A20" t="s">
        <v>10</v>
      </c>
      <c r="B20" s="1">
        <v>18988.440172295599</v>
      </c>
      <c r="C20" t="s">
        <v>18</v>
      </c>
      <c r="D20">
        <f t="shared" si="0"/>
        <v>2010</v>
      </c>
      <c r="E20">
        <f t="shared" si="1"/>
        <v>2013</v>
      </c>
    </row>
    <row r="21" spans="1:5" x14ac:dyDescent="0.35">
      <c r="A21" t="s">
        <v>11</v>
      </c>
      <c r="B21" s="1">
        <v>28331.734524930202</v>
      </c>
      <c r="C21" t="s">
        <v>18</v>
      </c>
      <c r="D21">
        <f t="shared" si="0"/>
        <v>2010</v>
      </c>
      <c r="E21">
        <f t="shared" si="1"/>
        <v>2013</v>
      </c>
    </row>
    <row r="22" spans="1:5" x14ac:dyDescent="0.35">
      <c r="A22" t="s">
        <v>12</v>
      </c>
      <c r="B22" s="1">
        <v>15256.3221124682</v>
      </c>
      <c r="C22" t="s">
        <v>18</v>
      </c>
      <c r="D22">
        <f t="shared" si="0"/>
        <v>2010</v>
      </c>
      <c r="E22">
        <f t="shared" si="1"/>
        <v>2013</v>
      </c>
    </row>
    <row r="23" spans="1:5" x14ac:dyDescent="0.35">
      <c r="A23" t="s">
        <v>13</v>
      </c>
      <c r="B23" s="1">
        <v>83100.218324973102</v>
      </c>
      <c r="C23" t="s">
        <v>18</v>
      </c>
      <c r="D23">
        <f t="shared" si="0"/>
        <v>2010</v>
      </c>
      <c r="E23">
        <f t="shared" si="1"/>
        <v>2013</v>
      </c>
    </row>
    <row r="24" spans="1:5" x14ac:dyDescent="0.35">
      <c r="A24" t="s">
        <v>14</v>
      </c>
      <c r="B24" s="1">
        <v>22459.979559859599</v>
      </c>
      <c r="C24" t="s">
        <v>18</v>
      </c>
      <c r="D24">
        <f t="shared" si="0"/>
        <v>2010</v>
      </c>
      <c r="E24">
        <f t="shared" si="1"/>
        <v>2013</v>
      </c>
    </row>
    <row r="25" spans="1:5" x14ac:dyDescent="0.35">
      <c r="A25" t="s">
        <v>15</v>
      </c>
      <c r="B25" s="1">
        <v>30339.4274663303</v>
      </c>
      <c r="C25" t="s">
        <v>18</v>
      </c>
      <c r="D25">
        <f t="shared" si="0"/>
        <v>2010</v>
      </c>
      <c r="E25">
        <f t="shared" si="1"/>
        <v>2013</v>
      </c>
    </row>
    <row r="26" spans="1:5" x14ac:dyDescent="0.35">
      <c r="A26" t="s">
        <v>6</v>
      </c>
      <c r="B26" s="1">
        <v>1022.45984500558</v>
      </c>
      <c r="C26" t="s">
        <v>19</v>
      </c>
      <c r="D26">
        <f t="shared" si="0"/>
        <v>2010</v>
      </c>
      <c r="E26">
        <f t="shared" si="1"/>
        <v>2014</v>
      </c>
    </row>
    <row r="27" spans="1:5" x14ac:dyDescent="0.35">
      <c r="A27" t="s">
        <v>9</v>
      </c>
      <c r="B27" s="1">
        <v>32598.390592912099</v>
      </c>
      <c r="C27" t="s">
        <v>19</v>
      </c>
      <c r="D27">
        <f t="shared" si="0"/>
        <v>2010</v>
      </c>
      <c r="E27">
        <f t="shared" si="1"/>
        <v>2014</v>
      </c>
    </row>
    <row r="28" spans="1:5" x14ac:dyDescent="0.35">
      <c r="A28" t="s">
        <v>10</v>
      </c>
      <c r="B28" s="1">
        <v>19011.402968156399</v>
      </c>
      <c r="C28" t="s">
        <v>19</v>
      </c>
      <c r="D28">
        <f t="shared" si="0"/>
        <v>2010</v>
      </c>
      <c r="E28">
        <f t="shared" si="1"/>
        <v>2014</v>
      </c>
    </row>
    <row r="29" spans="1:5" x14ac:dyDescent="0.35">
      <c r="A29" t="s">
        <v>11</v>
      </c>
      <c r="B29" s="1">
        <v>19483.847474017599</v>
      </c>
      <c r="C29" t="s">
        <v>19</v>
      </c>
      <c r="D29">
        <f t="shared" si="0"/>
        <v>2010</v>
      </c>
      <c r="E29">
        <f t="shared" si="1"/>
        <v>2014</v>
      </c>
    </row>
    <row r="30" spans="1:5" x14ac:dyDescent="0.35">
      <c r="A30" t="s">
        <v>12</v>
      </c>
      <c r="B30" s="1">
        <v>15254.0277657813</v>
      </c>
      <c r="C30" t="s">
        <v>19</v>
      </c>
      <c r="D30">
        <f t="shared" si="0"/>
        <v>2010</v>
      </c>
      <c r="E30">
        <f t="shared" si="1"/>
        <v>2014</v>
      </c>
    </row>
    <row r="31" spans="1:5" x14ac:dyDescent="0.35">
      <c r="A31" t="s">
        <v>13</v>
      </c>
      <c r="B31" s="1">
        <v>79280.189459710906</v>
      </c>
      <c r="C31" t="s">
        <v>19</v>
      </c>
      <c r="D31">
        <f t="shared" si="0"/>
        <v>2010</v>
      </c>
      <c r="E31">
        <f t="shared" si="1"/>
        <v>2014</v>
      </c>
    </row>
    <row r="32" spans="1:5" x14ac:dyDescent="0.35">
      <c r="A32" t="s">
        <v>14</v>
      </c>
      <c r="B32" s="1">
        <v>22464.901359863499</v>
      </c>
      <c r="C32" t="s">
        <v>19</v>
      </c>
      <c r="D32">
        <f t="shared" si="0"/>
        <v>2010</v>
      </c>
      <c r="E32">
        <f t="shared" si="1"/>
        <v>2014</v>
      </c>
    </row>
    <row r="33" spans="1:5" x14ac:dyDescent="0.35">
      <c r="A33" t="s">
        <v>15</v>
      </c>
      <c r="B33" s="1">
        <v>32192.5956924442</v>
      </c>
      <c r="C33" t="s">
        <v>19</v>
      </c>
      <c r="D33">
        <f t="shared" si="0"/>
        <v>2010</v>
      </c>
      <c r="E33">
        <f t="shared" si="1"/>
        <v>2014</v>
      </c>
    </row>
    <row r="34" spans="1:5" x14ac:dyDescent="0.35">
      <c r="A34" t="s">
        <v>6</v>
      </c>
      <c r="B34" s="1">
        <v>1015.72707629181</v>
      </c>
      <c r="C34" t="s">
        <v>20</v>
      </c>
      <c r="D34">
        <f t="shared" si="0"/>
        <v>2010</v>
      </c>
      <c r="E34">
        <f t="shared" si="1"/>
        <v>2015</v>
      </c>
    </row>
    <row r="35" spans="1:5" x14ac:dyDescent="0.35">
      <c r="A35" t="s">
        <v>9</v>
      </c>
      <c r="B35" s="1">
        <v>31319.349801893699</v>
      </c>
      <c r="C35" t="s">
        <v>20</v>
      </c>
      <c r="D35">
        <f t="shared" si="0"/>
        <v>2010</v>
      </c>
      <c r="E35">
        <f t="shared" si="1"/>
        <v>2015</v>
      </c>
    </row>
    <row r="36" spans="1:5" x14ac:dyDescent="0.35">
      <c r="A36" t="s">
        <v>10</v>
      </c>
      <c r="B36" s="1">
        <v>18905.163307285598</v>
      </c>
      <c r="C36" t="s">
        <v>20</v>
      </c>
      <c r="D36">
        <f t="shared" si="0"/>
        <v>2010</v>
      </c>
      <c r="E36">
        <f t="shared" si="1"/>
        <v>2015</v>
      </c>
    </row>
    <row r="37" spans="1:5" x14ac:dyDescent="0.35">
      <c r="A37" t="s">
        <v>11</v>
      </c>
      <c r="B37" s="1">
        <v>24062.878786056401</v>
      </c>
      <c r="C37" t="s">
        <v>20</v>
      </c>
      <c r="D37">
        <f t="shared" si="0"/>
        <v>2010</v>
      </c>
      <c r="E37">
        <f t="shared" si="1"/>
        <v>2015</v>
      </c>
    </row>
    <row r="38" spans="1:5" x14ac:dyDescent="0.35">
      <c r="A38" t="s">
        <v>12</v>
      </c>
      <c r="B38" s="1">
        <v>15243.546915859701</v>
      </c>
      <c r="C38" t="s">
        <v>20</v>
      </c>
      <c r="D38">
        <f t="shared" si="0"/>
        <v>2010</v>
      </c>
      <c r="E38">
        <f t="shared" si="1"/>
        <v>2015</v>
      </c>
    </row>
    <row r="39" spans="1:5" x14ac:dyDescent="0.35">
      <c r="A39" t="s">
        <v>13</v>
      </c>
      <c r="B39" s="1">
        <v>78672.935259259903</v>
      </c>
      <c r="C39" t="s">
        <v>20</v>
      </c>
      <c r="D39">
        <f t="shared" si="0"/>
        <v>2010</v>
      </c>
      <c r="E39">
        <f t="shared" si="1"/>
        <v>2015</v>
      </c>
    </row>
    <row r="40" spans="1:5" x14ac:dyDescent="0.35">
      <c r="A40" t="s">
        <v>14</v>
      </c>
      <c r="B40" s="1">
        <v>22528.080895794701</v>
      </c>
      <c r="C40" t="s">
        <v>20</v>
      </c>
      <c r="D40">
        <f t="shared" si="0"/>
        <v>2010</v>
      </c>
      <c r="E40">
        <f t="shared" si="1"/>
        <v>2015</v>
      </c>
    </row>
    <row r="41" spans="1:5" x14ac:dyDescent="0.35">
      <c r="A41" t="s">
        <v>15</v>
      </c>
      <c r="B41" s="1">
        <v>30159.351444777501</v>
      </c>
      <c r="C41" t="s">
        <v>20</v>
      </c>
      <c r="D41">
        <f t="shared" si="0"/>
        <v>2010</v>
      </c>
      <c r="E41">
        <f t="shared" si="1"/>
        <v>2015</v>
      </c>
    </row>
    <row r="42" spans="1:5" x14ac:dyDescent="0.35">
      <c r="A42" t="s">
        <v>6</v>
      </c>
      <c r="B42" s="1">
        <v>1024.5292925716201</v>
      </c>
      <c r="C42" t="s">
        <v>21</v>
      </c>
      <c r="D42">
        <f t="shared" si="0"/>
        <v>2010</v>
      </c>
      <c r="E42">
        <f t="shared" si="1"/>
        <v>2016</v>
      </c>
    </row>
    <row r="43" spans="1:5" x14ac:dyDescent="0.35">
      <c r="A43" t="s">
        <v>9</v>
      </c>
      <c r="B43" s="1">
        <v>29840.476250677799</v>
      </c>
      <c r="C43" t="s">
        <v>21</v>
      </c>
      <c r="D43">
        <f t="shared" si="0"/>
        <v>2010</v>
      </c>
      <c r="E43">
        <f t="shared" si="1"/>
        <v>2016</v>
      </c>
    </row>
    <row r="44" spans="1:5" x14ac:dyDescent="0.35">
      <c r="A44" t="s">
        <v>10</v>
      </c>
      <c r="B44" s="1">
        <v>19052.1315016587</v>
      </c>
      <c r="C44" t="s">
        <v>21</v>
      </c>
      <c r="D44">
        <f t="shared" si="0"/>
        <v>2010</v>
      </c>
      <c r="E44">
        <f t="shared" si="1"/>
        <v>2016</v>
      </c>
    </row>
    <row r="45" spans="1:5" x14ac:dyDescent="0.35">
      <c r="A45" t="s">
        <v>11</v>
      </c>
      <c r="B45" s="1">
        <v>26197.040300368</v>
      </c>
      <c r="C45" t="s">
        <v>21</v>
      </c>
      <c r="D45">
        <f t="shared" si="0"/>
        <v>2010</v>
      </c>
      <c r="E45">
        <f t="shared" si="1"/>
        <v>2016</v>
      </c>
    </row>
    <row r="46" spans="1:5" x14ac:dyDescent="0.35">
      <c r="A46" t="s">
        <v>12</v>
      </c>
      <c r="B46" s="1">
        <v>15281.1337438714</v>
      </c>
      <c r="C46" t="s">
        <v>21</v>
      </c>
      <c r="D46">
        <f t="shared" si="0"/>
        <v>2010</v>
      </c>
      <c r="E46">
        <f t="shared" si="1"/>
        <v>2016</v>
      </c>
    </row>
    <row r="47" spans="1:5" x14ac:dyDescent="0.35">
      <c r="A47" t="s">
        <v>13</v>
      </c>
      <c r="B47" s="1">
        <v>90034.5272890575</v>
      </c>
      <c r="C47" t="s">
        <v>21</v>
      </c>
      <c r="D47">
        <f t="shared" si="0"/>
        <v>2010</v>
      </c>
      <c r="E47">
        <f t="shared" si="1"/>
        <v>2016</v>
      </c>
    </row>
    <row r="48" spans="1:5" x14ac:dyDescent="0.35">
      <c r="A48" t="s">
        <v>14</v>
      </c>
      <c r="B48" s="1">
        <v>22463.355151142201</v>
      </c>
      <c r="C48" t="s">
        <v>21</v>
      </c>
      <c r="D48">
        <f t="shared" si="0"/>
        <v>2010</v>
      </c>
      <c r="E48">
        <f t="shared" si="1"/>
        <v>2016</v>
      </c>
    </row>
    <row r="49" spans="1:5" x14ac:dyDescent="0.35">
      <c r="A49" t="s">
        <v>15</v>
      </c>
      <c r="B49" s="1">
        <v>31145.047001159801</v>
      </c>
      <c r="C49" t="s">
        <v>21</v>
      </c>
      <c r="D49">
        <f t="shared" si="0"/>
        <v>2010</v>
      </c>
      <c r="E49">
        <f t="shared" si="1"/>
        <v>2016</v>
      </c>
    </row>
    <row r="50" spans="1:5" x14ac:dyDescent="0.35">
      <c r="A50" t="s">
        <v>6</v>
      </c>
      <c r="B50" s="1">
        <v>1022.30636544974</v>
      </c>
      <c r="C50" t="s">
        <v>22</v>
      </c>
      <c r="D50">
        <f t="shared" si="0"/>
        <v>2010</v>
      </c>
      <c r="E50">
        <f t="shared" si="1"/>
        <v>2017</v>
      </c>
    </row>
    <row r="51" spans="1:5" x14ac:dyDescent="0.35">
      <c r="A51" t="s">
        <v>9</v>
      </c>
      <c r="B51" s="1">
        <v>31901.6895400219</v>
      </c>
      <c r="C51" t="s">
        <v>22</v>
      </c>
      <c r="D51">
        <f t="shared" si="0"/>
        <v>2010</v>
      </c>
      <c r="E51">
        <f t="shared" si="1"/>
        <v>2017</v>
      </c>
    </row>
    <row r="52" spans="1:5" x14ac:dyDescent="0.35">
      <c r="A52" t="s">
        <v>10</v>
      </c>
      <c r="B52" s="1">
        <v>19033.198287328501</v>
      </c>
      <c r="C52" t="s">
        <v>22</v>
      </c>
      <c r="D52">
        <f t="shared" si="0"/>
        <v>2010</v>
      </c>
      <c r="E52">
        <f t="shared" si="1"/>
        <v>2017</v>
      </c>
    </row>
    <row r="53" spans="1:5" x14ac:dyDescent="0.35">
      <c r="A53" t="s">
        <v>11</v>
      </c>
      <c r="B53" s="1">
        <v>30404.4978950285</v>
      </c>
      <c r="C53" t="s">
        <v>22</v>
      </c>
      <c r="D53">
        <f t="shared" si="0"/>
        <v>2010</v>
      </c>
      <c r="E53">
        <f t="shared" si="1"/>
        <v>2017</v>
      </c>
    </row>
    <row r="54" spans="1:5" x14ac:dyDescent="0.35">
      <c r="A54" t="s">
        <v>12</v>
      </c>
      <c r="B54" s="1">
        <v>15263.801919432601</v>
      </c>
      <c r="C54" t="s">
        <v>22</v>
      </c>
      <c r="D54">
        <f t="shared" si="0"/>
        <v>2010</v>
      </c>
      <c r="E54">
        <f t="shared" si="1"/>
        <v>2017</v>
      </c>
    </row>
    <row r="55" spans="1:5" x14ac:dyDescent="0.35">
      <c r="A55" t="s">
        <v>13</v>
      </c>
      <c r="B55" s="1">
        <v>83262.819457620004</v>
      </c>
      <c r="C55" t="s">
        <v>22</v>
      </c>
      <c r="D55">
        <f t="shared" si="0"/>
        <v>2010</v>
      </c>
      <c r="E55">
        <f t="shared" si="1"/>
        <v>2017</v>
      </c>
    </row>
    <row r="56" spans="1:5" x14ac:dyDescent="0.35">
      <c r="A56" t="s">
        <v>14</v>
      </c>
      <c r="B56" s="1">
        <v>22452.4880863742</v>
      </c>
      <c r="C56" t="s">
        <v>22</v>
      </c>
      <c r="D56">
        <f t="shared" si="0"/>
        <v>2010</v>
      </c>
      <c r="E56">
        <f t="shared" si="1"/>
        <v>2017</v>
      </c>
    </row>
    <row r="57" spans="1:5" x14ac:dyDescent="0.35">
      <c r="A57" t="s">
        <v>15</v>
      </c>
      <c r="B57" s="1">
        <v>31723.613691733801</v>
      </c>
      <c r="C57" t="s">
        <v>22</v>
      </c>
      <c r="D57">
        <f t="shared" si="0"/>
        <v>2010</v>
      </c>
      <c r="E57">
        <f t="shared" si="1"/>
        <v>2017</v>
      </c>
    </row>
    <row r="58" spans="1:5" x14ac:dyDescent="0.35">
      <c r="A58" t="s">
        <v>6</v>
      </c>
      <c r="B58" s="1">
        <v>1022.5069529293301</v>
      </c>
      <c r="C58" t="s">
        <v>23</v>
      </c>
      <c r="D58">
        <f t="shared" si="0"/>
        <v>2010</v>
      </c>
      <c r="E58">
        <f t="shared" si="1"/>
        <v>2018</v>
      </c>
    </row>
    <row r="59" spans="1:5" x14ac:dyDescent="0.35">
      <c r="A59" t="s">
        <v>9</v>
      </c>
      <c r="B59" s="1">
        <v>31968.5701610785</v>
      </c>
      <c r="C59" t="s">
        <v>23</v>
      </c>
      <c r="D59">
        <f t="shared" si="0"/>
        <v>2010</v>
      </c>
      <c r="E59">
        <f t="shared" si="1"/>
        <v>2018</v>
      </c>
    </row>
    <row r="60" spans="1:5" x14ac:dyDescent="0.35">
      <c r="A60" t="s">
        <v>10</v>
      </c>
      <c r="B60" s="1">
        <v>18956.8176945345</v>
      </c>
      <c r="C60" t="s">
        <v>23</v>
      </c>
      <c r="D60">
        <f t="shared" si="0"/>
        <v>2010</v>
      </c>
      <c r="E60">
        <f t="shared" si="1"/>
        <v>2018</v>
      </c>
    </row>
    <row r="61" spans="1:5" x14ac:dyDescent="0.35">
      <c r="A61" t="s">
        <v>11</v>
      </c>
      <c r="B61" s="1">
        <v>21530.768441691402</v>
      </c>
      <c r="C61" t="s">
        <v>23</v>
      </c>
      <c r="D61">
        <f t="shared" si="0"/>
        <v>2010</v>
      </c>
      <c r="E61">
        <f t="shared" si="1"/>
        <v>2018</v>
      </c>
    </row>
    <row r="62" spans="1:5" x14ac:dyDescent="0.35">
      <c r="A62" t="s">
        <v>12</v>
      </c>
      <c r="B62" s="1">
        <v>15243.546915859701</v>
      </c>
      <c r="C62" t="s">
        <v>23</v>
      </c>
      <c r="D62">
        <f t="shared" si="0"/>
        <v>2010</v>
      </c>
      <c r="E62">
        <f t="shared" si="1"/>
        <v>2018</v>
      </c>
    </row>
    <row r="63" spans="1:5" x14ac:dyDescent="0.35">
      <c r="A63" t="s">
        <v>13</v>
      </c>
      <c r="B63" s="1">
        <v>78729.477664788894</v>
      </c>
      <c r="C63" t="s">
        <v>23</v>
      </c>
      <c r="D63">
        <f t="shared" si="0"/>
        <v>2010</v>
      </c>
      <c r="E63">
        <f t="shared" si="1"/>
        <v>2018</v>
      </c>
    </row>
    <row r="64" spans="1:5" x14ac:dyDescent="0.35">
      <c r="A64" t="s">
        <v>14</v>
      </c>
      <c r="B64" s="1">
        <v>22443.315621776401</v>
      </c>
      <c r="C64" t="s">
        <v>23</v>
      </c>
      <c r="D64">
        <f t="shared" si="0"/>
        <v>2010</v>
      </c>
      <c r="E64">
        <f t="shared" si="1"/>
        <v>2018</v>
      </c>
    </row>
    <row r="65" spans="1:5" x14ac:dyDescent="0.35">
      <c r="A65" t="s">
        <v>15</v>
      </c>
      <c r="B65" s="1">
        <v>31229.693401189401</v>
      </c>
      <c r="C65" t="s">
        <v>23</v>
      </c>
      <c r="D65">
        <f t="shared" si="0"/>
        <v>2010</v>
      </c>
      <c r="E65">
        <f t="shared" si="1"/>
        <v>2018</v>
      </c>
    </row>
    <row r="66" spans="1:5" x14ac:dyDescent="0.35">
      <c r="A66" t="s">
        <v>6</v>
      </c>
      <c r="B66" s="1">
        <v>1022.21389685977</v>
      </c>
      <c r="C66" t="s">
        <v>24</v>
      </c>
      <c r="D66">
        <f t="shared" si="0"/>
        <v>2010</v>
      </c>
      <c r="E66">
        <f t="shared" si="1"/>
        <v>2019</v>
      </c>
    </row>
    <row r="67" spans="1:5" x14ac:dyDescent="0.35">
      <c r="A67" t="s">
        <v>9</v>
      </c>
      <c r="B67" s="1">
        <v>31668.997572574001</v>
      </c>
      <c r="C67" t="s">
        <v>24</v>
      </c>
      <c r="D67">
        <f t="shared" ref="D67:D130" si="2">VALUE(MID(C67,22,4))</f>
        <v>2010</v>
      </c>
      <c r="E67">
        <f t="shared" ref="E67:E130" si="3">VALUE(MID(C67,27,4))</f>
        <v>2019</v>
      </c>
    </row>
    <row r="68" spans="1:5" x14ac:dyDescent="0.35">
      <c r="A68" t="s">
        <v>10</v>
      </c>
      <c r="B68" s="1">
        <v>18952.788653896201</v>
      </c>
      <c r="C68" t="s">
        <v>24</v>
      </c>
      <c r="D68">
        <f t="shared" si="2"/>
        <v>2010</v>
      </c>
      <c r="E68">
        <f t="shared" si="3"/>
        <v>2019</v>
      </c>
    </row>
    <row r="69" spans="1:5" x14ac:dyDescent="0.35">
      <c r="A69" t="s">
        <v>11</v>
      </c>
      <c r="B69" s="1">
        <v>21107.3201777006</v>
      </c>
      <c r="C69" t="s">
        <v>24</v>
      </c>
      <c r="D69">
        <f t="shared" si="2"/>
        <v>2010</v>
      </c>
      <c r="E69">
        <f t="shared" si="3"/>
        <v>2019</v>
      </c>
    </row>
    <row r="70" spans="1:5" x14ac:dyDescent="0.35">
      <c r="A70" t="s">
        <v>12</v>
      </c>
      <c r="B70" s="1">
        <v>15243.546915859701</v>
      </c>
      <c r="C70" t="s">
        <v>24</v>
      </c>
      <c r="D70">
        <f t="shared" si="2"/>
        <v>2010</v>
      </c>
      <c r="E70">
        <f t="shared" si="3"/>
        <v>2019</v>
      </c>
    </row>
    <row r="71" spans="1:5" x14ac:dyDescent="0.35">
      <c r="A71" t="s">
        <v>13</v>
      </c>
      <c r="B71" s="1">
        <v>83861.993910439895</v>
      </c>
      <c r="C71" t="s">
        <v>24</v>
      </c>
      <c r="D71">
        <f t="shared" si="2"/>
        <v>2010</v>
      </c>
      <c r="E71">
        <f t="shared" si="3"/>
        <v>2019</v>
      </c>
    </row>
    <row r="72" spans="1:5" x14ac:dyDescent="0.35">
      <c r="A72" t="s">
        <v>14</v>
      </c>
      <c r="B72" s="1">
        <v>22486.819245432001</v>
      </c>
      <c r="C72" t="s">
        <v>24</v>
      </c>
      <c r="D72">
        <f t="shared" si="2"/>
        <v>2010</v>
      </c>
      <c r="E72">
        <f t="shared" si="3"/>
        <v>2019</v>
      </c>
    </row>
    <row r="73" spans="1:5" x14ac:dyDescent="0.35">
      <c r="A73" t="s">
        <v>15</v>
      </c>
      <c r="B73" s="1">
        <v>28396.532666901101</v>
      </c>
      <c r="C73" t="s">
        <v>24</v>
      </c>
      <c r="D73">
        <f t="shared" si="2"/>
        <v>2010</v>
      </c>
      <c r="E73">
        <f t="shared" si="3"/>
        <v>2019</v>
      </c>
    </row>
    <row r="74" spans="1:5" x14ac:dyDescent="0.35">
      <c r="A74" t="s">
        <v>6</v>
      </c>
      <c r="B74" s="1">
        <v>1016.03323739731</v>
      </c>
      <c r="C74" t="s">
        <v>25</v>
      </c>
      <c r="D74">
        <f t="shared" si="2"/>
        <v>2011</v>
      </c>
      <c r="E74">
        <f t="shared" si="3"/>
        <v>2010</v>
      </c>
    </row>
    <row r="75" spans="1:5" x14ac:dyDescent="0.35">
      <c r="A75" t="s">
        <v>9</v>
      </c>
      <c r="B75" s="1">
        <v>29791.454227882899</v>
      </c>
      <c r="C75" t="s">
        <v>25</v>
      </c>
      <c r="D75">
        <f t="shared" si="2"/>
        <v>2011</v>
      </c>
      <c r="E75">
        <f t="shared" si="3"/>
        <v>2010</v>
      </c>
    </row>
    <row r="76" spans="1:5" x14ac:dyDescent="0.35">
      <c r="A76" t="s">
        <v>10</v>
      </c>
      <c r="B76" s="1">
        <v>19097.352525253002</v>
      </c>
      <c r="C76" t="s">
        <v>25</v>
      </c>
      <c r="D76">
        <f t="shared" si="2"/>
        <v>2011</v>
      </c>
      <c r="E76">
        <f t="shared" si="3"/>
        <v>2010</v>
      </c>
    </row>
    <row r="77" spans="1:5" x14ac:dyDescent="0.35">
      <c r="A77" t="s">
        <v>11</v>
      </c>
      <c r="B77" s="1">
        <v>24111.420885252999</v>
      </c>
      <c r="C77" t="s">
        <v>25</v>
      </c>
      <c r="D77">
        <f t="shared" si="2"/>
        <v>2011</v>
      </c>
      <c r="E77">
        <f t="shared" si="3"/>
        <v>2010</v>
      </c>
    </row>
    <row r="78" spans="1:5" x14ac:dyDescent="0.35">
      <c r="A78" t="s">
        <v>12</v>
      </c>
      <c r="B78" s="1">
        <v>15275.656079716</v>
      </c>
      <c r="C78" t="s">
        <v>25</v>
      </c>
      <c r="D78">
        <f t="shared" si="2"/>
        <v>2011</v>
      </c>
      <c r="E78">
        <f t="shared" si="3"/>
        <v>2010</v>
      </c>
    </row>
    <row r="79" spans="1:5" x14ac:dyDescent="0.35">
      <c r="A79" t="s">
        <v>13</v>
      </c>
      <c r="B79" s="1">
        <v>83787.494258748397</v>
      </c>
      <c r="C79" t="s">
        <v>25</v>
      </c>
      <c r="D79">
        <f t="shared" si="2"/>
        <v>2011</v>
      </c>
      <c r="E79">
        <f t="shared" si="3"/>
        <v>2010</v>
      </c>
    </row>
    <row r="80" spans="1:5" x14ac:dyDescent="0.35">
      <c r="A80" t="s">
        <v>14</v>
      </c>
      <c r="B80" s="1">
        <v>22407.7044682495</v>
      </c>
      <c r="C80" t="s">
        <v>25</v>
      </c>
      <c r="D80">
        <f t="shared" si="2"/>
        <v>2011</v>
      </c>
      <c r="E80">
        <f t="shared" si="3"/>
        <v>2010</v>
      </c>
    </row>
    <row r="81" spans="1:5" x14ac:dyDescent="0.35">
      <c r="A81" t="s">
        <v>15</v>
      </c>
      <c r="B81" s="1">
        <v>28455.845128634999</v>
      </c>
      <c r="C81" t="s">
        <v>25</v>
      </c>
      <c r="D81">
        <f t="shared" si="2"/>
        <v>2011</v>
      </c>
      <c r="E81">
        <f t="shared" si="3"/>
        <v>2010</v>
      </c>
    </row>
    <row r="82" spans="1:5" x14ac:dyDescent="0.35">
      <c r="A82" t="s">
        <v>6</v>
      </c>
      <c r="B82" s="1">
        <v>1345.8465790970599</v>
      </c>
      <c r="C82" t="s">
        <v>27</v>
      </c>
      <c r="D82">
        <f t="shared" si="2"/>
        <v>2011</v>
      </c>
      <c r="E82">
        <f t="shared" si="3"/>
        <v>2012</v>
      </c>
    </row>
    <row r="83" spans="1:5" x14ac:dyDescent="0.35">
      <c r="A83" t="s">
        <v>9</v>
      </c>
      <c r="B83" s="1">
        <v>29062.505418934299</v>
      </c>
      <c r="C83" t="s">
        <v>27</v>
      </c>
      <c r="D83">
        <f t="shared" si="2"/>
        <v>2011</v>
      </c>
      <c r="E83">
        <f t="shared" si="3"/>
        <v>2012</v>
      </c>
    </row>
    <row r="84" spans="1:5" x14ac:dyDescent="0.35">
      <c r="A84" t="s">
        <v>10</v>
      </c>
      <c r="B84" s="1">
        <v>18260.2369722168</v>
      </c>
      <c r="C84" t="s">
        <v>27</v>
      </c>
      <c r="D84">
        <f t="shared" si="2"/>
        <v>2011</v>
      </c>
      <c r="E84">
        <f t="shared" si="3"/>
        <v>2012</v>
      </c>
    </row>
    <row r="85" spans="1:5" x14ac:dyDescent="0.35">
      <c r="A85" t="s">
        <v>11</v>
      </c>
      <c r="B85" s="1">
        <v>15549.8615807111</v>
      </c>
      <c r="C85" t="s">
        <v>27</v>
      </c>
      <c r="D85">
        <f t="shared" si="2"/>
        <v>2011</v>
      </c>
      <c r="E85">
        <f t="shared" si="3"/>
        <v>2012</v>
      </c>
    </row>
    <row r="86" spans="1:5" x14ac:dyDescent="0.35">
      <c r="A86" t="s">
        <v>12</v>
      </c>
      <c r="B86" s="1">
        <v>15299.122542692699</v>
      </c>
      <c r="C86" t="s">
        <v>27</v>
      </c>
      <c r="D86">
        <f t="shared" si="2"/>
        <v>2011</v>
      </c>
      <c r="E86">
        <f t="shared" si="3"/>
        <v>2012</v>
      </c>
    </row>
    <row r="87" spans="1:5" x14ac:dyDescent="0.35">
      <c r="A87" t="s">
        <v>13</v>
      </c>
      <c r="B87" s="1">
        <v>76214.885516853901</v>
      </c>
      <c r="C87" t="s">
        <v>27</v>
      </c>
      <c r="D87">
        <f t="shared" si="2"/>
        <v>2011</v>
      </c>
      <c r="E87">
        <f t="shared" si="3"/>
        <v>2012</v>
      </c>
    </row>
    <row r="88" spans="1:5" x14ac:dyDescent="0.35">
      <c r="A88" t="s">
        <v>14</v>
      </c>
      <c r="B88" s="1">
        <v>22527.029571682298</v>
      </c>
      <c r="C88" t="s">
        <v>27</v>
      </c>
      <c r="D88">
        <f t="shared" si="2"/>
        <v>2011</v>
      </c>
      <c r="E88">
        <f t="shared" si="3"/>
        <v>2012</v>
      </c>
    </row>
    <row r="89" spans="1:5" x14ac:dyDescent="0.35">
      <c r="A89" t="s">
        <v>15</v>
      </c>
      <c r="B89" s="1">
        <v>29110.3817613065</v>
      </c>
      <c r="C89" t="s">
        <v>27</v>
      </c>
      <c r="D89">
        <f t="shared" si="2"/>
        <v>2011</v>
      </c>
      <c r="E89">
        <f t="shared" si="3"/>
        <v>2012</v>
      </c>
    </row>
    <row r="90" spans="1:5" x14ac:dyDescent="0.35">
      <c r="A90" t="s">
        <v>6</v>
      </c>
      <c r="B90" s="1">
        <v>1628.4458402949001</v>
      </c>
      <c r="C90" t="s">
        <v>28</v>
      </c>
      <c r="D90">
        <f t="shared" si="2"/>
        <v>2011</v>
      </c>
      <c r="E90">
        <f t="shared" si="3"/>
        <v>2013</v>
      </c>
    </row>
    <row r="91" spans="1:5" x14ac:dyDescent="0.35">
      <c r="A91" t="s">
        <v>9</v>
      </c>
      <c r="B91" s="1">
        <v>29645.7874951134</v>
      </c>
      <c r="C91" t="s">
        <v>28</v>
      </c>
      <c r="D91">
        <f t="shared" si="2"/>
        <v>2011</v>
      </c>
      <c r="E91">
        <f t="shared" si="3"/>
        <v>2013</v>
      </c>
    </row>
    <row r="92" spans="1:5" x14ac:dyDescent="0.35">
      <c r="A92" t="s">
        <v>10</v>
      </c>
      <c r="B92" s="1">
        <v>18080.3898641587</v>
      </c>
      <c r="C92" t="s">
        <v>28</v>
      </c>
      <c r="D92">
        <f t="shared" si="2"/>
        <v>2011</v>
      </c>
      <c r="E92">
        <f t="shared" si="3"/>
        <v>2013</v>
      </c>
    </row>
    <row r="93" spans="1:5" x14ac:dyDescent="0.35">
      <c r="A93" t="s">
        <v>11</v>
      </c>
      <c r="B93" s="1">
        <v>13517.0446117706</v>
      </c>
      <c r="C93" t="s">
        <v>28</v>
      </c>
      <c r="D93">
        <f t="shared" si="2"/>
        <v>2011</v>
      </c>
      <c r="E93">
        <f t="shared" si="3"/>
        <v>2013</v>
      </c>
    </row>
    <row r="94" spans="1:5" x14ac:dyDescent="0.35">
      <c r="A94" t="s">
        <v>12</v>
      </c>
      <c r="B94" s="1">
        <v>15243.546915859701</v>
      </c>
      <c r="C94" t="s">
        <v>28</v>
      </c>
      <c r="D94">
        <f t="shared" si="2"/>
        <v>2011</v>
      </c>
      <c r="E94">
        <f t="shared" si="3"/>
        <v>2013</v>
      </c>
    </row>
    <row r="95" spans="1:5" x14ac:dyDescent="0.35">
      <c r="A95" t="s">
        <v>13</v>
      </c>
      <c r="B95" s="1">
        <v>73736.651151758895</v>
      </c>
      <c r="C95" t="s">
        <v>28</v>
      </c>
      <c r="D95">
        <f t="shared" si="2"/>
        <v>2011</v>
      </c>
      <c r="E95">
        <f t="shared" si="3"/>
        <v>2013</v>
      </c>
    </row>
    <row r="96" spans="1:5" x14ac:dyDescent="0.35">
      <c r="A96" t="s">
        <v>14</v>
      </c>
      <c r="B96" s="1">
        <v>22470.893128494699</v>
      </c>
      <c r="C96" t="s">
        <v>28</v>
      </c>
      <c r="D96">
        <f t="shared" si="2"/>
        <v>2011</v>
      </c>
      <c r="E96">
        <f t="shared" si="3"/>
        <v>2013</v>
      </c>
    </row>
    <row r="97" spans="1:5" x14ac:dyDescent="0.35">
      <c r="A97" t="s">
        <v>15</v>
      </c>
      <c r="B97" s="1">
        <v>29988.625210354199</v>
      </c>
      <c r="C97" t="s">
        <v>28</v>
      </c>
      <c r="D97">
        <f t="shared" si="2"/>
        <v>2011</v>
      </c>
      <c r="E97">
        <f t="shared" si="3"/>
        <v>2013</v>
      </c>
    </row>
    <row r="98" spans="1:5" x14ac:dyDescent="0.35">
      <c r="A98" t="s">
        <v>6</v>
      </c>
      <c r="B98" s="1">
        <v>1136.05975798028</v>
      </c>
      <c r="C98" t="s">
        <v>29</v>
      </c>
      <c r="D98">
        <f t="shared" si="2"/>
        <v>2011</v>
      </c>
      <c r="E98">
        <f t="shared" si="3"/>
        <v>2014</v>
      </c>
    </row>
    <row r="99" spans="1:5" x14ac:dyDescent="0.35">
      <c r="A99" t="s">
        <v>9</v>
      </c>
      <c r="B99" s="1">
        <v>31466.317614870401</v>
      </c>
      <c r="C99" t="s">
        <v>29</v>
      </c>
      <c r="D99">
        <f t="shared" si="2"/>
        <v>2011</v>
      </c>
      <c r="E99">
        <f t="shared" si="3"/>
        <v>2014</v>
      </c>
    </row>
    <row r="100" spans="1:5" x14ac:dyDescent="0.35">
      <c r="A100" t="s">
        <v>10</v>
      </c>
      <c r="B100" s="1">
        <v>18286.947559975699</v>
      </c>
      <c r="C100" t="s">
        <v>29</v>
      </c>
      <c r="D100">
        <f t="shared" si="2"/>
        <v>2011</v>
      </c>
      <c r="E100">
        <f t="shared" si="3"/>
        <v>2014</v>
      </c>
    </row>
    <row r="101" spans="1:5" x14ac:dyDescent="0.35">
      <c r="A101" t="s">
        <v>11</v>
      </c>
      <c r="B101" s="1">
        <v>16003.2834087749</v>
      </c>
      <c r="C101" t="s">
        <v>29</v>
      </c>
      <c r="D101">
        <f t="shared" si="2"/>
        <v>2011</v>
      </c>
      <c r="E101">
        <f t="shared" si="3"/>
        <v>2014</v>
      </c>
    </row>
    <row r="102" spans="1:5" x14ac:dyDescent="0.35">
      <c r="A102" t="s">
        <v>12</v>
      </c>
      <c r="B102" s="1">
        <v>15243.546915859701</v>
      </c>
      <c r="C102" t="s">
        <v>29</v>
      </c>
      <c r="D102">
        <f t="shared" si="2"/>
        <v>2011</v>
      </c>
      <c r="E102">
        <f t="shared" si="3"/>
        <v>2014</v>
      </c>
    </row>
    <row r="103" spans="1:5" x14ac:dyDescent="0.35">
      <c r="A103" t="s">
        <v>13</v>
      </c>
      <c r="B103" s="1">
        <v>73484.839475448403</v>
      </c>
      <c r="C103" t="s">
        <v>29</v>
      </c>
      <c r="D103">
        <f t="shared" si="2"/>
        <v>2011</v>
      </c>
      <c r="E103">
        <f t="shared" si="3"/>
        <v>2014</v>
      </c>
    </row>
    <row r="104" spans="1:5" x14ac:dyDescent="0.35">
      <c r="A104" t="s">
        <v>14</v>
      </c>
      <c r="B104" s="1">
        <v>22465.776599020199</v>
      </c>
      <c r="C104" t="s">
        <v>29</v>
      </c>
      <c r="D104">
        <f t="shared" si="2"/>
        <v>2011</v>
      </c>
      <c r="E104">
        <f t="shared" si="3"/>
        <v>2014</v>
      </c>
    </row>
    <row r="105" spans="1:5" x14ac:dyDescent="0.35">
      <c r="A105" t="s">
        <v>15</v>
      </c>
      <c r="B105" s="1">
        <v>33768.669352081699</v>
      </c>
      <c r="C105" t="s">
        <v>29</v>
      </c>
      <c r="D105">
        <f t="shared" si="2"/>
        <v>2011</v>
      </c>
      <c r="E105">
        <f t="shared" si="3"/>
        <v>2014</v>
      </c>
    </row>
    <row r="106" spans="1:5" x14ac:dyDescent="0.35">
      <c r="A106" t="s">
        <v>6</v>
      </c>
      <c r="B106" s="1">
        <v>1488.3887195882301</v>
      </c>
      <c r="C106" t="s">
        <v>30</v>
      </c>
      <c r="D106">
        <f t="shared" si="2"/>
        <v>2011</v>
      </c>
      <c r="E106">
        <f t="shared" si="3"/>
        <v>2015</v>
      </c>
    </row>
    <row r="107" spans="1:5" x14ac:dyDescent="0.35">
      <c r="A107" t="s">
        <v>9</v>
      </c>
      <c r="B107" s="1">
        <v>31288.992896562799</v>
      </c>
      <c r="C107" t="s">
        <v>30</v>
      </c>
      <c r="D107">
        <f t="shared" si="2"/>
        <v>2011</v>
      </c>
      <c r="E107">
        <f t="shared" si="3"/>
        <v>2015</v>
      </c>
    </row>
    <row r="108" spans="1:5" x14ac:dyDescent="0.35">
      <c r="A108" t="s">
        <v>10</v>
      </c>
      <c r="B108" s="1">
        <v>18263.7537196062</v>
      </c>
      <c r="C108" t="s">
        <v>30</v>
      </c>
      <c r="D108">
        <f t="shared" si="2"/>
        <v>2011</v>
      </c>
      <c r="E108">
        <f t="shared" si="3"/>
        <v>2015</v>
      </c>
    </row>
    <row r="109" spans="1:5" x14ac:dyDescent="0.35">
      <c r="A109" t="s">
        <v>11</v>
      </c>
      <c r="B109" s="1">
        <v>13467.1780249979</v>
      </c>
      <c r="C109" t="s">
        <v>30</v>
      </c>
      <c r="D109">
        <f t="shared" si="2"/>
        <v>2011</v>
      </c>
      <c r="E109">
        <f t="shared" si="3"/>
        <v>2015</v>
      </c>
    </row>
    <row r="110" spans="1:5" x14ac:dyDescent="0.35">
      <c r="A110" t="s">
        <v>12</v>
      </c>
      <c r="B110" s="1">
        <v>15243.546915859701</v>
      </c>
      <c r="C110" t="s">
        <v>30</v>
      </c>
      <c r="D110">
        <f t="shared" si="2"/>
        <v>2011</v>
      </c>
      <c r="E110">
        <f t="shared" si="3"/>
        <v>2015</v>
      </c>
    </row>
    <row r="111" spans="1:5" x14ac:dyDescent="0.35">
      <c r="A111" t="s">
        <v>13</v>
      </c>
      <c r="B111" s="1">
        <v>64412.3908970794</v>
      </c>
      <c r="C111" t="s">
        <v>30</v>
      </c>
      <c r="D111">
        <f t="shared" si="2"/>
        <v>2011</v>
      </c>
      <c r="E111">
        <f t="shared" si="3"/>
        <v>2015</v>
      </c>
    </row>
    <row r="112" spans="1:5" x14ac:dyDescent="0.35">
      <c r="A112" t="s">
        <v>14</v>
      </c>
      <c r="B112" s="1">
        <v>22527.885951366399</v>
      </c>
      <c r="C112" t="s">
        <v>30</v>
      </c>
      <c r="D112">
        <f t="shared" si="2"/>
        <v>2011</v>
      </c>
      <c r="E112">
        <f t="shared" si="3"/>
        <v>2015</v>
      </c>
    </row>
    <row r="113" spans="1:5" x14ac:dyDescent="0.35">
      <c r="A113" t="s">
        <v>15</v>
      </c>
      <c r="B113" s="1">
        <v>32396.687271271399</v>
      </c>
      <c r="C113" t="s">
        <v>30</v>
      </c>
      <c r="D113">
        <f t="shared" si="2"/>
        <v>2011</v>
      </c>
      <c r="E113">
        <f t="shared" si="3"/>
        <v>2015</v>
      </c>
    </row>
    <row r="114" spans="1:5" x14ac:dyDescent="0.35">
      <c r="A114" t="s">
        <v>6</v>
      </c>
      <c r="B114" s="1">
        <v>1557.8437024601001</v>
      </c>
      <c r="C114" t="s">
        <v>31</v>
      </c>
      <c r="D114">
        <f t="shared" si="2"/>
        <v>2011</v>
      </c>
      <c r="E114">
        <f t="shared" si="3"/>
        <v>2016</v>
      </c>
    </row>
    <row r="115" spans="1:5" x14ac:dyDescent="0.35">
      <c r="A115" t="s">
        <v>9</v>
      </c>
      <c r="B115" s="1">
        <v>28481.243288007001</v>
      </c>
      <c r="C115" t="s">
        <v>31</v>
      </c>
      <c r="D115">
        <f t="shared" si="2"/>
        <v>2011</v>
      </c>
      <c r="E115">
        <f t="shared" si="3"/>
        <v>2016</v>
      </c>
    </row>
    <row r="116" spans="1:5" x14ac:dyDescent="0.35">
      <c r="A116" t="s">
        <v>10</v>
      </c>
      <c r="B116" s="1">
        <v>18164.082347744399</v>
      </c>
      <c r="C116" t="s">
        <v>31</v>
      </c>
      <c r="D116">
        <f t="shared" si="2"/>
        <v>2011</v>
      </c>
      <c r="E116">
        <f t="shared" si="3"/>
        <v>2016</v>
      </c>
    </row>
    <row r="117" spans="1:5" x14ac:dyDescent="0.35">
      <c r="A117" t="s">
        <v>11</v>
      </c>
      <c r="B117" s="1">
        <v>24326.7577266716</v>
      </c>
      <c r="C117" t="s">
        <v>31</v>
      </c>
      <c r="D117">
        <f t="shared" si="2"/>
        <v>2011</v>
      </c>
      <c r="E117">
        <f t="shared" si="3"/>
        <v>2016</v>
      </c>
    </row>
    <row r="118" spans="1:5" x14ac:dyDescent="0.35">
      <c r="A118" t="s">
        <v>12</v>
      </c>
      <c r="B118" s="1">
        <v>15281.1337438714</v>
      </c>
      <c r="C118" t="s">
        <v>31</v>
      </c>
      <c r="D118">
        <f t="shared" si="2"/>
        <v>2011</v>
      </c>
      <c r="E118">
        <f t="shared" si="3"/>
        <v>2016</v>
      </c>
    </row>
    <row r="119" spans="1:5" x14ac:dyDescent="0.35">
      <c r="A119" t="s">
        <v>13</v>
      </c>
      <c r="B119" s="1">
        <v>86364.4840425117</v>
      </c>
      <c r="C119" t="s">
        <v>31</v>
      </c>
      <c r="D119">
        <f t="shared" si="2"/>
        <v>2011</v>
      </c>
      <c r="E119">
        <f t="shared" si="3"/>
        <v>2016</v>
      </c>
    </row>
    <row r="120" spans="1:5" x14ac:dyDescent="0.35">
      <c r="A120" t="s">
        <v>14</v>
      </c>
      <c r="B120" s="1">
        <v>22477.8652326839</v>
      </c>
      <c r="C120" t="s">
        <v>31</v>
      </c>
      <c r="D120">
        <f t="shared" si="2"/>
        <v>2011</v>
      </c>
      <c r="E120">
        <f t="shared" si="3"/>
        <v>2016</v>
      </c>
    </row>
    <row r="121" spans="1:5" x14ac:dyDescent="0.35">
      <c r="A121" t="s">
        <v>15</v>
      </c>
      <c r="B121" s="1">
        <v>29736.828942018099</v>
      </c>
      <c r="C121" t="s">
        <v>31</v>
      </c>
      <c r="D121">
        <f t="shared" si="2"/>
        <v>2011</v>
      </c>
      <c r="E121">
        <f t="shared" si="3"/>
        <v>2016</v>
      </c>
    </row>
    <row r="122" spans="1:5" x14ac:dyDescent="0.35">
      <c r="A122" t="s">
        <v>6</v>
      </c>
      <c r="B122" s="1">
        <v>2226.4543734910999</v>
      </c>
      <c r="C122" t="s">
        <v>32</v>
      </c>
      <c r="D122">
        <f t="shared" si="2"/>
        <v>2011</v>
      </c>
      <c r="E122">
        <f t="shared" si="3"/>
        <v>2017</v>
      </c>
    </row>
    <row r="123" spans="1:5" x14ac:dyDescent="0.35">
      <c r="A123" t="s">
        <v>9</v>
      </c>
      <c r="B123" s="1">
        <v>30915.9625430505</v>
      </c>
      <c r="C123" t="s">
        <v>32</v>
      </c>
      <c r="D123">
        <f t="shared" si="2"/>
        <v>2011</v>
      </c>
      <c r="E123">
        <f t="shared" si="3"/>
        <v>2017</v>
      </c>
    </row>
    <row r="124" spans="1:5" x14ac:dyDescent="0.35">
      <c r="A124" t="s">
        <v>10</v>
      </c>
      <c r="B124" s="1">
        <v>17952.118152974199</v>
      </c>
      <c r="C124" t="s">
        <v>32</v>
      </c>
      <c r="D124">
        <f t="shared" si="2"/>
        <v>2011</v>
      </c>
      <c r="E124">
        <f t="shared" si="3"/>
        <v>2017</v>
      </c>
    </row>
    <row r="125" spans="1:5" x14ac:dyDescent="0.35">
      <c r="A125" t="s">
        <v>11</v>
      </c>
      <c r="B125" s="1">
        <v>15527.3414637278</v>
      </c>
      <c r="C125" t="s">
        <v>32</v>
      </c>
      <c r="D125">
        <f t="shared" si="2"/>
        <v>2011</v>
      </c>
      <c r="E125">
        <f t="shared" si="3"/>
        <v>2017</v>
      </c>
    </row>
    <row r="126" spans="1:5" x14ac:dyDescent="0.35">
      <c r="A126" t="s">
        <v>12</v>
      </c>
      <c r="B126" s="1">
        <v>15256.1981424649</v>
      </c>
      <c r="C126" t="s">
        <v>32</v>
      </c>
      <c r="D126">
        <f t="shared" si="2"/>
        <v>2011</v>
      </c>
      <c r="E126">
        <f t="shared" si="3"/>
        <v>2017</v>
      </c>
    </row>
    <row r="127" spans="1:5" x14ac:dyDescent="0.35">
      <c r="A127" t="s">
        <v>13</v>
      </c>
      <c r="B127" s="1">
        <v>73638.3642111972</v>
      </c>
      <c r="C127" t="s">
        <v>32</v>
      </c>
      <c r="D127">
        <f t="shared" si="2"/>
        <v>2011</v>
      </c>
      <c r="E127">
        <f t="shared" si="3"/>
        <v>2017</v>
      </c>
    </row>
    <row r="128" spans="1:5" x14ac:dyDescent="0.35">
      <c r="A128" t="s">
        <v>14</v>
      </c>
      <c r="B128" s="1">
        <v>22465.076162697798</v>
      </c>
      <c r="C128" t="s">
        <v>32</v>
      </c>
      <c r="D128">
        <f t="shared" si="2"/>
        <v>2011</v>
      </c>
      <c r="E128">
        <f t="shared" si="3"/>
        <v>2017</v>
      </c>
    </row>
    <row r="129" spans="1:5" x14ac:dyDescent="0.35">
      <c r="A129" t="s">
        <v>15</v>
      </c>
      <c r="B129" s="1">
        <v>30868.182026651801</v>
      </c>
      <c r="C129" t="s">
        <v>32</v>
      </c>
      <c r="D129">
        <f t="shared" si="2"/>
        <v>2011</v>
      </c>
      <c r="E129">
        <f t="shared" si="3"/>
        <v>2017</v>
      </c>
    </row>
    <row r="130" spans="1:5" x14ac:dyDescent="0.35">
      <c r="A130" t="s">
        <v>6</v>
      </c>
      <c r="B130" s="1">
        <v>1632.03077566455</v>
      </c>
      <c r="C130" t="s">
        <v>33</v>
      </c>
      <c r="D130">
        <f t="shared" si="2"/>
        <v>2011</v>
      </c>
      <c r="E130">
        <f t="shared" si="3"/>
        <v>2018</v>
      </c>
    </row>
    <row r="131" spans="1:5" x14ac:dyDescent="0.35">
      <c r="A131" t="s">
        <v>9</v>
      </c>
      <c r="B131" s="1">
        <v>28526.873021904499</v>
      </c>
      <c r="C131" t="s">
        <v>33</v>
      </c>
      <c r="D131">
        <f t="shared" ref="D131:D194" si="4">VALUE(MID(C131,22,4))</f>
        <v>2011</v>
      </c>
      <c r="E131">
        <f t="shared" ref="E131:E194" si="5">VALUE(MID(C131,27,4))</f>
        <v>2018</v>
      </c>
    </row>
    <row r="132" spans="1:5" x14ac:dyDescent="0.35">
      <c r="A132" t="s">
        <v>10</v>
      </c>
      <c r="B132" s="1">
        <v>18014.411278181298</v>
      </c>
      <c r="C132" t="s">
        <v>33</v>
      </c>
      <c r="D132">
        <f t="shared" si="4"/>
        <v>2011</v>
      </c>
      <c r="E132">
        <f t="shared" si="5"/>
        <v>2018</v>
      </c>
    </row>
    <row r="133" spans="1:5" x14ac:dyDescent="0.35">
      <c r="A133" t="s">
        <v>11</v>
      </c>
      <c r="B133" s="1">
        <v>12250.074496843299</v>
      </c>
      <c r="C133" t="s">
        <v>33</v>
      </c>
      <c r="D133">
        <f t="shared" si="4"/>
        <v>2011</v>
      </c>
      <c r="E133">
        <f t="shared" si="5"/>
        <v>2018</v>
      </c>
    </row>
    <row r="134" spans="1:5" x14ac:dyDescent="0.35">
      <c r="A134" t="s">
        <v>12</v>
      </c>
      <c r="B134" s="1">
        <v>15243.546915859701</v>
      </c>
      <c r="C134" t="s">
        <v>33</v>
      </c>
      <c r="D134">
        <f t="shared" si="4"/>
        <v>2011</v>
      </c>
      <c r="E134">
        <f t="shared" si="5"/>
        <v>2018</v>
      </c>
    </row>
    <row r="135" spans="1:5" x14ac:dyDescent="0.35">
      <c r="A135" t="s">
        <v>13</v>
      </c>
      <c r="B135" s="1">
        <v>76219.068971464105</v>
      </c>
      <c r="C135" t="s">
        <v>33</v>
      </c>
      <c r="D135">
        <f t="shared" si="4"/>
        <v>2011</v>
      </c>
      <c r="E135">
        <f t="shared" si="5"/>
        <v>2018</v>
      </c>
    </row>
    <row r="136" spans="1:5" x14ac:dyDescent="0.35">
      <c r="A136" t="s">
        <v>14</v>
      </c>
      <c r="B136" s="1">
        <v>22457.959634316201</v>
      </c>
      <c r="C136" t="s">
        <v>33</v>
      </c>
      <c r="D136">
        <f t="shared" si="4"/>
        <v>2011</v>
      </c>
      <c r="E136">
        <f t="shared" si="5"/>
        <v>2018</v>
      </c>
    </row>
    <row r="137" spans="1:5" x14ac:dyDescent="0.35">
      <c r="A137" t="s">
        <v>15</v>
      </c>
      <c r="B137" s="1">
        <v>28340.1534236185</v>
      </c>
      <c r="C137" t="s">
        <v>33</v>
      </c>
      <c r="D137">
        <f t="shared" si="4"/>
        <v>2011</v>
      </c>
      <c r="E137">
        <f t="shared" si="5"/>
        <v>2018</v>
      </c>
    </row>
    <row r="138" spans="1:5" x14ac:dyDescent="0.35">
      <c r="A138" t="s">
        <v>6</v>
      </c>
      <c r="B138" s="1">
        <v>1317.1824714879499</v>
      </c>
      <c r="C138" t="s">
        <v>34</v>
      </c>
      <c r="D138">
        <f t="shared" si="4"/>
        <v>2011</v>
      </c>
      <c r="E138">
        <f t="shared" si="5"/>
        <v>2019</v>
      </c>
    </row>
    <row r="139" spans="1:5" x14ac:dyDescent="0.35">
      <c r="A139" t="s">
        <v>9</v>
      </c>
      <c r="B139" s="1">
        <v>27429.420122104701</v>
      </c>
      <c r="C139" t="s">
        <v>34</v>
      </c>
      <c r="D139">
        <f t="shared" si="4"/>
        <v>2011</v>
      </c>
      <c r="E139">
        <f t="shared" si="5"/>
        <v>2019</v>
      </c>
    </row>
    <row r="140" spans="1:5" x14ac:dyDescent="0.35">
      <c r="A140" t="s">
        <v>10</v>
      </c>
      <c r="B140" s="1">
        <v>18141.1899732524</v>
      </c>
      <c r="C140" t="s">
        <v>34</v>
      </c>
      <c r="D140">
        <f t="shared" si="4"/>
        <v>2011</v>
      </c>
      <c r="E140">
        <f t="shared" si="5"/>
        <v>2019</v>
      </c>
    </row>
    <row r="141" spans="1:5" x14ac:dyDescent="0.35">
      <c r="A141" t="s">
        <v>11</v>
      </c>
      <c r="B141" s="1">
        <v>15654.141940997701</v>
      </c>
      <c r="C141" t="s">
        <v>34</v>
      </c>
      <c r="D141">
        <f t="shared" si="4"/>
        <v>2011</v>
      </c>
      <c r="E141">
        <f t="shared" si="5"/>
        <v>2019</v>
      </c>
    </row>
    <row r="142" spans="1:5" x14ac:dyDescent="0.35">
      <c r="A142" t="s">
        <v>12</v>
      </c>
      <c r="B142" s="1">
        <v>15243.546915859701</v>
      </c>
      <c r="C142" t="s">
        <v>34</v>
      </c>
      <c r="D142">
        <f t="shared" si="4"/>
        <v>2011</v>
      </c>
      <c r="E142">
        <f t="shared" si="5"/>
        <v>2019</v>
      </c>
    </row>
    <row r="143" spans="1:5" x14ac:dyDescent="0.35">
      <c r="A143" t="s">
        <v>13</v>
      </c>
      <c r="B143" s="1">
        <v>80784.969159531596</v>
      </c>
      <c r="C143" t="s">
        <v>34</v>
      </c>
      <c r="D143">
        <f t="shared" si="4"/>
        <v>2011</v>
      </c>
      <c r="E143">
        <f t="shared" si="5"/>
        <v>2019</v>
      </c>
    </row>
    <row r="144" spans="1:5" x14ac:dyDescent="0.35">
      <c r="A144" t="s">
        <v>14</v>
      </c>
      <c r="B144" s="1">
        <v>22500.384986159199</v>
      </c>
      <c r="C144" t="s">
        <v>34</v>
      </c>
      <c r="D144">
        <f t="shared" si="4"/>
        <v>2011</v>
      </c>
      <c r="E144">
        <f t="shared" si="5"/>
        <v>2019</v>
      </c>
    </row>
    <row r="145" spans="1:5" x14ac:dyDescent="0.35">
      <c r="A145" t="s">
        <v>15</v>
      </c>
      <c r="B145" s="1">
        <v>25734.259023980001</v>
      </c>
      <c r="C145" t="s">
        <v>34</v>
      </c>
      <c r="D145">
        <f t="shared" si="4"/>
        <v>2011</v>
      </c>
      <c r="E145">
        <f t="shared" si="5"/>
        <v>2019</v>
      </c>
    </row>
    <row r="146" spans="1:5" x14ac:dyDescent="0.35">
      <c r="A146" t="s">
        <v>6</v>
      </c>
      <c r="B146" s="1">
        <v>1022.58373085067</v>
      </c>
      <c r="C146" t="s">
        <v>35</v>
      </c>
      <c r="D146">
        <f t="shared" si="4"/>
        <v>2012</v>
      </c>
      <c r="E146">
        <f t="shared" si="5"/>
        <v>2010</v>
      </c>
    </row>
    <row r="147" spans="1:5" x14ac:dyDescent="0.35">
      <c r="A147" t="s">
        <v>9</v>
      </c>
      <c r="B147" s="1">
        <v>31738.0946979607</v>
      </c>
      <c r="C147" t="s">
        <v>35</v>
      </c>
      <c r="D147">
        <f t="shared" si="4"/>
        <v>2012</v>
      </c>
      <c r="E147">
        <f t="shared" si="5"/>
        <v>2010</v>
      </c>
    </row>
    <row r="148" spans="1:5" x14ac:dyDescent="0.35">
      <c r="A148" t="s">
        <v>10</v>
      </c>
      <c r="B148" s="1">
        <v>19101.732596629201</v>
      </c>
      <c r="C148" t="s">
        <v>35</v>
      </c>
      <c r="D148">
        <f t="shared" si="4"/>
        <v>2012</v>
      </c>
      <c r="E148">
        <f t="shared" si="5"/>
        <v>2010</v>
      </c>
    </row>
    <row r="149" spans="1:5" x14ac:dyDescent="0.35">
      <c r="A149" t="s">
        <v>11</v>
      </c>
      <c r="B149" s="1">
        <v>25229.8341217419</v>
      </c>
      <c r="C149" t="s">
        <v>35</v>
      </c>
      <c r="D149">
        <f t="shared" si="4"/>
        <v>2012</v>
      </c>
      <c r="E149">
        <f t="shared" si="5"/>
        <v>2010</v>
      </c>
    </row>
    <row r="150" spans="1:5" x14ac:dyDescent="0.35">
      <c r="A150" t="s">
        <v>12</v>
      </c>
      <c r="B150" s="1">
        <v>15289.8905739201</v>
      </c>
      <c r="C150" t="s">
        <v>35</v>
      </c>
      <c r="D150">
        <f t="shared" si="4"/>
        <v>2012</v>
      </c>
      <c r="E150">
        <f t="shared" si="5"/>
        <v>2010</v>
      </c>
    </row>
    <row r="151" spans="1:5" x14ac:dyDescent="0.35">
      <c r="A151" t="s">
        <v>13</v>
      </c>
      <c r="B151" s="1">
        <v>82397.896966238302</v>
      </c>
      <c r="C151" t="s">
        <v>35</v>
      </c>
      <c r="D151">
        <f t="shared" si="4"/>
        <v>2012</v>
      </c>
      <c r="E151">
        <f t="shared" si="5"/>
        <v>2010</v>
      </c>
    </row>
    <row r="152" spans="1:5" x14ac:dyDescent="0.35">
      <c r="A152" t="s">
        <v>14</v>
      </c>
      <c r="B152" s="1">
        <v>22408.650505885798</v>
      </c>
      <c r="C152" t="s">
        <v>35</v>
      </c>
      <c r="D152">
        <f t="shared" si="4"/>
        <v>2012</v>
      </c>
      <c r="E152">
        <f t="shared" si="5"/>
        <v>2010</v>
      </c>
    </row>
    <row r="153" spans="1:5" x14ac:dyDescent="0.35">
      <c r="A153" t="s">
        <v>15</v>
      </c>
      <c r="B153" s="1">
        <v>30053.565434737298</v>
      </c>
      <c r="C153" t="s">
        <v>35</v>
      </c>
      <c r="D153">
        <f t="shared" si="4"/>
        <v>2012</v>
      </c>
      <c r="E153">
        <f t="shared" si="5"/>
        <v>2010</v>
      </c>
    </row>
    <row r="154" spans="1:5" x14ac:dyDescent="0.35">
      <c r="A154" t="s">
        <v>6</v>
      </c>
      <c r="B154" s="1">
        <v>1342.8965673059199</v>
      </c>
      <c r="C154" t="s">
        <v>37</v>
      </c>
      <c r="D154">
        <f t="shared" si="4"/>
        <v>2012</v>
      </c>
      <c r="E154">
        <f t="shared" si="5"/>
        <v>2011</v>
      </c>
    </row>
    <row r="155" spans="1:5" x14ac:dyDescent="0.35">
      <c r="A155" t="s">
        <v>9</v>
      </c>
      <c r="B155" s="1">
        <v>29003.316412274598</v>
      </c>
      <c r="C155" t="s">
        <v>37</v>
      </c>
      <c r="D155">
        <f t="shared" si="4"/>
        <v>2012</v>
      </c>
      <c r="E155">
        <f t="shared" si="5"/>
        <v>2011</v>
      </c>
    </row>
    <row r="156" spans="1:5" x14ac:dyDescent="0.35">
      <c r="A156" t="s">
        <v>10</v>
      </c>
      <c r="B156" s="1">
        <v>18195.903330739398</v>
      </c>
      <c r="C156" t="s">
        <v>37</v>
      </c>
      <c r="D156">
        <f t="shared" si="4"/>
        <v>2012</v>
      </c>
      <c r="E156">
        <f t="shared" si="5"/>
        <v>2011</v>
      </c>
    </row>
    <row r="157" spans="1:5" x14ac:dyDescent="0.35">
      <c r="A157" t="s">
        <v>11</v>
      </c>
      <c r="B157" s="1">
        <v>15516.668634478099</v>
      </c>
      <c r="C157" t="s">
        <v>37</v>
      </c>
      <c r="D157">
        <f t="shared" si="4"/>
        <v>2012</v>
      </c>
      <c r="E157">
        <f t="shared" si="5"/>
        <v>2011</v>
      </c>
    </row>
    <row r="158" spans="1:5" x14ac:dyDescent="0.35">
      <c r="A158" t="s">
        <v>12</v>
      </c>
      <c r="B158" s="1">
        <v>15247.7232300832</v>
      </c>
      <c r="C158" t="s">
        <v>37</v>
      </c>
      <c r="D158">
        <f t="shared" si="4"/>
        <v>2012</v>
      </c>
      <c r="E158">
        <f t="shared" si="5"/>
        <v>2011</v>
      </c>
    </row>
    <row r="159" spans="1:5" x14ac:dyDescent="0.35">
      <c r="A159" t="s">
        <v>13</v>
      </c>
      <c r="B159" s="1">
        <v>76063.299381541205</v>
      </c>
      <c r="C159" t="s">
        <v>37</v>
      </c>
      <c r="D159">
        <f t="shared" si="4"/>
        <v>2012</v>
      </c>
      <c r="E159">
        <f t="shared" si="5"/>
        <v>2011</v>
      </c>
    </row>
    <row r="160" spans="1:5" x14ac:dyDescent="0.35">
      <c r="A160" t="s">
        <v>14</v>
      </c>
      <c r="B160" s="1">
        <v>22503.316931863501</v>
      </c>
      <c r="C160" t="s">
        <v>37</v>
      </c>
      <c r="D160">
        <f t="shared" si="4"/>
        <v>2012</v>
      </c>
      <c r="E160">
        <f t="shared" si="5"/>
        <v>2011</v>
      </c>
    </row>
    <row r="161" spans="1:5" x14ac:dyDescent="0.35">
      <c r="A161" t="s">
        <v>15</v>
      </c>
      <c r="B161" s="1">
        <v>29044.3346988058</v>
      </c>
      <c r="C161" t="s">
        <v>37</v>
      </c>
      <c r="D161">
        <f t="shared" si="4"/>
        <v>2012</v>
      </c>
      <c r="E161">
        <f t="shared" si="5"/>
        <v>2011</v>
      </c>
    </row>
    <row r="162" spans="1:5" x14ac:dyDescent="0.35">
      <c r="A162" t="s">
        <v>6</v>
      </c>
      <c r="B162" s="1">
        <v>947.64611096588203</v>
      </c>
      <c r="C162" t="s">
        <v>38</v>
      </c>
      <c r="D162">
        <f t="shared" si="4"/>
        <v>2012</v>
      </c>
      <c r="E162">
        <f t="shared" si="5"/>
        <v>2013</v>
      </c>
    </row>
    <row r="163" spans="1:5" x14ac:dyDescent="0.35">
      <c r="A163" t="s">
        <v>9</v>
      </c>
      <c r="B163" s="1">
        <v>30350.4394881439</v>
      </c>
      <c r="C163" t="s">
        <v>38</v>
      </c>
      <c r="D163">
        <f t="shared" si="4"/>
        <v>2012</v>
      </c>
      <c r="E163">
        <f t="shared" si="5"/>
        <v>2013</v>
      </c>
    </row>
    <row r="164" spans="1:5" x14ac:dyDescent="0.35">
      <c r="A164" t="s">
        <v>10</v>
      </c>
      <c r="B164" s="1">
        <v>18393.005902694498</v>
      </c>
      <c r="C164" t="s">
        <v>38</v>
      </c>
      <c r="D164">
        <f t="shared" si="4"/>
        <v>2012</v>
      </c>
      <c r="E164">
        <f t="shared" si="5"/>
        <v>2013</v>
      </c>
    </row>
    <row r="165" spans="1:5" x14ac:dyDescent="0.35">
      <c r="A165" t="s">
        <v>11</v>
      </c>
      <c r="B165" s="1">
        <v>18415.941102587101</v>
      </c>
      <c r="C165" t="s">
        <v>38</v>
      </c>
      <c r="D165">
        <f t="shared" si="4"/>
        <v>2012</v>
      </c>
      <c r="E165">
        <f t="shared" si="5"/>
        <v>2013</v>
      </c>
    </row>
    <row r="166" spans="1:5" x14ac:dyDescent="0.35">
      <c r="A166" t="s">
        <v>12</v>
      </c>
      <c r="B166" s="1">
        <v>15276.119359254</v>
      </c>
      <c r="C166" t="s">
        <v>38</v>
      </c>
      <c r="D166">
        <f t="shared" si="4"/>
        <v>2012</v>
      </c>
      <c r="E166">
        <f t="shared" si="5"/>
        <v>2013</v>
      </c>
    </row>
    <row r="167" spans="1:5" x14ac:dyDescent="0.35">
      <c r="A167" t="s">
        <v>13</v>
      </c>
      <c r="B167" s="1">
        <v>77975.037999264794</v>
      </c>
      <c r="C167" t="s">
        <v>38</v>
      </c>
      <c r="D167">
        <f t="shared" si="4"/>
        <v>2012</v>
      </c>
      <c r="E167">
        <f t="shared" si="5"/>
        <v>2013</v>
      </c>
    </row>
    <row r="168" spans="1:5" x14ac:dyDescent="0.35">
      <c r="A168" t="s">
        <v>14</v>
      </c>
      <c r="B168" s="1">
        <v>22484.662293564201</v>
      </c>
      <c r="C168" t="s">
        <v>38</v>
      </c>
      <c r="D168">
        <f t="shared" si="4"/>
        <v>2012</v>
      </c>
      <c r="E168">
        <f t="shared" si="5"/>
        <v>2013</v>
      </c>
    </row>
    <row r="169" spans="1:5" x14ac:dyDescent="0.35">
      <c r="A169" t="s">
        <v>15</v>
      </c>
      <c r="B169" s="1">
        <v>27559.458304305201</v>
      </c>
      <c r="C169" t="s">
        <v>38</v>
      </c>
      <c r="D169">
        <f t="shared" si="4"/>
        <v>2012</v>
      </c>
      <c r="E169">
        <f t="shared" si="5"/>
        <v>2013</v>
      </c>
    </row>
    <row r="170" spans="1:5" x14ac:dyDescent="0.35">
      <c r="A170" t="s">
        <v>6</v>
      </c>
      <c r="B170" s="1">
        <v>1237.13111081531</v>
      </c>
      <c r="C170" t="s">
        <v>39</v>
      </c>
      <c r="D170">
        <f t="shared" si="4"/>
        <v>2012</v>
      </c>
      <c r="E170">
        <f t="shared" si="5"/>
        <v>2014</v>
      </c>
    </row>
    <row r="171" spans="1:5" x14ac:dyDescent="0.35">
      <c r="A171" t="s">
        <v>9</v>
      </c>
      <c r="B171" s="1">
        <v>31571.8514516617</v>
      </c>
      <c r="C171" t="s">
        <v>39</v>
      </c>
      <c r="D171">
        <f t="shared" si="4"/>
        <v>2012</v>
      </c>
      <c r="E171">
        <f t="shared" si="5"/>
        <v>2014</v>
      </c>
    </row>
    <row r="172" spans="1:5" x14ac:dyDescent="0.35">
      <c r="A172" t="s">
        <v>10</v>
      </c>
      <c r="B172" s="1">
        <v>18245.633584121901</v>
      </c>
      <c r="C172" t="s">
        <v>39</v>
      </c>
      <c r="D172">
        <f t="shared" si="4"/>
        <v>2012</v>
      </c>
      <c r="E172">
        <f t="shared" si="5"/>
        <v>2014</v>
      </c>
    </row>
    <row r="173" spans="1:5" x14ac:dyDescent="0.35">
      <c r="A173" t="s">
        <v>11</v>
      </c>
      <c r="B173" s="1">
        <v>14705.086093309899</v>
      </c>
      <c r="C173" t="s">
        <v>39</v>
      </c>
      <c r="D173">
        <f t="shared" si="4"/>
        <v>2012</v>
      </c>
      <c r="E173">
        <f t="shared" si="5"/>
        <v>2014</v>
      </c>
    </row>
    <row r="174" spans="1:5" x14ac:dyDescent="0.35">
      <c r="A174" t="s">
        <v>12</v>
      </c>
      <c r="B174" s="1">
        <v>15247.7232300832</v>
      </c>
      <c r="C174" t="s">
        <v>39</v>
      </c>
      <c r="D174">
        <f t="shared" si="4"/>
        <v>2012</v>
      </c>
      <c r="E174">
        <f t="shared" si="5"/>
        <v>2014</v>
      </c>
    </row>
    <row r="175" spans="1:5" x14ac:dyDescent="0.35">
      <c r="A175" t="s">
        <v>13</v>
      </c>
      <c r="B175" s="1">
        <v>79065.8787619738</v>
      </c>
      <c r="C175" t="s">
        <v>39</v>
      </c>
      <c r="D175">
        <f t="shared" si="4"/>
        <v>2012</v>
      </c>
      <c r="E175">
        <f t="shared" si="5"/>
        <v>2014</v>
      </c>
    </row>
    <row r="176" spans="1:5" x14ac:dyDescent="0.35">
      <c r="A176" t="s">
        <v>14</v>
      </c>
      <c r="B176" s="1">
        <v>22482.338533049398</v>
      </c>
      <c r="C176" t="s">
        <v>39</v>
      </c>
      <c r="D176">
        <f t="shared" si="4"/>
        <v>2012</v>
      </c>
      <c r="E176">
        <f t="shared" si="5"/>
        <v>2014</v>
      </c>
    </row>
    <row r="177" spans="1:5" x14ac:dyDescent="0.35">
      <c r="A177" t="s">
        <v>15</v>
      </c>
      <c r="B177" s="1">
        <v>30771.438593770701</v>
      </c>
      <c r="C177" t="s">
        <v>39</v>
      </c>
      <c r="D177">
        <f t="shared" si="4"/>
        <v>2012</v>
      </c>
      <c r="E177">
        <f t="shared" si="5"/>
        <v>2014</v>
      </c>
    </row>
    <row r="178" spans="1:5" x14ac:dyDescent="0.35">
      <c r="A178" t="s">
        <v>6</v>
      </c>
      <c r="B178" s="1">
        <v>1492.1374183989501</v>
      </c>
      <c r="C178" t="s">
        <v>40</v>
      </c>
      <c r="D178">
        <f t="shared" si="4"/>
        <v>2012</v>
      </c>
      <c r="E178">
        <f t="shared" si="5"/>
        <v>2015</v>
      </c>
    </row>
    <row r="179" spans="1:5" x14ac:dyDescent="0.35">
      <c r="A179" t="s">
        <v>9</v>
      </c>
      <c r="B179" s="1">
        <v>29169.8129894954</v>
      </c>
      <c r="C179" t="s">
        <v>40</v>
      </c>
      <c r="D179">
        <f t="shared" si="4"/>
        <v>2012</v>
      </c>
      <c r="E179">
        <f t="shared" si="5"/>
        <v>2015</v>
      </c>
    </row>
    <row r="180" spans="1:5" x14ac:dyDescent="0.35">
      <c r="A180" t="s">
        <v>10</v>
      </c>
      <c r="B180" s="1">
        <v>18223.783956331201</v>
      </c>
      <c r="C180" t="s">
        <v>40</v>
      </c>
      <c r="D180">
        <f t="shared" si="4"/>
        <v>2012</v>
      </c>
      <c r="E180">
        <f t="shared" si="5"/>
        <v>2015</v>
      </c>
    </row>
    <row r="181" spans="1:5" x14ac:dyDescent="0.35">
      <c r="A181" t="s">
        <v>11</v>
      </c>
      <c r="B181" s="1">
        <v>16476.1553975897</v>
      </c>
      <c r="C181" t="s">
        <v>40</v>
      </c>
      <c r="D181">
        <f t="shared" si="4"/>
        <v>2012</v>
      </c>
      <c r="E181">
        <f t="shared" si="5"/>
        <v>2015</v>
      </c>
    </row>
    <row r="182" spans="1:5" x14ac:dyDescent="0.35">
      <c r="A182" t="s">
        <v>12</v>
      </c>
      <c r="B182" s="1">
        <v>15247.7232300832</v>
      </c>
      <c r="C182" t="s">
        <v>40</v>
      </c>
      <c r="D182">
        <f t="shared" si="4"/>
        <v>2012</v>
      </c>
      <c r="E182">
        <f t="shared" si="5"/>
        <v>2015</v>
      </c>
    </row>
    <row r="183" spans="1:5" x14ac:dyDescent="0.35">
      <c r="A183" t="s">
        <v>13</v>
      </c>
      <c r="B183" s="1">
        <v>72368.843693189803</v>
      </c>
      <c r="C183" t="s">
        <v>40</v>
      </c>
      <c r="D183">
        <f t="shared" si="4"/>
        <v>2012</v>
      </c>
      <c r="E183">
        <f t="shared" si="5"/>
        <v>2015</v>
      </c>
    </row>
    <row r="184" spans="1:5" x14ac:dyDescent="0.35">
      <c r="A184" t="s">
        <v>14</v>
      </c>
      <c r="B184" s="1">
        <v>22536.409982208701</v>
      </c>
      <c r="C184" t="s">
        <v>40</v>
      </c>
      <c r="D184">
        <f t="shared" si="4"/>
        <v>2012</v>
      </c>
      <c r="E184">
        <f t="shared" si="5"/>
        <v>2015</v>
      </c>
    </row>
    <row r="185" spans="1:5" x14ac:dyDescent="0.35">
      <c r="A185" t="s">
        <v>15</v>
      </c>
      <c r="B185" s="1">
        <v>30176.193572058499</v>
      </c>
      <c r="C185" t="s">
        <v>40</v>
      </c>
      <c r="D185">
        <f t="shared" si="4"/>
        <v>2012</v>
      </c>
      <c r="E185">
        <f t="shared" si="5"/>
        <v>2015</v>
      </c>
    </row>
    <row r="186" spans="1:5" x14ac:dyDescent="0.35">
      <c r="A186" t="s">
        <v>6</v>
      </c>
      <c r="B186" s="1">
        <v>1311.77669877624</v>
      </c>
      <c r="C186" t="s">
        <v>41</v>
      </c>
      <c r="D186">
        <f t="shared" si="4"/>
        <v>2012</v>
      </c>
      <c r="E186">
        <f t="shared" si="5"/>
        <v>2016</v>
      </c>
    </row>
    <row r="187" spans="1:5" x14ac:dyDescent="0.35">
      <c r="A187" t="s">
        <v>9</v>
      </c>
      <c r="B187" s="1">
        <v>33345.997042887</v>
      </c>
      <c r="C187" t="s">
        <v>41</v>
      </c>
      <c r="D187">
        <f t="shared" si="4"/>
        <v>2012</v>
      </c>
      <c r="E187">
        <f t="shared" si="5"/>
        <v>2016</v>
      </c>
    </row>
    <row r="188" spans="1:5" x14ac:dyDescent="0.35">
      <c r="A188" t="s">
        <v>10</v>
      </c>
      <c r="B188" s="1">
        <v>18250.8414930666</v>
      </c>
      <c r="C188" t="s">
        <v>41</v>
      </c>
      <c r="D188">
        <f t="shared" si="4"/>
        <v>2012</v>
      </c>
      <c r="E188">
        <f t="shared" si="5"/>
        <v>2016</v>
      </c>
    </row>
    <row r="189" spans="1:5" x14ac:dyDescent="0.35">
      <c r="A189" t="s">
        <v>11</v>
      </c>
      <c r="B189" s="1">
        <v>16980.654196662199</v>
      </c>
      <c r="C189" t="s">
        <v>41</v>
      </c>
      <c r="D189">
        <f t="shared" si="4"/>
        <v>2012</v>
      </c>
      <c r="E189">
        <f t="shared" si="5"/>
        <v>2016</v>
      </c>
    </row>
    <row r="190" spans="1:5" x14ac:dyDescent="0.35">
      <c r="A190" t="s">
        <v>12</v>
      </c>
      <c r="B190" s="1">
        <v>15285.310058094899</v>
      </c>
      <c r="C190" t="s">
        <v>41</v>
      </c>
      <c r="D190">
        <f t="shared" si="4"/>
        <v>2012</v>
      </c>
      <c r="E190">
        <f t="shared" si="5"/>
        <v>2016</v>
      </c>
    </row>
    <row r="191" spans="1:5" x14ac:dyDescent="0.35">
      <c r="A191" t="s">
        <v>13</v>
      </c>
      <c r="B191" s="1">
        <v>88317.763845766094</v>
      </c>
      <c r="C191" t="s">
        <v>41</v>
      </c>
      <c r="D191">
        <f t="shared" si="4"/>
        <v>2012</v>
      </c>
      <c r="E191">
        <f t="shared" si="5"/>
        <v>2016</v>
      </c>
    </row>
    <row r="192" spans="1:5" x14ac:dyDescent="0.35">
      <c r="A192" t="s">
        <v>14</v>
      </c>
      <c r="B192" s="1">
        <v>22479.901034362701</v>
      </c>
      <c r="C192" t="s">
        <v>41</v>
      </c>
      <c r="D192">
        <f t="shared" si="4"/>
        <v>2012</v>
      </c>
      <c r="E192">
        <f t="shared" si="5"/>
        <v>2016</v>
      </c>
    </row>
    <row r="193" spans="1:5" x14ac:dyDescent="0.35">
      <c r="A193" t="s">
        <v>15</v>
      </c>
      <c r="B193" s="1">
        <v>32696.746467397999</v>
      </c>
      <c r="C193" t="s">
        <v>41</v>
      </c>
      <c r="D193">
        <f t="shared" si="4"/>
        <v>2012</v>
      </c>
      <c r="E193">
        <f t="shared" si="5"/>
        <v>2016</v>
      </c>
    </row>
    <row r="194" spans="1:5" x14ac:dyDescent="0.35">
      <c r="A194" t="s">
        <v>6</v>
      </c>
      <c r="B194" s="1">
        <v>1102.4145563388599</v>
      </c>
      <c r="C194" t="s">
        <v>42</v>
      </c>
      <c r="D194">
        <f t="shared" si="4"/>
        <v>2012</v>
      </c>
      <c r="E194">
        <f t="shared" si="5"/>
        <v>2017</v>
      </c>
    </row>
    <row r="195" spans="1:5" x14ac:dyDescent="0.35">
      <c r="A195" t="s">
        <v>9</v>
      </c>
      <c r="B195" s="1">
        <v>31372.609160408902</v>
      </c>
      <c r="C195" t="s">
        <v>42</v>
      </c>
      <c r="D195">
        <f t="shared" ref="D195:D258" si="6">VALUE(MID(C195,22,4))</f>
        <v>2012</v>
      </c>
      <c r="E195">
        <f t="shared" ref="E195:E258" si="7">VALUE(MID(C195,27,4))</f>
        <v>2017</v>
      </c>
    </row>
    <row r="196" spans="1:5" x14ac:dyDescent="0.35">
      <c r="A196" t="s">
        <v>10</v>
      </c>
      <c r="B196" s="1">
        <v>18438.557490001502</v>
      </c>
      <c r="C196" t="s">
        <v>42</v>
      </c>
      <c r="D196">
        <f t="shared" si="6"/>
        <v>2012</v>
      </c>
      <c r="E196">
        <f t="shared" si="7"/>
        <v>2017</v>
      </c>
    </row>
    <row r="197" spans="1:5" x14ac:dyDescent="0.35">
      <c r="A197" t="s">
        <v>11</v>
      </c>
      <c r="B197" s="1">
        <v>19742.2599325056</v>
      </c>
      <c r="C197" t="s">
        <v>42</v>
      </c>
      <c r="D197">
        <f t="shared" si="6"/>
        <v>2012</v>
      </c>
      <c r="E197">
        <f t="shared" si="7"/>
        <v>2017</v>
      </c>
    </row>
    <row r="198" spans="1:5" x14ac:dyDescent="0.35">
      <c r="A198" t="s">
        <v>12</v>
      </c>
      <c r="B198" s="1">
        <v>15287.190016308799</v>
      </c>
      <c r="C198" t="s">
        <v>42</v>
      </c>
      <c r="D198">
        <f t="shared" si="6"/>
        <v>2012</v>
      </c>
      <c r="E198">
        <f t="shared" si="7"/>
        <v>2017</v>
      </c>
    </row>
    <row r="199" spans="1:5" x14ac:dyDescent="0.35">
      <c r="A199" t="s">
        <v>13</v>
      </c>
      <c r="B199" s="1">
        <v>77758.071020141593</v>
      </c>
      <c r="C199" t="s">
        <v>42</v>
      </c>
      <c r="D199">
        <f t="shared" si="6"/>
        <v>2012</v>
      </c>
      <c r="E199">
        <f t="shared" si="7"/>
        <v>2017</v>
      </c>
    </row>
    <row r="200" spans="1:5" x14ac:dyDescent="0.35">
      <c r="A200" t="s">
        <v>14</v>
      </c>
      <c r="B200" s="1">
        <v>22476.5608551197</v>
      </c>
      <c r="C200" t="s">
        <v>42</v>
      </c>
      <c r="D200">
        <f t="shared" si="6"/>
        <v>2012</v>
      </c>
      <c r="E200">
        <f t="shared" si="7"/>
        <v>2017</v>
      </c>
    </row>
    <row r="201" spans="1:5" x14ac:dyDescent="0.35">
      <c r="A201" t="s">
        <v>15</v>
      </c>
      <c r="B201" s="1">
        <v>28876.160866959501</v>
      </c>
      <c r="C201" t="s">
        <v>42</v>
      </c>
      <c r="D201">
        <f t="shared" si="6"/>
        <v>2012</v>
      </c>
      <c r="E201">
        <f t="shared" si="7"/>
        <v>2017</v>
      </c>
    </row>
    <row r="202" spans="1:5" x14ac:dyDescent="0.35">
      <c r="A202" t="s">
        <v>6</v>
      </c>
      <c r="B202" s="1">
        <v>1431.06293919016</v>
      </c>
      <c r="C202" t="s">
        <v>43</v>
      </c>
      <c r="D202">
        <f t="shared" si="6"/>
        <v>2012</v>
      </c>
      <c r="E202">
        <f t="shared" si="7"/>
        <v>2018</v>
      </c>
    </row>
    <row r="203" spans="1:5" x14ac:dyDescent="0.35">
      <c r="A203" t="s">
        <v>9</v>
      </c>
      <c r="B203" s="1">
        <v>29545.223749294601</v>
      </c>
      <c r="C203" t="s">
        <v>43</v>
      </c>
      <c r="D203">
        <f t="shared" si="6"/>
        <v>2012</v>
      </c>
      <c r="E203">
        <f t="shared" si="7"/>
        <v>2018</v>
      </c>
    </row>
    <row r="204" spans="1:5" x14ac:dyDescent="0.35">
      <c r="A204" t="s">
        <v>10</v>
      </c>
      <c r="B204" s="1">
        <v>18164.9510976124</v>
      </c>
      <c r="C204" t="s">
        <v>43</v>
      </c>
      <c r="D204">
        <f t="shared" si="6"/>
        <v>2012</v>
      </c>
      <c r="E204">
        <f t="shared" si="7"/>
        <v>2018</v>
      </c>
    </row>
    <row r="205" spans="1:5" x14ac:dyDescent="0.35">
      <c r="A205" t="s">
        <v>11</v>
      </c>
      <c r="B205" s="1">
        <v>15897.405358628401</v>
      </c>
      <c r="C205" t="s">
        <v>43</v>
      </c>
      <c r="D205">
        <f t="shared" si="6"/>
        <v>2012</v>
      </c>
      <c r="E205">
        <f t="shared" si="7"/>
        <v>2018</v>
      </c>
    </row>
    <row r="206" spans="1:5" x14ac:dyDescent="0.35">
      <c r="A206" t="s">
        <v>12</v>
      </c>
      <c r="B206" s="1">
        <v>15284.3411730519</v>
      </c>
      <c r="C206" t="s">
        <v>43</v>
      </c>
      <c r="D206">
        <f t="shared" si="6"/>
        <v>2012</v>
      </c>
      <c r="E206">
        <f t="shared" si="7"/>
        <v>2018</v>
      </c>
    </row>
    <row r="207" spans="1:5" x14ac:dyDescent="0.35">
      <c r="A207" t="s">
        <v>13</v>
      </c>
      <c r="B207" s="1">
        <v>72976.835662578902</v>
      </c>
      <c r="C207" t="s">
        <v>43</v>
      </c>
      <c r="D207">
        <f t="shared" si="6"/>
        <v>2012</v>
      </c>
      <c r="E207">
        <f t="shared" si="7"/>
        <v>2018</v>
      </c>
    </row>
    <row r="208" spans="1:5" x14ac:dyDescent="0.35">
      <c r="A208" t="s">
        <v>14</v>
      </c>
      <c r="B208" s="1">
        <v>22450.722188078002</v>
      </c>
      <c r="C208" t="s">
        <v>43</v>
      </c>
      <c r="D208">
        <f t="shared" si="6"/>
        <v>2012</v>
      </c>
      <c r="E208">
        <f t="shared" si="7"/>
        <v>2018</v>
      </c>
    </row>
    <row r="209" spans="1:5" x14ac:dyDescent="0.35">
      <c r="A209" t="s">
        <v>15</v>
      </c>
      <c r="B209" s="1">
        <v>30756.698070037299</v>
      </c>
      <c r="C209" t="s">
        <v>43</v>
      </c>
      <c r="D209">
        <f t="shared" si="6"/>
        <v>2012</v>
      </c>
      <c r="E209">
        <f t="shared" si="7"/>
        <v>2018</v>
      </c>
    </row>
    <row r="210" spans="1:5" x14ac:dyDescent="0.35">
      <c r="A210" t="s">
        <v>6</v>
      </c>
      <c r="B210" s="1">
        <v>975.49157763694097</v>
      </c>
      <c r="C210" t="s">
        <v>44</v>
      </c>
      <c r="D210">
        <f t="shared" si="6"/>
        <v>2012</v>
      </c>
      <c r="E210">
        <f t="shared" si="7"/>
        <v>2019</v>
      </c>
    </row>
    <row r="211" spans="1:5" x14ac:dyDescent="0.35">
      <c r="A211" t="s">
        <v>9</v>
      </c>
      <c r="B211" s="1">
        <v>28408.011455464501</v>
      </c>
      <c r="C211" t="s">
        <v>44</v>
      </c>
      <c r="D211">
        <f t="shared" si="6"/>
        <v>2012</v>
      </c>
      <c r="E211">
        <f t="shared" si="7"/>
        <v>2019</v>
      </c>
    </row>
    <row r="212" spans="1:5" x14ac:dyDescent="0.35">
      <c r="A212" t="s">
        <v>10</v>
      </c>
      <c r="B212" s="1">
        <v>18324.678444511799</v>
      </c>
      <c r="C212" t="s">
        <v>44</v>
      </c>
      <c r="D212">
        <f t="shared" si="6"/>
        <v>2012</v>
      </c>
      <c r="E212">
        <f t="shared" si="7"/>
        <v>2019</v>
      </c>
    </row>
    <row r="213" spans="1:5" x14ac:dyDescent="0.35">
      <c r="A213" t="s">
        <v>11</v>
      </c>
      <c r="B213" s="1">
        <v>18173.352549879499</v>
      </c>
      <c r="C213" t="s">
        <v>44</v>
      </c>
      <c r="D213">
        <f t="shared" si="6"/>
        <v>2012</v>
      </c>
      <c r="E213">
        <f t="shared" si="7"/>
        <v>2019</v>
      </c>
    </row>
    <row r="214" spans="1:5" x14ac:dyDescent="0.35">
      <c r="A214" t="s">
        <v>12</v>
      </c>
      <c r="B214" s="1">
        <v>15247.7232300832</v>
      </c>
      <c r="C214" t="s">
        <v>44</v>
      </c>
      <c r="D214">
        <f t="shared" si="6"/>
        <v>2012</v>
      </c>
      <c r="E214">
        <f t="shared" si="7"/>
        <v>2019</v>
      </c>
    </row>
    <row r="215" spans="1:5" x14ac:dyDescent="0.35">
      <c r="A215" t="s">
        <v>13</v>
      </c>
      <c r="B215" s="1">
        <v>80781.3997040424</v>
      </c>
      <c r="C215" t="s">
        <v>44</v>
      </c>
      <c r="D215">
        <f t="shared" si="6"/>
        <v>2012</v>
      </c>
      <c r="E215">
        <f t="shared" si="7"/>
        <v>2019</v>
      </c>
    </row>
    <row r="216" spans="1:5" x14ac:dyDescent="0.35">
      <c r="A216" t="s">
        <v>14</v>
      </c>
      <c r="B216" s="1">
        <v>22505.027771348399</v>
      </c>
      <c r="C216" t="s">
        <v>44</v>
      </c>
      <c r="D216">
        <f t="shared" si="6"/>
        <v>2012</v>
      </c>
      <c r="E216">
        <f t="shared" si="7"/>
        <v>2019</v>
      </c>
    </row>
    <row r="217" spans="1:5" x14ac:dyDescent="0.35">
      <c r="A217" t="s">
        <v>15</v>
      </c>
      <c r="B217" s="1">
        <v>25506.1375443832</v>
      </c>
      <c r="C217" t="s">
        <v>44</v>
      </c>
      <c r="D217">
        <f t="shared" si="6"/>
        <v>2012</v>
      </c>
      <c r="E217">
        <f t="shared" si="7"/>
        <v>2019</v>
      </c>
    </row>
    <row r="218" spans="1:5" x14ac:dyDescent="0.35">
      <c r="A218" t="s">
        <v>6</v>
      </c>
      <c r="B218" s="1">
        <v>1016.0002175529499</v>
      </c>
      <c r="C218" t="s">
        <v>45</v>
      </c>
      <c r="D218">
        <f t="shared" si="6"/>
        <v>2013</v>
      </c>
      <c r="E218">
        <f t="shared" si="7"/>
        <v>2010</v>
      </c>
    </row>
    <row r="219" spans="1:5" x14ac:dyDescent="0.35">
      <c r="A219" t="s">
        <v>9</v>
      </c>
      <c r="B219" s="1">
        <v>30910.634924672799</v>
      </c>
      <c r="C219" t="s">
        <v>45</v>
      </c>
      <c r="D219">
        <f t="shared" si="6"/>
        <v>2013</v>
      </c>
      <c r="E219">
        <f t="shared" si="7"/>
        <v>2010</v>
      </c>
    </row>
    <row r="220" spans="1:5" x14ac:dyDescent="0.35">
      <c r="A220" t="s">
        <v>10</v>
      </c>
      <c r="B220" s="1">
        <v>19094.704820754501</v>
      </c>
      <c r="C220" t="s">
        <v>45</v>
      </c>
      <c r="D220">
        <f t="shared" si="6"/>
        <v>2013</v>
      </c>
      <c r="E220">
        <f t="shared" si="7"/>
        <v>2010</v>
      </c>
    </row>
    <row r="221" spans="1:5" x14ac:dyDescent="0.35">
      <c r="A221" t="s">
        <v>11</v>
      </c>
      <c r="B221" s="1">
        <v>28333.643240256599</v>
      </c>
      <c r="C221" t="s">
        <v>45</v>
      </c>
      <c r="D221">
        <f t="shared" si="6"/>
        <v>2013</v>
      </c>
      <c r="E221">
        <f t="shared" si="7"/>
        <v>2010</v>
      </c>
    </row>
    <row r="222" spans="1:5" x14ac:dyDescent="0.35">
      <c r="A222" t="s">
        <v>12</v>
      </c>
      <c r="B222" s="1">
        <v>15286.3503346092</v>
      </c>
      <c r="C222" t="s">
        <v>45</v>
      </c>
      <c r="D222">
        <f t="shared" si="6"/>
        <v>2013</v>
      </c>
      <c r="E222">
        <f t="shared" si="7"/>
        <v>2010</v>
      </c>
    </row>
    <row r="223" spans="1:5" x14ac:dyDescent="0.35">
      <c r="A223" t="s">
        <v>13</v>
      </c>
      <c r="B223" s="1">
        <v>82874.397652006897</v>
      </c>
      <c r="C223" t="s">
        <v>45</v>
      </c>
      <c r="D223">
        <f t="shared" si="6"/>
        <v>2013</v>
      </c>
      <c r="E223">
        <f t="shared" si="7"/>
        <v>2010</v>
      </c>
    </row>
    <row r="224" spans="1:5" x14ac:dyDescent="0.35">
      <c r="A224" t="s">
        <v>14</v>
      </c>
      <c r="B224" s="1">
        <v>22399.415497634702</v>
      </c>
      <c r="C224" t="s">
        <v>45</v>
      </c>
      <c r="D224">
        <f t="shared" si="6"/>
        <v>2013</v>
      </c>
      <c r="E224">
        <f t="shared" si="7"/>
        <v>2010</v>
      </c>
    </row>
    <row r="225" spans="1:5" x14ac:dyDescent="0.35">
      <c r="A225" t="s">
        <v>15</v>
      </c>
      <c r="B225" s="1">
        <v>30334.7055489142</v>
      </c>
      <c r="C225" t="s">
        <v>45</v>
      </c>
      <c r="D225">
        <f t="shared" si="6"/>
        <v>2013</v>
      </c>
      <c r="E225">
        <f t="shared" si="7"/>
        <v>2010</v>
      </c>
    </row>
    <row r="226" spans="1:5" x14ac:dyDescent="0.35">
      <c r="A226" t="s">
        <v>6</v>
      </c>
      <c r="B226" s="1">
        <v>1628.3684250789599</v>
      </c>
      <c r="C226" t="s">
        <v>47</v>
      </c>
      <c r="D226">
        <f t="shared" si="6"/>
        <v>2013</v>
      </c>
      <c r="E226">
        <f t="shared" si="7"/>
        <v>2011</v>
      </c>
    </row>
    <row r="227" spans="1:5" x14ac:dyDescent="0.35">
      <c r="A227" t="s">
        <v>9</v>
      </c>
      <c r="B227" s="1">
        <v>29652.987813679101</v>
      </c>
      <c r="C227" t="s">
        <v>47</v>
      </c>
      <c r="D227">
        <f t="shared" si="6"/>
        <v>2013</v>
      </c>
      <c r="E227">
        <f t="shared" si="7"/>
        <v>2011</v>
      </c>
    </row>
    <row r="228" spans="1:5" x14ac:dyDescent="0.35">
      <c r="A228" t="s">
        <v>10</v>
      </c>
      <c r="B228" s="1">
        <v>18050.6832880578</v>
      </c>
      <c r="C228" t="s">
        <v>47</v>
      </c>
      <c r="D228">
        <f t="shared" si="6"/>
        <v>2013</v>
      </c>
      <c r="E228">
        <f t="shared" si="7"/>
        <v>2011</v>
      </c>
    </row>
    <row r="229" spans="1:5" x14ac:dyDescent="0.35">
      <c r="A229" t="s">
        <v>11</v>
      </c>
      <c r="B229" s="1">
        <v>13518.551748758</v>
      </c>
      <c r="C229" t="s">
        <v>47</v>
      </c>
      <c r="D229">
        <f t="shared" si="6"/>
        <v>2013</v>
      </c>
      <c r="E229">
        <f t="shared" si="7"/>
        <v>2011</v>
      </c>
    </row>
    <row r="230" spans="1:5" x14ac:dyDescent="0.35">
      <c r="A230" t="s">
        <v>12</v>
      </c>
      <c r="B230" s="1">
        <v>15243.546915859701</v>
      </c>
      <c r="C230" t="s">
        <v>47</v>
      </c>
      <c r="D230">
        <f t="shared" si="6"/>
        <v>2013</v>
      </c>
      <c r="E230">
        <f t="shared" si="7"/>
        <v>2011</v>
      </c>
    </row>
    <row r="231" spans="1:5" x14ac:dyDescent="0.35">
      <c r="A231" t="s">
        <v>13</v>
      </c>
      <c r="B231" s="1">
        <v>73686.572530024598</v>
      </c>
      <c r="C231" t="s">
        <v>47</v>
      </c>
      <c r="D231">
        <f t="shared" si="6"/>
        <v>2013</v>
      </c>
      <c r="E231">
        <f t="shared" si="7"/>
        <v>2011</v>
      </c>
    </row>
    <row r="232" spans="1:5" x14ac:dyDescent="0.35">
      <c r="A232" t="s">
        <v>14</v>
      </c>
      <c r="B232" s="1">
        <v>22494.440024177398</v>
      </c>
      <c r="C232" t="s">
        <v>47</v>
      </c>
      <c r="D232">
        <f t="shared" si="6"/>
        <v>2013</v>
      </c>
      <c r="E232">
        <f t="shared" si="7"/>
        <v>2011</v>
      </c>
    </row>
    <row r="233" spans="1:5" x14ac:dyDescent="0.35">
      <c r="A233" t="s">
        <v>15</v>
      </c>
      <c r="B233" s="1">
        <v>30028.474237721701</v>
      </c>
      <c r="C233" t="s">
        <v>47</v>
      </c>
      <c r="D233">
        <f t="shared" si="6"/>
        <v>2013</v>
      </c>
      <c r="E233">
        <f t="shared" si="7"/>
        <v>2011</v>
      </c>
    </row>
    <row r="234" spans="1:5" x14ac:dyDescent="0.35">
      <c r="A234" t="s">
        <v>6</v>
      </c>
      <c r="B234" s="1">
        <v>948.85334306088703</v>
      </c>
      <c r="C234" t="s">
        <v>48</v>
      </c>
      <c r="D234">
        <f t="shared" si="6"/>
        <v>2013</v>
      </c>
      <c r="E234">
        <f t="shared" si="7"/>
        <v>2012</v>
      </c>
    </row>
    <row r="235" spans="1:5" x14ac:dyDescent="0.35">
      <c r="A235" t="s">
        <v>9</v>
      </c>
      <c r="B235" s="1">
        <v>30429.7365724048</v>
      </c>
      <c r="C235" t="s">
        <v>48</v>
      </c>
      <c r="D235">
        <f t="shared" si="6"/>
        <v>2013</v>
      </c>
      <c r="E235">
        <f t="shared" si="7"/>
        <v>2012</v>
      </c>
    </row>
    <row r="236" spans="1:5" x14ac:dyDescent="0.35">
      <c r="A236" t="s">
        <v>10</v>
      </c>
      <c r="B236" s="1">
        <v>18428.780675402701</v>
      </c>
      <c r="C236" t="s">
        <v>48</v>
      </c>
      <c r="D236">
        <f t="shared" si="6"/>
        <v>2013</v>
      </c>
      <c r="E236">
        <f t="shared" si="7"/>
        <v>2012</v>
      </c>
    </row>
    <row r="237" spans="1:5" x14ac:dyDescent="0.35">
      <c r="A237" t="s">
        <v>11</v>
      </c>
      <c r="B237" s="1">
        <v>18473.441939037599</v>
      </c>
      <c r="C237" t="s">
        <v>48</v>
      </c>
      <c r="D237">
        <f t="shared" si="6"/>
        <v>2013</v>
      </c>
      <c r="E237">
        <f t="shared" si="7"/>
        <v>2012</v>
      </c>
    </row>
    <row r="238" spans="1:5" x14ac:dyDescent="0.35">
      <c r="A238" t="s">
        <v>12</v>
      </c>
      <c r="B238" s="1">
        <v>15321.5626401259</v>
      </c>
      <c r="C238" t="s">
        <v>48</v>
      </c>
      <c r="D238">
        <f t="shared" si="6"/>
        <v>2013</v>
      </c>
      <c r="E238">
        <f t="shared" si="7"/>
        <v>2012</v>
      </c>
    </row>
    <row r="239" spans="1:5" x14ac:dyDescent="0.35">
      <c r="A239" t="s">
        <v>13</v>
      </c>
      <c r="B239" s="1">
        <v>78039.933972428204</v>
      </c>
      <c r="C239" t="s">
        <v>48</v>
      </c>
      <c r="D239">
        <f t="shared" si="6"/>
        <v>2013</v>
      </c>
      <c r="E239">
        <f t="shared" si="7"/>
        <v>2012</v>
      </c>
    </row>
    <row r="240" spans="1:5" x14ac:dyDescent="0.35">
      <c r="A240" t="s">
        <v>14</v>
      </c>
      <c r="B240" s="1">
        <v>22533.5630433023</v>
      </c>
      <c r="C240" t="s">
        <v>48</v>
      </c>
      <c r="D240">
        <f t="shared" si="6"/>
        <v>2013</v>
      </c>
      <c r="E240">
        <f t="shared" si="7"/>
        <v>2012</v>
      </c>
    </row>
    <row r="241" spans="1:5" x14ac:dyDescent="0.35">
      <c r="A241" t="s">
        <v>15</v>
      </c>
      <c r="B241" s="1">
        <v>27680.309398857498</v>
      </c>
      <c r="C241" t="s">
        <v>48</v>
      </c>
      <c r="D241">
        <f t="shared" si="6"/>
        <v>2013</v>
      </c>
      <c r="E241">
        <f t="shared" si="7"/>
        <v>2012</v>
      </c>
    </row>
    <row r="242" spans="1:5" x14ac:dyDescent="0.35">
      <c r="A242" t="s">
        <v>6</v>
      </c>
      <c r="B242" s="1">
        <v>1097.4572624642401</v>
      </c>
      <c r="C242" t="s">
        <v>49</v>
      </c>
      <c r="D242">
        <f t="shared" si="6"/>
        <v>2013</v>
      </c>
      <c r="E242">
        <f t="shared" si="7"/>
        <v>2014</v>
      </c>
    </row>
    <row r="243" spans="1:5" x14ac:dyDescent="0.35">
      <c r="A243" t="s">
        <v>9</v>
      </c>
      <c r="B243" s="1">
        <v>31135.2588582977</v>
      </c>
      <c r="C243" t="s">
        <v>49</v>
      </c>
      <c r="D243">
        <f t="shared" si="6"/>
        <v>2013</v>
      </c>
      <c r="E243">
        <f t="shared" si="7"/>
        <v>2014</v>
      </c>
    </row>
    <row r="244" spans="1:5" x14ac:dyDescent="0.35">
      <c r="A244" t="s">
        <v>10</v>
      </c>
      <c r="B244" s="1">
        <v>18280.7797129807</v>
      </c>
      <c r="C244" t="s">
        <v>49</v>
      </c>
      <c r="D244">
        <f t="shared" si="6"/>
        <v>2013</v>
      </c>
      <c r="E244">
        <f t="shared" si="7"/>
        <v>2014</v>
      </c>
    </row>
    <row r="245" spans="1:5" x14ac:dyDescent="0.35">
      <c r="A245" t="s">
        <v>11</v>
      </c>
      <c r="B245" s="1">
        <v>17774.5071372001</v>
      </c>
      <c r="C245" t="s">
        <v>49</v>
      </c>
      <c r="D245">
        <f t="shared" si="6"/>
        <v>2013</v>
      </c>
      <c r="E245">
        <f t="shared" si="7"/>
        <v>2014</v>
      </c>
    </row>
    <row r="246" spans="1:5" x14ac:dyDescent="0.35">
      <c r="A246" t="s">
        <v>12</v>
      </c>
      <c r="B246" s="1">
        <v>15243.546915859701</v>
      </c>
      <c r="C246" t="s">
        <v>49</v>
      </c>
      <c r="D246">
        <f t="shared" si="6"/>
        <v>2013</v>
      </c>
      <c r="E246">
        <f t="shared" si="7"/>
        <v>2014</v>
      </c>
    </row>
    <row r="247" spans="1:5" x14ac:dyDescent="0.35">
      <c r="A247" t="s">
        <v>13</v>
      </c>
      <c r="B247" s="1">
        <v>78582.626539053002</v>
      </c>
      <c r="C247" t="s">
        <v>49</v>
      </c>
      <c r="D247">
        <f t="shared" si="6"/>
        <v>2013</v>
      </c>
      <c r="E247">
        <f t="shared" si="7"/>
        <v>2014</v>
      </c>
    </row>
    <row r="248" spans="1:5" x14ac:dyDescent="0.35">
      <c r="A248" t="s">
        <v>14</v>
      </c>
      <c r="B248" s="1">
        <v>22472.729460795501</v>
      </c>
      <c r="C248" t="s">
        <v>49</v>
      </c>
      <c r="D248">
        <f t="shared" si="6"/>
        <v>2013</v>
      </c>
      <c r="E248">
        <f t="shared" si="7"/>
        <v>2014</v>
      </c>
    </row>
    <row r="249" spans="1:5" x14ac:dyDescent="0.35">
      <c r="A249" t="s">
        <v>15</v>
      </c>
      <c r="B249" s="1">
        <v>31398.336195849199</v>
      </c>
      <c r="C249" t="s">
        <v>49</v>
      </c>
      <c r="D249">
        <f t="shared" si="6"/>
        <v>2013</v>
      </c>
      <c r="E249">
        <f t="shared" si="7"/>
        <v>2014</v>
      </c>
    </row>
    <row r="250" spans="1:5" x14ac:dyDescent="0.35">
      <c r="A250" t="s">
        <v>6</v>
      </c>
      <c r="B250" s="1">
        <v>856.92139096938001</v>
      </c>
      <c r="C250" t="s">
        <v>50</v>
      </c>
      <c r="D250">
        <f t="shared" si="6"/>
        <v>2013</v>
      </c>
      <c r="E250">
        <f t="shared" si="7"/>
        <v>2015</v>
      </c>
    </row>
    <row r="251" spans="1:5" x14ac:dyDescent="0.35">
      <c r="A251" t="s">
        <v>9</v>
      </c>
      <c r="B251" s="1">
        <v>30544.190251682099</v>
      </c>
      <c r="C251" t="s">
        <v>50</v>
      </c>
      <c r="D251">
        <f t="shared" si="6"/>
        <v>2013</v>
      </c>
      <c r="E251">
        <f t="shared" si="7"/>
        <v>2015</v>
      </c>
    </row>
    <row r="252" spans="1:5" x14ac:dyDescent="0.35">
      <c r="A252" t="s">
        <v>10</v>
      </c>
      <c r="B252" s="1">
        <v>18515.955583450999</v>
      </c>
      <c r="C252" t="s">
        <v>50</v>
      </c>
      <c r="D252">
        <f t="shared" si="6"/>
        <v>2013</v>
      </c>
      <c r="E252">
        <f t="shared" si="7"/>
        <v>2015</v>
      </c>
    </row>
    <row r="253" spans="1:5" x14ac:dyDescent="0.35">
      <c r="A253" t="s">
        <v>11</v>
      </c>
      <c r="B253" s="1">
        <v>14557.424672765999</v>
      </c>
      <c r="C253" t="s">
        <v>50</v>
      </c>
      <c r="D253">
        <f t="shared" si="6"/>
        <v>2013</v>
      </c>
      <c r="E253">
        <f t="shared" si="7"/>
        <v>2015</v>
      </c>
    </row>
    <row r="254" spans="1:5" x14ac:dyDescent="0.35">
      <c r="A254" t="s">
        <v>12</v>
      </c>
      <c r="B254" s="1">
        <v>15243.546915859701</v>
      </c>
      <c r="C254" t="s">
        <v>50</v>
      </c>
      <c r="D254">
        <f t="shared" si="6"/>
        <v>2013</v>
      </c>
      <c r="E254">
        <f t="shared" si="7"/>
        <v>2015</v>
      </c>
    </row>
    <row r="255" spans="1:5" x14ac:dyDescent="0.35">
      <c r="A255" t="s">
        <v>13</v>
      </c>
      <c r="B255" s="1">
        <v>69652.647313021298</v>
      </c>
      <c r="C255" t="s">
        <v>50</v>
      </c>
      <c r="D255">
        <f t="shared" si="6"/>
        <v>2013</v>
      </c>
      <c r="E255">
        <f t="shared" si="7"/>
        <v>2015</v>
      </c>
    </row>
    <row r="256" spans="1:5" x14ac:dyDescent="0.35">
      <c r="A256" t="s">
        <v>14</v>
      </c>
      <c r="B256" s="1">
        <v>22532.314898210101</v>
      </c>
      <c r="C256" t="s">
        <v>50</v>
      </c>
      <c r="D256">
        <f t="shared" si="6"/>
        <v>2013</v>
      </c>
      <c r="E256">
        <f t="shared" si="7"/>
        <v>2015</v>
      </c>
    </row>
    <row r="257" spans="1:5" x14ac:dyDescent="0.35">
      <c r="A257" t="s">
        <v>15</v>
      </c>
      <c r="B257" s="1">
        <v>30391.914657232399</v>
      </c>
      <c r="C257" t="s">
        <v>50</v>
      </c>
      <c r="D257">
        <f t="shared" si="6"/>
        <v>2013</v>
      </c>
      <c r="E257">
        <f t="shared" si="7"/>
        <v>2015</v>
      </c>
    </row>
    <row r="258" spans="1:5" x14ac:dyDescent="0.35">
      <c r="A258" t="s">
        <v>6</v>
      </c>
      <c r="B258" s="1">
        <v>1633.89083338458</v>
      </c>
      <c r="C258" t="s">
        <v>51</v>
      </c>
      <c r="D258">
        <f t="shared" si="6"/>
        <v>2013</v>
      </c>
      <c r="E258">
        <f t="shared" si="7"/>
        <v>2016</v>
      </c>
    </row>
    <row r="259" spans="1:5" x14ac:dyDescent="0.35">
      <c r="A259" t="s">
        <v>9</v>
      </c>
      <c r="B259" s="1">
        <v>27991.8952221416</v>
      </c>
      <c r="C259" t="s">
        <v>51</v>
      </c>
      <c r="D259">
        <f t="shared" ref="D259:D322" si="8">VALUE(MID(C259,22,4))</f>
        <v>2013</v>
      </c>
      <c r="E259">
        <f t="shared" ref="E259:E322" si="9">VALUE(MID(C259,27,4))</f>
        <v>2016</v>
      </c>
    </row>
    <row r="260" spans="1:5" x14ac:dyDescent="0.35">
      <c r="A260" t="s">
        <v>10</v>
      </c>
      <c r="B260" s="1">
        <v>18157.594979392499</v>
      </c>
      <c r="C260" t="s">
        <v>51</v>
      </c>
      <c r="D260">
        <f t="shared" si="8"/>
        <v>2013</v>
      </c>
      <c r="E260">
        <f t="shared" si="9"/>
        <v>2016</v>
      </c>
    </row>
    <row r="261" spans="1:5" x14ac:dyDescent="0.35">
      <c r="A261" t="s">
        <v>11</v>
      </c>
      <c r="B261" s="1">
        <v>32721.194098924199</v>
      </c>
      <c r="C261" t="s">
        <v>51</v>
      </c>
      <c r="D261">
        <f t="shared" si="8"/>
        <v>2013</v>
      </c>
      <c r="E261">
        <f t="shared" si="9"/>
        <v>2016</v>
      </c>
    </row>
    <row r="262" spans="1:5" x14ac:dyDescent="0.35">
      <c r="A262" t="s">
        <v>12</v>
      </c>
      <c r="B262" s="1">
        <v>15281.1337438714</v>
      </c>
      <c r="C262" t="s">
        <v>51</v>
      </c>
      <c r="D262">
        <f t="shared" si="8"/>
        <v>2013</v>
      </c>
      <c r="E262">
        <f t="shared" si="9"/>
        <v>2016</v>
      </c>
    </row>
    <row r="263" spans="1:5" x14ac:dyDescent="0.35">
      <c r="A263" t="s">
        <v>13</v>
      </c>
      <c r="B263" s="1">
        <v>80715.152629825796</v>
      </c>
      <c r="C263" t="s">
        <v>51</v>
      </c>
      <c r="D263">
        <f t="shared" si="8"/>
        <v>2013</v>
      </c>
      <c r="E263">
        <f t="shared" si="9"/>
        <v>2016</v>
      </c>
    </row>
    <row r="264" spans="1:5" x14ac:dyDescent="0.35">
      <c r="A264" t="s">
        <v>14</v>
      </c>
      <c r="B264" s="1">
        <v>22462.218273750601</v>
      </c>
      <c r="C264" t="s">
        <v>51</v>
      </c>
      <c r="D264">
        <f t="shared" si="8"/>
        <v>2013</v>
      </c>
      <c r="E264">
        <f t="shared" si="9"/>
        <v>2016</v>
      </c>
    </row>
    <row r="265" spans="1:5" x14ac:dyDescent="0.35">
      <c r="A265" t="s">
        <v>15</v>
      </c>
      <c r="B265" s="1">
        <v>32667.8840635452</v>
      </c>
      <c r="C265" t="s">
        <v>51</v>
      </c>
      <c r="D265">
        <f t="shared" si="8"/>
        <v>2013</v>
      </c>
      <c r="E265">
        <f t="shared" si="9"/>
        <v>2016</v>
      </c>
    </row>
    <row r="266" spans="1:5" x14ac:dyDescent="0.35">
      <c r="A266" t="s">
        <v>6</v>
      </c>
      <c r="B266" s="1">
        <v>782.42899624782797</v>
      </c>
      <c r="C266" t="s">
        <v>52</v>
      </c>
      <c r="D266">
        <f t="shared" si="8"/>
        <v>2013</v>
      </c>
      <c r="E266">
        <f t="shared" si="9"/>
        <v>2017</v>
      </c>
    </row>
    <row r="267" spans="1:5" x14ac:dyDescent="0.35">
      <c r="A267" t="s">
        <v>9</v>
      </c>
      <c r="B267" s="1">
        <v>31427.163879710301</v>
      </c>
      <c r="C267" t="s">
        <v>52</v>
      </c>
      <c r="D267">
        <f t="shared" si="8"/>
        <v>2013</v>
      </c>
      <c r="E267">
        <f t="shared" si="9"/>
        <v>2017</v>
      </c>
    </row>
    <row r="268" spans="1:5" x14ac:dyDescent="0.35">
      <c r="A268" t="s">
        <v>10</v>
      </c>
      <c r="B268" s="1">
        <v>18566.277972471398</v>
      </c>
      <c r="C268" t="s">
        <v>52</v>
      </c>
      <c r="D268">
        <f t="shared" si="8"/>
        <v>2013</v>
      </c>
      <c r="E268">
        <f t="shared" si="9"/>
        <v>2017</v>
      </c>
    </row>
    <row r="269" spans="1:5" x14ac:dyDescent="0.35">
      <c r="A269" t="s">
        <v>11</v>
      </c>
      <c r="B269" s="1">
        <v>15596.224430179</v>
      </c>
      <c r="C269" t="s">
        <v>52</v>
      </c>
      <c r="D269">
        <f t="shared" si="8"/>
        <v>2013</v>
      </c>
      <c r="E269">
        <f t="shared" si="9"/>
        <v>2017</v>
      </c>
    </row>
    <row r="270" spans="1:5" x14ac:dyDescent="0.35">
      <c r="A270" t="s">
        <v>12</v>
      </c>
      <c r="B270" s="1">
        <v>15260.9611491458</v>
      </c>
      <c r="C270" t="s">
        <v>52</v>
      </c>
      <c r="D270">
        <f t="shared" si="8"/>
        <v>2013</v>
      </c>
      <c r="E270">
        <f t="shared" si="9"/>
        <v>2017</v>
      </c>
    </row>
    <row r="271" spans="1:5" x14ac:dyDescent="0.35">
      <c r="A271" t="s">
        <v>13</v>
      </c>
      <c r="B271" s="1">
        <v>80004.593391403396</v>
      </c>
      <c r="C271" t="s">
        <v>52</v>
      </c>
      <c r="D271">
        <f t="shared" si="8"/>
        <v>2013</v>
      </c>
      <c r="E271">
        <f t="shared" si="9"/>
        <v>2017</v>
      </c>
    </row>
    <row r="272" spans="1:5" x14ac:dyDescent="0.35">
      <c r="A272" t="s">
        <v>14</v>
      </c>
      <c r="B272" s="1">
        <v>22474.456847670201</v>
      </c>
      <c r="C272" t="s">
        <v>52</v>
      </c>
      <c r="D272">
        <f t="shared" si="8"/>
        <v>2013</v>
      </c>
      <c r="E272">
        <f t="shared" si="9"/>
        <v>2017</v>
      </c>
    </row>
    <row r="273" spans="1:5" x14ac:dyDescent="0.35">
      <c r="A273" t="s">
        <v>15</v>
      </c>
      <c r="B273" s="1">
        <v>27935.530406618</v>
      </c>
      <c r="C273" t="s">
        <v>52</v>
      </c>
      <c r="D273">
        <f t="shared" si="8"/>
        <v>2013</v>
      </c>
      <c r="E273">
        <f t="shared" si="9"/>
        <v>2017</v>
      </c>
    </row>
    <row r="274" spans="1:5" x14ac:dyDescent="0.35">
      <c r="A274" t="s">
        <v>6</v>
      </c>
      <c r="B274" s="1">
        <v>1394.26094691766</v>
      </c>
      <c r="C274" t="s">
        <v>53</v>
      </c>
      <c r="D274">
        <f t="shared" si="8"/>
        <v>2013</v>
      </c>
      <c r="E274">
        <f t="shared" si="9"/>
        <v>2018</v>
      </c>
    </row>
    <row r="275" spans="1:5" x14ac:dyDescent="0.35">
      <c r="A275" t="s">
        <v>9</v>
      </c>
      <c r="B275" s="1">
        <v>28823.635600554098</v>
      </c>
      <c r="C275" t="s">
        <v>53</v>
      </c>
      <c r="D275">
        <f t="shared" si="8"/>
        <v>2013</v>
      </c>
      <c r="E275">
        <f t="shared" si="9"/>
        <v>2018</v>
      </c>
    </row>
    <row r="276" spans="1:5" x14ac:dyDescent="0.35">
      <c r="A276" t="s">
        <v>10</v>
      </c>
      <c r="B276" s="1">
        <v>17705.344851419701</v>
      </c>
      <c r="C276" t="s">
        <v>53</v>
      </c>
      <c r="D276">
        <f t="shared" si="8"/>
        <v>2013</v>
      </c>
      <c r="E276">
        <f t="shared" si="9"/>
        <v>2018</v>
      </c>
    </row>
    <row r="277" spans="1:5" x14ac:dyDescent="0.35">
      <c r="A277" t="s">
        <v>11</v>
      </c>
      <c r="B277" s="1">
        <v>16095.637144308501</v>
      </c>
      <c r="C277" t="s">
        <v>53</v>
      </c>
      <c r="D277">
        <f t="shared" si="8"/>
        <v>2013</v>
      </c>
      <c r="E277">
        <f t="shared" si="9"/>
        <v>2018</v>
      </c>
    </row>
    <row r="278" spans="1:5" x14ac:dyDescent="0.35">
      <c r="A278" t="s">
        <v>12</v>
      </c>
      <c r="B278" s="1">
        <v>15272.7744852997</v>
      </c>
      <c r="C278" t="s">
        <v>53</v>
      </c>
      <c r="D278">
        <f t="shared" si="8"/>
        <v>2013</v>
      </c>
      <c r="E278">
        <f t="shared" si="9"/>
        <v>2018</v>
      </c>
    </row>
    <row r="279" spans="1:5" x14ac:dyDescent="0.35">
      <c r="A279" t="s">
        <v>13</v>
      </c>
      <c r="B279" s="1">
        <v>76164.038163899095</v>
      </c>
      <c r="C279" t="s">
        <v>53</v>
      </c>
      <c r="D279">
        <f t="shared" si="8"/>
        <v>2013</v>
      </c>
      <c r="E279">
        <f t="shared" si="9"/>
        <v>2018</v>
      </c>
    </row>
    <row r="280" spans="1:5" x14ac:dyDescent="0.35">
      <c r="A280" t="s">
        <v>14</v>
      </c>
      <c r="B280" s="1">
        <v>22453.368545588699</v>
      </c>
      <c r="C280" t="s">
        <v>53</v>
      </c>
      <c r="D280">
        <f t="shared" si="8"/>
        <v>2013</v>
      </c>
      <c r="E280">
        <f t="shared" si="9"/>
        <v>2018</v>
      </c>
    </row>
    <row r="281" spans="1:5" x14ac:dyDescent="0.35">
      <c r="A281" t="s">
        <v>15</v>
      </c>
      <c r="B281" s="1">
        <v>28436.552564654801</v>
      </c>
      <c r="C281" t="s">
        <v>53</v>
      </c>
      <c r="D281">
        <f t="shared" si="8"/>
        <v>2013</v>
      </c>
      <c r="E281">
        <f t="shared" si="9"/>
        <v>2018</v>
      </c>
    </row>
    <row r="282" spans="1:5" x14ac:dyDescent="0.35">
      <c r="A282" t="s">
        <v>6</v>
      </c>
      <c r="B282" s="1">
        <v>1344.96592004851</v>
      </c>
      <c r="C282" t="s">
        <v>54</v>
      </c>
      <c r="D282">
        <f t="shared" si="8"/>
        <v>2013</v>
      </c>
      <c r="E282">
        <f t="shared" si="9"/>
        <v>2019</v>
      </c>
    </row>
    <row r="283" spans="1:5" x14ac:dyDescent="0.35">
      <c r="A283" t="s">
        <v>9</v>
      </c>
      <c r="B283" s="1">
        <v>27945.337801466099</v>
      </c>
      <c r="C283" t="s">
        <v>54</v>
      </c>
      <c r="D283">
        <f t="shared" si="8"/>
        <v>2013</v>
      </c>
      <c r="E283">
        <f t="shared" si="9"/>
        <v>2019</v>
      </c>
    </row>
    <row r="284" spans="1:5" x14ac:dyDescent="0.35">
      <c r="A284" t="s">
        <v>10</v>
      </c>
      <c r="B284" s="1">
        <v>17992.352838557701</v>
      </c>
      <c r="C284" t="s">
        <v>54</v>
      </c>
      <c r="D284">
        <f t="shared" si="8"/>
        <v>2013</v>
      </c>
      <c r="E284">
        <f t="shared" si="9"/>
        <v>2019</v>
      </c>
    </row>
    <row r="285" spans="1:5" x14ac:dyDescent="0.35">
      <c r="A285" t="s">
        <v>11</v>
      </c>
      <c r="B285" s="1">
        <v>19397.140720301199</v>
      </c>
      <c r="C285" t="s">
        <v>54</v>
      </c>
      <c r="D285">
        <f t="shared" si="8"/>
        <v>2013</v>
      </c>
      <c r="E285">
        <f t="shared" si="9"/>
        <v>2019</v>
      </c>
    </row>
    <row r="286" spans="1:5" x14ac:dyDescent="0.35">
      <c r="A286" t="s">
        <v>12</v>
      </c>
      <c r="B286" s="1">
        <v>15243.546915859701</v>
      </c>
      <c r="C286" t="s">
        <v>54</v>
      </c>
      <c r="D286">
        <f t="shared" si="8"/>
        <v>2013</v>
      </c>
      <c r="E286">
        <f t="shared" si="9"/>
        <v>2019</v>
      </c>
    </row>
    <row r="287" spans="1:5" x14ac:dyDescent="0.35">
      <c r="A287" t="s">
        <v>13</v>
      </c>
      <c r="B287" s="1">
        <v>80758.037444262896</v>
      </c>
      <c r="C287" t="s">
        <v>54</v>
      </c>
      <c r="D287">
        <f t="shared" si="8"/>
        <v>2013</v>
      </c>
      <c r="E287">
        <f t="shared" si="9"/>
        <v>2019</v>
      </c>
    </row>
    <row r="288" spans="1:5" x14ac:dyDescent="0.35">
      <c r="A288" t="s">
        <v>14</v>
      </c>
      <c r="B288" s="1">
        <v>22496.912274623399</v>
      </c>
      <c r="C288" t="s">
        <v>54</v>
      </c>
      <c r="D288">
        <f t="shared" si="8"/>
        <v>2013</v>
      </c>
      <c r="E288">
        <f t="shared" si="9"/>
        <v>2019</v>
      </c>
    </row>
    <row r="289" spans="1:5" x14ac:dyDescent="0.35">
      <c r="A289" t="s">
        <v>15</v>
      </c>
      <c r="B289" s="1">
        <v>25668.095190321299</v>
      </c>
      <c r="C289" t="s">
        <v>54</v>
      </c>
      <c r="D289">
        <f t="shared" si="8"/>
        <v>2013</v>
      </c>
      <c r="E289">
        <f t="shared" si="9"/>
        <v>2019</v>
      </c>
    </row>
    <row r="290" spans="1:5" x14ac:dyDescent="0.35">
      <c r="A290" t="s">
        <v>6</v>
      </c>
      <c r="B290" s="1">
        <v>1022.44402284684</v>
      </c>
      <c r="C290" t="s">
        <v>55</v>
      </c>
      <c r="D290">
        <f t="shared" si="8"/>
        <v>2014</v>
      </c>
      <c r="E290">
        <f t="shared" si="9"/>
        <v>2010</v>
      </c>
    </row>
    <row r="291" spans="1:5" x14ac:dyDescent="0.35">
      <c r="A291" t="s">
        <v>9</v>
      </c>
      <c r="B291" s="1">
        <v>32481.368267357801</v>
      </c>
      <c r="C291" t="s">
        <v>55</v>
      </c>
      <c r="D291">
        <f t="shared" si="8"/>
        <v>2014</v>
      </c>
      <c r="E291">
        <f t="shared" si="9"/>
        <v>2010</v>
      </c>
    </row>
    <row r="292" spans="1:5" x14ac:dyDescent="0.35">
      <c r="A292" t="s">
        <v>10</v>
      </c>
      <c r="B292" s="1">
        <v>19106.157153014301</v>
      </c>
      <c r="C292" t="s">
        <v>55</v>
      </c>
      <c r="D292">
        <f t="shared" si="8"/>
        <v>2014</v>
      </c>
      <c r="E292">
        <f t="shared" si="9"/>
        <v>2010</v>
      </c>
    </row>
    <row r="293" spans="1:5" x14ac:dyDescent="0.35">
      <c r="A293" t="s">
        <v>11</v>
      </c>
      <c r="B293" s="1">
        <v>19436.989869600198</v>
      </c>
      <c r="C293" t="s">
        <v>55</v>
      </c>
      <c r="D293">
        <f t="shared" si="8"/>
        <v>2014</v>
      </c>
      <c r="E293">
        <f t="shared" si="9"/>
        <v>2010</v>
      </c>
    </row>
    <row r="294" spans="1:5" x14ac:dyDescent="0.35">
      <c r="A294" t="s">
        <v>12</v>
      </c>
      <c r="B294" s="1">
        <v>15300.919384212701</v>
      </c>
      <c r="C294" t="s">
        <v>55</v>
      </c>
      <c r="D294">
        <f t="shared" si="8"/>
        <v>2014</v>
      </c>
      <c r="E294">
        <f t="shared" si="9"/>
        <v>2010</v>
      </c>
    </row>
    <row r="295" spans="1:5" x14ac:dyDescent="0.35">
      <c r="A295" t="s">
        <v>13</v>
      </c>
      <c r="B295" s="1">
        <v>79451.950989335499</v>
      </c>
      <c r="C295" t="s">
        <v>55</v>
      </c>
      <c r="D295">
        <f t="shared" si="8"/>
        <v>2014</v>
      </c>
      <c r="E295">
        <f t="shared" si="9"/>
        <v>2010</v>
      </c>
    </row>
    <row r="296" spans="1:5" x14ac:dyDescent="0.35">
      <c r="A296" t="s">
        <v>14</v>
      </c>
      <c r="B296" s="1">
        <v>22397.191220746499</v>
      </c>
      <c r="C296" t="s">
        <v>55</v>
      </c>
      <c r="D296">
        <f t="shared" si="8"/>
        <v>2014</v>
      </c>
      <c r="E296">
        <f t="shared" si="9"/>
        <v>2010</v>
      </c>
    </row>
    <row r="297" spans="1:5" x14ac:dyDescent="0.35">
      <c r="A297" t="s">
        <v>15</v>
      </c>
      <c r="B297" s="1">
        <v>32002.1767332462</v>
      </c>
      <c r="C297" t="s">
        <v>55</v>
      </c>
      <c r="D297">
        <f t="shared" si="8"/>
        <v>2014</v>
      </c>
      <c r="E297">
        <f t="shared" si="9"/>
        <v>2010</v>
      </c>
    </row>
    <row r="298" spans="1:5" x14ac:dyDescent="0.35">
      <c r="A298" t="s">
        <v>6</v>
      </c>
      <c r="B298" s="1">
        <v>1136.0319701237299</v>
      </c>
      <c r="C298" t="s">
        <v>57</v>
      </c>
      <c r="D298">
        <f t="shared" si="8"/>
        <v>2014</v>
      </c>
      <c r="E298">
        <f t="shared" si="9"/>
        <v>2011</v>
      </c>
    </row>
    <row r="299" spans="1:5" x14ac:dyDescent="0.35">
      <c r="A299" t="s">
        <v>9</v>
      </c>
      <c r="B299" s="1">
        <v>31516.561246756399</v>
      </c>
      <c r="C299" t="s">
        <v>57</v>
      </c>
      <c r="D299">
        <f t="shared" si="8"/>
        <v>2014</v>
      </c>
      <c r="E299">
        <f t="shared" si="9"/>
        <v>2011</v>
      </c>
    </row>
    <row r="300" spans="1:5" x14ac:dyDescent="0.35">
      <c r="A300" t="s">
        <v>10</v>
      </c>
      <c r="B300" s="1">
        <v>18250.452119905302</v>
      </c>
      <c r="C300" t="s">
        <v>57</v>
      </c>
      <c r="D300">
        <f t="shared" si="8"/>
        <v>2014</v>
      </c>
      <c r="E300">
        <f t="shared" si="9"/>
        <v>2011</v>
      </c>
    </row>
    <row r="301" spans="1:5" x14ac:dyDescent="0.35">
      <c r="A301" t="s">
        <v>11</v>
      </c>
      <c r="B301" s="1">
        <v>16015.9709718751</v>
      </c>
      <c r="C301" t="s">
        <v>57</v>
      </c>
      <c r="D301">
        <f t="shared" si="8"/>
        <v>2014</v>
      </c>
      <c r="E301">
        <f t="shared" si="9"/>
        <v>2011</v>
      </c>
    </row>
    <row r="302" spans="1:5" x14ac:dyDescent="0.35">
      <c r="A302" t="s">
        <v>12</v>
      </c>
      <c r="B302" s="1">
        <v>15243.546915859701</v>
      </c>
      <c r="C302" t="s">
        <v>57</v>
      </c>
      <c r="D302">
        <f t="shared" si="8"/>
        <v>2014</v>
      </c>
      <c r="E302">
        <f t="shared" si="9"/>
        <v>2011</v>
      </c>
    </row>
    <row r="303" spans="1:5" x14ac:dyDescent="0.35">
      <c r="A303" t="s">
        <v>13</v>
      </c>
      <c r="B303" s="1">
        <v>73368.653867458605</v>
      </c>
      <c r="C303" t="s">
        <v>57</v>
      </c>
      <c r="D303">
        <f t="shared" si="8"/>
        <v>2014</v>
      </c>
      <c r="E303">
        <f t="shared" si="9"/>
        <v>2011</v>
      </c>
    </row>
    <row r="304" spans="1:5" x14ac:dyDescent="0.35">
      <c r="A304" t="s">
        <v>14</v>
      </c>
      <c r="B304" s="1">
        <v>22482.407384877301</v>
      </c>
      <c r="C304" t="s">
        <v>57</v>
      </c>
      <c r="D304">
        <f t="shared" si="8"/>
        <v>2014</v>
      </c>
      <c r="E304">
        <f t="shared" si="9"/>
        <v>2011</v>
      </c>
    </row>
    <row r="305" spans="1:5" x14ac:dyDescent="0.35">
      <c r="A305" t="s">
        <v>15</v>
      </c>
      <c r="B305" s="1">
        <v>33732.707488630898</v>
      </c>
      <c r="C305" t="s">
        <v>57</v>
      </c>
      <c r="D305">
        <f t="shared" si="8"/>
        <v>2014</v>
      </c>
      <c r="E305">
        <f t="shared" si="9"/>
        <v>2011</v>
      </c>
    </row>
    <row r="306" spans="1:5" x14ac:dyDescent="0.35">
      <c r="A306" t="s">
        <v>6</v>
      </c>
      <c r="B306" s="1">
        <v>1239.1540304683299</v>
      </c>
      <c r="C306" t="s">
        <v>58</v>
      </c>
      <c r="D306">
        <f t="shared" si="8"/>
        <v>2014</v>
      </c>
      <c r="E306">
        <f t="shared" si="9"/>
        <v>2012</v>
      </c>
    </row>
    <row r="307" spans="1:5" x14ac:dyDescent="0.35">
      <c r="A307" t="s">
        <v>9</v>
      </c>
      <c r="B307" s="1">
        <v>31619.259909245699</v>
      </c>
      <c r="C307" t="s">
        <v>58</v>
      </c>
      <c r="D307">
        <f t="shared" si="8"/>
        <v>2014</v>
      </c>
      <c r="E307">
        <f t="shared" si="9"/>
        <v>2012</v>
      </c>
    </row>
    <row r="308" spans="1:5" x14ac:dyDescent="0.35">
      <c r="A308" t="s">
        <v>10</v>
      </c>
      <c r="B308" s="1">
        <v>18269.024760654698</v>
      </c>
      <c r="C308" t="s">
        <v>58</v>
      </c>
      <c r="D308">
        <f t="shared" si="8"/>
        <v>2014</v>
      </c>
      <c r="E308">
        <f t="shared" si="9"/>
        <v>2012</v>
      </c>
    </row>
    <row r="309" spans="1:5" x14ac:dyDescent="0.35">
      <c r="A309" t="s">
        <v>11</v>
      </c>
      <c r="B309" s="1">
        <v>14731.0459904422</v>
      </c>
      <c r="C309" t="s">
        <v>58</v>
      </c>
      <c r="D309">
        <f t="shared" si="8"/>
        <v>2014</v>
      </c>
      <c r="E309">
        <f t="shared" si="9"/>
        <v>2012</v>
      </c>
    </row>
    <row r="310" spans="1:5" x14ac:dyDescent="0.35">
      <c r="A310" t="s">
        <v>12</v>
      </c>
      <c r="B310" s="1">
        <v>15281.1337438714</v>
      </c>
      <c r="C310" t="s">
        <v>58</v>
      </c>
      <c r="D310">
        <f t="shared" si="8"/>
        <v>2014</v>
      </c>
      <c r="E310">
        <f t="shared" si="9"/>
        <v>2012</v>
      </c>
    </row>
    <row r="311" spans="1:5" x14ac:dyDescent="0.35">
      <c r="A311" t="s">
        <v>13</v>
      </c>
      <c r="B311" s="1">
        <v>79182.499267666804</v>
      </c>
      <c r="C311" t="s">
        <v>58</v>
      </c>
      <c r="D311">
        <f t="shared" si="8"/>
        <v>2014</v>
      </c>
      <c r="E311">
        <f t="shared" si="9"/>
        <v>2012</v>
      </c>
    </row>
    <row r="312" spans="1:5" x14ac:dyDescent="0.35">
      <c r="A312" t="s">
        <v>14</v>
      </c>
      <c r="B312" s="1">
        <v>22523.8645666558</v>
      </c>
      <c r="C312" t="s">
        <v>58</v>
      </c>
      <c r="D312">
        <f t="shared" si="8"/>
        <v>2014</v>
      </c>
      <c r="E312">
        <f t="shared" si="9"/>
        <v>2012</v>
      </c>
    </row>
    <row r="313" spans="1:5" x14ac:dyDescent="0.35">
      <c r="A313" t="s">
        <v>15</v>
      </c>
      <c r="B313" s="1">
        <v>30837.423668937699</v>
      </c>
      <c r="C313" t="s">
        <v>58</v>
      </c>
      <c r="D313">
        <f t="shared" si="8"/>
        <v>2014</v>
      </c>
      <c r="E313">
        <f t="shared" si="9"/>
        <v>2012</v>
      </c>
    </row>
    <row r="314" spans="1:5" x14ac:dyDescent="0.35">
      <c r="A314" t="s">
        <v>6</v>
      </c>
      <c r="B314" s="1">
        <v>1088.57229267905</v>
      </c>
      <c r="C314" t="s">
        <v>59</v>
      </c>
      <c r="D314">
        <f t="shared" si="8"/>
        <v>2014</v>
      </c>
      <c r="E314">
        <f t="shared" si="9"/>
        <v>2013</v>
      </c>
    </row>
    <row r="315" spans="1:5" x14ac:dyDescent="0.35">
      <c r="A315" t="s">
        <v>9</v>
      </c>
      <c r="B315" s="1">
        <v>31206.099769277102</v>
      </c>
      <c r="C315" t="s">
        <v>59</v>
      </c>
      <c r="D315">
        <f t="shared" si="8"/>
        <v>2014</v>
      </c>
      <c r="E315">
        <f t="shared" si="9"/>
        <v>2013</v>
      </c>
    </row>
    <row r="316" spans="1:5" x14ac:dyDescent="0.35">
      <c r="A316" t="s">
        <v>10</v>
      </c>
      <c r="B316" s="1">
        <v>18270.542865112599</v>
      </c>
      <c r="C316" t="s">
        <v>59</v>
      </c>
      <c r="D316">
        <f t="shared" si="8"/>
        <v>2014</v>
      </c>
      <c r="E316">
        <f t="shared" si="9"/>
        <v>2013</v>
      </c>
    </row>
    <row r="317" spans="1:5" x14ac:dyDescent="0.35">
      <c r="A317" t="s">
        <v>11</v>
      </c>
      <c r="B317" s="1">
        <v>17351.734043040298</v>
      </c>
      <c r="C317" t="s">
        <v>59</v>
      </c>
      <c r="D317">
        <f t="shared" si="8"/>
        <v>2014</v>
      </c>
      <c r="E317">
        <f t="shared" si="9"/>
        <v>2013</v>
      </c>
    </row>
    <row r="318" spans="1:5" x14ac:dyDescent="0.35">
      <c r="A318" t="s">
        <v>12</v>
      </c>
      <c r="B318" s="1">
        <v>15243.546915859701</v>
      </c>
      <c r="C318" t="s">
        <v>59</v>
      </c>
      <c r="D318">
        <f t="shared" si="8"/>
        <v>2014</v>
      </c>
      <c r="E318">
        <f t="shared" si="9"/>
        <v>2013</v>
      </c>
    </row>
    <row r="319" spans="1:5" x14ac:dyDescent="0.35">
      <c r="A319" t="s">
        <v>13</v>
      </c>
      <c r="B319" s="1">
        <v>79367.767921857099</v>
      </c>
      <c r="C319" t="s">
        <v>59</v>
      </c>
      <c r="D319">
        <f t="shared" si="8"/>
        <v>2014</v>
      </c>
      <c r="E319">
        <f t="shared" si="9"/>
        <v>2013</v>
      </c>
    </row>
    <row r="320" spans="1:5" x14ac:dyDescent="0.35">
      <c r="A320" t="s">
        <v>14</v>
      </c>
      <c r="B320" s="1">
        <v>22468.9251059485</v>
      </c>
      <c r="C320" t="s">
        <v>59</v>
      </c>
      <c r="D320">
        <f t="shared" si="8"/>
        <v>2014</v>
      </c>
      <c r="E320">
        <f t="shared" si="9"/>
        <v>2013</v>
      </c>
    </row>
    <row r="321" spans="1:5" x14ac:dyDescent="0.35">
      <c r="A321" t="s">
        <v>15</v>
      </c>
      <c r="B321" s="1">
        <v>30914.044183631799</v>
      </c>
      <c r="C321" t="s">
        <v>59</v>
      </c>
      <c r="D321">
        <f t="shared" si="8"/>
        <v>2014</v>
      </c>
      <c r="E321">
        <f t="shared" si="9"/>
        <v>2013</v>
      </c>
    </row>
    <row r="322" spans="1:5" x14ac:dyDescent="0.35">
      <c r="A322" t="s">
        <v>6</v>
      </c>
      <c r="B322" s="1">
        <v>2199.0410743800198</v>
      </c>
      <c r="C322" t="s">
        <v>60</v>
      </c>
      <c r="D322">
        <f t="shared" si="8"/>
        <v>2014</v>
      </c>
      <c r="E322">
        <f t="shared" si="9"/>
        <v>2015</v>
      </c>
    </row>
    <row r="323" spans="1:5" x14ac:dyDescent="0.35">
      <c r="A323" t="s">
        <v>9</v>
      </c>
      <c r="B323" s="1">
        <v>33121.747024928198</v>
      </c>
      <c r="C323" t="s">
        <v>60</v>
      </c>
      <c r="D323">
        <f t="shared" ref="D323:D386" si="10">VALUE(MID(C323,22,4))</f>
        <v>2014</v>
      </c>
      <c r="E323">
        <f t="shared" ref="E323:E386" si="11">VALUE(MID(C323,27,4))</f>
        <v>2015</v>
      </c>
    </row>
    <row r="324" spans="1:5" x14ac:dyDescent="0.35">
      <c r="A324" t="s">
        <v>10</v>
      </c>
      <c r="B324" s="1">
        <v>18044.010514912999</v>
      </c>
      <c r="C324" t="s">
        <v>60</v>
      </c>
      <c r="D324">
        <f t="shared" si="10"/>
        <v>2014</v>
      </c>
      <c r="E324">
        <f t="shared" si="11"/>
        <v>2015</v>
      </c>
    </row>
    <row r="325" spans="1:5" x14ac:dyDescent="0.35">
      <c r="A325" t="s">
        <v>11</v>
      </c>
      <c r="B325" s="1">
        <v>18760.802312388001</v>
      </c>
      <c r="C325" t="s">
        <v>60</v>
      </c>
      <c r="D325">
        <f t="shared" si="10"/>
        <v>2014</v>
      </c>
      <c r="E325">
        <f t="shared" si="11"/>
        <v>2015</v>
      </c>
    </row>
    <row r="326" spans="1:5" x14ac:dyDescent="0.35">
      <c r="A326" t="s">
        <v>12</v>
      </c>
      <c r="B326" s="1">
        <v>15243.546915859701</v>
      </c>
      <c r="C326" t="s">
        <v>60</v>
      </c>
      <c r="D326">
        <f t="shared" si="10"/>
        <v>2014</v>
      </c>
      <c r="E326">
        <f t="shared" si="11"/>
        <v>2015</v>
      </c>
    </row>
    <row r="327" spans="1:5" x14ac:dyDescent="0.35">
      <c r="A327" t="s">
        <v>13</v>
      </c>
      <c r="B327" s="1">
        <v>63422.835168943697</v>
      </c>
      <c r="C327" t="s">
        <v>60</v>
      </c>
      <c r="D327">
        <f t="shared" si="10"/>
        <v>2014</v>
      </c>
      <c r="E327">
        <f t="shared" si="11"/>
        <v>2015</v>
      </c>
    </row>
    <row r="328" spans="1:5" x14ac:dyDescent="0.35">
      <c r="A328" t="s">
        <v>14</v>
      </c>
      <c r="B328" s="1">
        <v>22509.529408007202</v>
      </c>
      <c r="C328" t="s">
        <v>60</v>
      </c>
      <c r="D328">
        <f t="shared" si="10"/>
        <v>2014</v>
      </c>
      <c r="E328">
        <f t="shared" si="11"/>
        <v>2015</v>
      </c>
    </row>
    <row r="329" spans="1:5" x14ac:dyDescent="0.35">
      <c r="A329" t="s">
        <v>15</v>
      </c>
      <c r="B329" s="1">
        <v>37544.129146902596</v>
      </c>
      <c r="C329" t="s">
        <v>60</v>
      </c>
      <c r="D329">
        <f t="shared" si="10"/>
        <v>2014</v>
      </c>
      <c r="E329">
        <f t="shared" si="11"/>
        <v>2015</v>
      </c>
    </row>
    <row r="330" spans="1:5" x14ac:dyDescent="0.35">
      <c r="A330" t="s">
        <v>6</v>
      </c>
      <c r="B330" s="1">
        <v>1341.4859655431201</v>
      </c>
      <c r="C330" t="s">
        <v>61</v>
      </c>
      <c r="D330">
        <f t="shared" si="10"/>
        <v>2014</v>
      </c>
      <c r="E330">
        <f t="shared" si="11"/>
        <v>2016</v>
      </c>
    </row>
    <row r="331" spans="1:5" x14ac:dyDescent="0.35">
      <c r="A331" t="s">
        <v>9</v>
      </c>
      <c r="B331" s="1">
        <v>29805.4977551991</v>
      </c>
      <c r="C331" t="s">
        <v>61</v>
      </c>
      <c r="D331">
        <f t="shared" si="10"/>
        <v>2014</v>
      </c>
      <c r="E331">
        <f t="shared" si="11"/>
        <v>2016</v>
      </c>
    </row>
    <row r="332" spans="1:5" x14ac:dyDescent="0.35">
      <c r="A332" t="s">
        <v>10</v>
      </c>
      <c r="B332" s="1">
        <v>18303.5724547756</v>
      </c>
      <c r="C332" t="s">
        <v>61</v>
      </c>
      <c r="D332">
        <f t="shared" si="10"/>
        <v>2014</v>
      </c>
      <c r="E332">
        <f t="shared" si="11"/>
        <v>2016</v>
      </c>
    </row>
    <row r="333" spans="1:5" x14ac:dyDescent="0.35">
      <c r="A333" t="s">
        <v>11</v>
      </c>
      <c r="B333" s="1">
        <v>23451.3901290953</v>
      </c>
      <c r="C333" t="s">
        <v>61</v>
      </c>
      <c r="D333">
        <f t="shared" si="10"/>
        <v>2014</v>
      </c>
      <c r="E333">
        <f t="shared" si="11"/>
        <v>2016</v>
      </c>
    </row>
    <row r="334" spans="1:5" x14ac:dyDescent="0.35">
      <c r="A334" t="s">
        <v>12</v>
      </c>
      <c r="B334" s="1">
        <v>15316.9239892677</v>
      </c>
      <c r="C334" t="s">
        <v>61</v>
      </c>
      <c r="D334">
        <f t="shared" si="10"/>
        <v>2014</v>
      </c>
      <c r="E334">
        <f t="shared" si="11"/>
        <v>2016</v>
      </c>
    </row>
    <row r="335" spans="1:5" x14ac:dyDescent="0.35">
      <c r="A335" t="s">
        <v>13</v>
      </c>
      <c r="B335" s="1">
        <v>78022.999695411796</v>
      </c>
      <c r="C335" t="s">
        <v>61</v>
      </c>
      <c r="D335">
        <f t="shared" si="10"/>
        <v>2014</v>
      </c>
      <c r="E335">
        <f t="shared" si="11"/>
        <v>2016</v>
      </c>
    </row>
    <row r="336" spans="1:5" x14ac:dyDescent="0.35">
      <c r="A336" t="s">
        <v>14</v>
      </c>
      <c r="B336" s="1">
        <v>22463.670870327202</v>
      </c>
      <c r="C336" t="s">
        <v>61</v>
      </c>
      <c r="D336">
        <f t="shared" si="10"/>
        <v>2014</v>
      </c>
      <c r="E336">
        <f t="shared" si="11"/>
        <v>2016</v>
      </c>
    </row>
    <row r="337" spans="1:5" x14ac:dyDescent="0.35">
      <c r="A337" t="s">
        <v>15</v>
      </c>
      <c r="B337" s="1">
        <v>33214.146059456798</v>
      </c>
      <c r="C337" t="s">
        <v>61</v>
      </c>
      <c r="D337">
        <f t="shared" si="10"/>
        <v>2014</v>
      </c>
      <c r="E337">
        <f t="shared" si="11"/>
        <v>2016</v>
      </c>
    </row>
    <row r="338" spans="1:5" x14ac:dyDescent="0.35">
      <c r="A338" t="s">
        <v>6</v>
      </c>
      <c r="B338" s="1">
        <v>1739.2892019037199</v>
      </c>
      <c r="C338" t="s">
        <v>62</v>
      </c>
      <c r="D338">
        <f t="shared" si="10"/>
        <v>2014</v>
      </c>
      <c r="E338">
        <f t="shared" si="11"/>
        <v>2017</v>
      </c>
    </row>
    <row r="339" spans="1:5" x14ac:dyDescent="0.35">
      <c r="A339" t="s">
        <v>9</v>
      </c>
      <c r="B339" s="1">
        <v>30753.020086449102</v>
      </c>
      <c r="C339" t="s">
        <v>62</v>
      </c>
      <c r="D339">
        <f t="shared" si="10"/>
        <v>2014</v>
      </c>
      <c r="E339">
        <f t="shared" si="11"/>
        <v>2017</v>
      </c>
    </row>
    <row r="340" spans="1:5" x14ac:dyDescent="0.35">
      <c r="A340" t="s">
        <v>10</v>
      </c>
      <c r="B340" s="1">
        <v>18144.384035299601</v>
      </c>
      <c r="C340" t="s">
        <v>62</v>
      </c>
      <c r="D340">
        <f t="shared" si="10"/>
        <v>2014</v>
      </c>
      <c r="E340">
        <f t="shared" si="11"/>
        <v>2017</v>
      </c>
    </row>
    <row r="341" spans="1:5" x14ac:dyDescent="0.35">
      <c r="A341" t="s">
        <v>11</v>
      </c>
      <c r="B341" s="1">
        <v>21660.843787258498</v>
      </c>
      <c r="C341" t="s">
        <v>62</v>
      </c>
      <c r="D341">
        <f t="shared" si="10"/>
        <v>2014</v>
      </c>
      <c r="E341">
        <f t="shared" si="11"/>
        <v>2017</v>
      </c>
    </row>
    <row r="342" spans="1:5" x14ac:dyDescent="0.35">
      <c r="A342" t="s">
        <v>12</v>
      </c>
      <c r="B342" s="1">
        <v>15243.546915859701</v>
      </c>
      <c r="C342" t="s">
        <v>62</v>
      </c>
      <c r="D342">
        <f t="shared" si="10"/>
        <v>2014</v>
      </c>
      <c r="E342">
        <f t="shared" si="11"/>
        <v>2017</v>
      </c>
    </row>
    <row r="343" spans="1:5" x14ac:dyDescent="0.35">
      <c r="A343" t="s">
        <v>13</v>
      </c>
      <c r="B343" s="1">
        <v>75836.500951628404</v>
      </c>
      <c r="C343" t="s">
        <v>62</v>
      </c>
      <c r="D343">
        <f t="shared" si="10"/>
        <v>2014</v>
      </c>
      <c r="E343">
        <f t="shared" si="11"/>
        <v>2017</v>
      </c>
    </row>
    <row r="344" spans="1:5" x14ac:dyDescent="0.35">
      <c r="A344" t="s">
        <v>14</v>
      </c>
      <c r="B344" s="1">
        <v>22456.615392874999</v>
      </c>
      <c r="C344" t="s">
        <v>62</v>
      </c>
      <c r="D344">
        <f t="shared" si="10"/>
        <v>2014</v>
      </c>
      <c r="E344">
        <f t="shared" si="11"/>
        <v>2017</v>
      </c>
    </row>
    <row r="345" spans="1:5" x14ac:dyDescent="0.35">
      <c r="A345" t="s">
        <v>15</v>
      </c>
      <c r="B345" s="1">
        <v>32916.462783871903</v>
      </c>
      <c r="C345" t="s">
        <v>62</v>
      </c>
      <c r="D345">
        <f t="shared" si="10"/>
        <v>2014</v>
      </c>
      <c r="E345">
        <f t="shared" si="11"/>
        <v>2017</v>
      </c>
    </row>
    <row r="346" spans="1:5" x14ac:dyDescent="0.35">
      <c r="A346" t="s">
        <v>6</v>
      </c>
      <c r="B346" s="1">
        <v>2120.0046643393798</v>
      </c>
      <c r="C346" t="s">
        <v>63</v>
      </c>
      <c r="D346">
        <f t="shared" si="10"/>
        <v>2014</v>
      </c>
      <c r="E346">
        <f t="shared" si="11"/>
        <v>2018</v>
      </c>
    </row>
    <row r="347" spans="1:5" x14ac:dyDescent="0.35">
      <c r="A347" t="s">
        <v>9</v>
      </c>
      <c r="B347" s="1">
        <v>33202.291641429598</v>
      </c>
      <c r="C347" t="s">
        <v>63</v>
      </c>
      <c r="D347">
        <f t="shared" si="10"/>
        <v>2014</v>
      </c>
      <c r="E347">
        <f t="shared" si="11"/>
        <v>2018</v>
      </c>
    </row>
    <row r="348" spans="1:5" x14ac:dyDescent="0.35">
      <c r="A348" t="s">
        <v>10</v>
      </c>
      <c r="B348" s="1">
        <v>18006.794367702201</v>
      </c>
      <c r="C348" t="s">
        <v>63</v>
      </c>
      <c r="D348">
        <f t="shared" si="10"/>
        <v>2014</v>
      </c>
      <c r="E348">
        <f t="shared" si="11"/>
        <v>2018</v>
      </c>
    </row>
    <row r="349" spans="1:5" x14ac:dyDescent="0.35">
      <c r="A349" t="s">
        <v>11</v>
      </c>
      <c r="B349" s="1">
        <v>18865.219319892902</v>
      </c>
      <c r="C349" t="s">
        <v>63</v>
      </c>
      <c r="D349">
        <f t="shared" si="10"/>
        <v>2014</v>
      </c>
      <c r="E349">
        <f t="shared" si="11"/>
        <v>2018</v>
      </c>
    </row>
    <row r="350" spans="1:5" x14ac:dyDescent="0.35">
      <c r="A350" t="s">
        <v>12</v>
      </c>
      <c r="B350" s="1">
        <v>15243.546915859701</v>
      </c>
      <c r="C350" t="s">
        <v>63</v>
      </c>
      <c r="D350">
        <f t="shared" si="10"/>
        <v>2014</v>
      </c>
      <c r="E350">
        <f t="shared" si="11"/>
        <v>2018</v>
      </c>
    </row>
    <row r="351" spans="1:5" x14ac:dyDescent="0.35">
      <c r="A351" t="s">
        <v>13</v>
      </c>
      <c r="B351" s="1">
        <v>63327.281571241001</v>
      </c>
      <c r="C351" t="s">
        <v>63</v>
      </c>
      <c r="D351">
        <f t="shared" si="10"/>
        <v>2014</v>
      </c>
      <c r="E351">
        <f t="shared" si="11"/>
        <v>2018</v>
      </c>
    </row>
    <row r="352" spans="1:5" x14ac:dyDescent="0.35">
      <c r="A352" t="s">
        <v>14</v>
      </c>
      <c r="B352" s="1">
        <v>22430.7901959757</v>
      </c>
      <c r="C352" t="s">
        <v>63</v>
      </c>
      <c r="D352">
        <f t="shared" si="10"/>
        <v>2014</v>
      </c>
      <c r="E352">
        <f t="shared" si="11"/>
        <v>2018</v>
      </c>
    </row>
    <row r="353" spans="1:5" x14ac:dyDescent="0.35">
      <c r="A353" t="s">
        <v>15</v>
      </c>
      <c r="B353" s="1">
        <v>37759.643853767397</v>
      </c>
      <c r="C353" t="s">
        <v>63</v>
      </c>
      <c r="D353">
        <f t="shared" si="10"/>
        <v>2014</v>
      </c>
      <c r="E353">
        <f t="shared" si="11"/>
        <v>2018</v>
      </c>
    </row>
    <row r="354" spans="1:5" x14ac:dyDescent="0.35">
      <c r="A354" t="s">
        <v>6</v>
      </c>
      <c r="B354" s="1">
        <v>2141.2564150911398</v>
      </c>
      <c r="C354" t="s">
        <v>64</v>
      </c>
      <c r="D354">
        <f t="shared" si="10"/>
        <v>2014</v>
      </c>
      <c r="E354">
        <f t="shared" si="11"/>
        <v>2019</v>
      </c>
    </row>
    <row r="355" spans="1:5" x14ac:dyDescent="0.35">
      <c r="A355" t="s">
        <v>9</v>
      </c>
      <c r="B355" s="1">
        <v>32960.960077009397</v>
      </c>
      <c r="C355" t="s">
        <v>64</v>
      </c>
      <c r="D355">
        <f t="shared" si="10"/>
        <v>2014</v>
      </c>
      <c r="E355">
        <f t="shared" si="11"/>
        <v>2019</v>
      </c>
    </row>
    <row r="356" spans="1:5" x14ac:dyDescent="0.35">
      <c r="A356" t="s">
        <v>10</v>
      </c>
      <c r="B356" s="1">
        <v>18010.336687109801</v>
      </c>
      <c r="C356" t="s">
        <v>64</v>
      </c>
      <c r="D356">
        <f t="shared" si="10"/>
        <v>2014</v>
      </c>
      <c r="E356">
        <f t="shared" si="11"/>
        <v>2019</v>
      </c>
    </row>
    <row r="357" spans="1:5" x14ac:dyDescent="0.35">
      <c r="A357" t="s">
        <v>11</v>
      </c>
      <c r="B357" s="1">
        <v>18532.157415498001</v>
      </c>
      <c r="C357" t="s">
        <v>64</v>
      </c>
      <c r="D357">
        <f t="shared" si="10"/>
        <v>2014</v>
      </c>
      <c r="E357">
        <f t="shared" si="11"/>
        <v>2019</v>
      </c>
    </row>
    <row r="358" spans="1:5" x14ac:dyDescent="0.35">
      <c r="A358" t="s">
        <v>12</v>
      </c>
      <c r="B358" s="1">
        <v>15243.546915859701</v>
      </c>
      <c r="C358" t="s">
        <v>64</v>
      </c>
      <c r="D358">
        <f t="shared" si="10"/>
        <v>2014</v>
      </c>
      <c r="E358">
        <f t="shared" si="11"/>
        <v>2019</v>
      </c>
    </row>
    <row r="359" spans="1:5" x14ac:dyDescent="0.35">
      <c r="A359" t="s">
        <v>13</v>
      </c>
      <c r="B359" s="1">
        <v>64460.250281986198</v>
      </c>
      <c r="C359" t="s">
        <v>64</v>
      </c>
      <c r="D359">
        <f t="shared" si="10"/>
        <v>2014</v>
      </c>
      <c r="E359">
        <f t="shared" si="11"/>
        <v>2019</v>
      </c>
    </row>
    <row r="360" spans="1:5" x14ac:dyDescent="0.35">
      <c r="A360" t="s">
        <v>14</v>
      </c>
      <c r="B360" s="1">
        <v>22463.7111464304</v>
      </c>
      <c r="C360" t="s">
        <v>64</v>
      </c>
      <c r="D360">
        <f t="shared" si="10"/>
        <v>2014</v>
      </c>
      <c r="E360">
        <f t="shared" si="11"/>
        <v>2019</v>
      </c>
    </row>
    <row r="361" spans="1:5" x14ac:dyDescent="0.35">
      <c r="A361" t="s">
        <v>15</v>
      </c>
      <c r="B361" s="1">
        <v>37242.354579831001</v>
      </c>
      <c r="C361" t="s">
        <v>64</v>
      </c>
      <c r="D361">
        <f t="shared" si="10"/>
        <v>2014</v>
      </c>
      <c r="E361">
        <f t="shared" si="11"/>
        <v>2019</v>
      </c>
    </row>
    <row r="362" spans="1:5" x14ac:dyDescent="0.35">
      <c r="A362" t="s">
        <v>6</v>
      </c>
      <c r="B362" s="1">
        <v>1022.47961380117</v>
      </c>
      <c r="C362" t="s">
        <v>65</v>
      </c>
      <c r="D362">
        <f t="shared" si="10"/>
        <v>2015</v>
      </c>
      <c r="E362">
        <f t="shared" si="11"/>
        <v>2010</v>
      </c>
    </row>
    <row r="363" spans="1:5" x14ac:dyDescent="0.35">
      <c r="A363" t="s">
        <v>9</v>
      </c>
      <c r="B363" s="1">
        <v>31347.765941853399</v>
      </c>
      <c r="C363" t="s">
        <v>65</v>
      </c>
      <c r="D363">
        <f t="shared" si="10"/>
        <v>2015</v>
      </c>
      <c r="E363">
        <f t="shared" si="11"/>
        <v>2010</v>
      </c>
    </row>
    <row r="364" spans="1:5" x14ac:dyDescent="0.35">
      <c r="A364" t="s">
        <v>10</v>
      </c>
      <c r="B364" s="1">
        <v>19110.012309542901</v>
      </c>
      <c r="C364" t="s">
        <v>65</v>
      </c>
      <c r="D364">
        <f t="shared" si="10"/>
        <v>2015</v>
      </c>
      <c r="E364">
        <f t="shared" si="11"/>
        <v>2010</v>
      </c>
    </row>
    <row r="365" spans="1:5" x14ac:dyDescent="0.35">
      <c r="A365" t="s">
        <v>11</v>
      </c>
      <c r="B365" s="1">
        <v>24087.730751487699</v>
      </c>
      <c r="C365" t="s">
        <v>65</v>
      </c>
      <c r="D365">
        <f t="shared" si="10"/>
        <v>2015</v>
      </c>
      <c r="E365">
        <f t="shared" si="11"/>
        <v>2010</v>
      </c>
    </row>
    <row r="366" spans="1:5" x14ac:dyDescent="0.35">
      <c r="A366" t="s">
        <v>12</v>
      </c>
      <c r="B366" s="1">
        <v>15267.8165896664</v>
      </c>
      <c r="C366" t="s">
        <v>65</v>
      </c>
      <c r="D366">
        <f t="shared" si="10"/>
        <v>2015</v>
      </c>
      <c r="E366">
        <f t="shared" si="11"/>
        <v>2010</v>
      </c>
    </row>
    <row r="367" spans="1:5" x14ac:dyDescent="0.35">
      <c r="A367" t="s">
        <v>13</v>
      </c>
      <c r="B367" s="1">
        <v>78494.558248539106</v>
      </c>
      <c r="C367" t="s">
        <v>65</v>
      </c>
      <c r="D367">
        <f t="shared" si="10"/>
        <v>2015</v>
      </c>
      <c r="E367">
        <f t="shared" si="11"/>
        <v>2010</v>
      </c>
    </row>
    <row r="368" spans="1:5" x14ac:dyDescent="0.35">
      <c r="A368" t="s">
        <v>14</v>
      </c>
      <c r="B368" s="1">
        <v>22407.823147421801</v>
      </c>
      <c r="C368" t="s">
        <v>65</v>
      </c>
      <c r="D368">
        <f t="shared" si="10"/>
        <v>2015</v>
      </c>
      <c r="E368">
        <f t="shared" si="11"/>
        <v>2010</v>
      </c>
    </row>
    <row r="369" spans="1:5" x14ac:dyDescent="0.35">
      <c r="A369" t="s">
        <v>15</v>
      </c>
      <c r="B369" s="1">
        <v>30211.517218766101</v>
      </c>
      <c r="C369" t="s">
        <v>65</v>
      </c>
      <c r="D369">
        <f t="shared" si="10"/>
        <v>2015</v>
      </c>
      <c r="E369">
        <f t="shared" si="11"/>
        <v>2010</v>
      </c>
    </row>
    <row r="370" spans="1:5" x14ac:dyDescent="0.35">
      <c r="A370" t="s">
        <v>6</v>
      </c>
      <c r="B370" s="1">
        <v>1488.2439632759799</v>
      </c>
      <c r="C370" t="s">
        <v>67</v>
      </c>
      <c r="D370">
        <f t="shared" si="10"/>
        <v>2015</v>
      </c>
      <c r="E370">
        <f t="shared" si="11"/>
        <v>2011</v>
      </c>
    </row>
    <row r="371" spans="1:5" x14ac:dyDescent="0.35">
      <c r="A371" t="s">
        <v>9</v>
      </c>
      <c r="B371" s="1">
        <v>31422.516333833199</v>
      </c>
      <c r="C371" t="s">
        <v>67</v>
      </c>
      <c r="D371">
        <f t="shared" si="10"/>
        <v>2015</v>
      </c>
      <c r="E371">
        <f t="shared" si="11"/>
        <v>2011</v>
      </c>
    </row>
    <row r="372" spans="1:5" x14ac:dyDescent="0.35">
      <c r="A372" t="s">
        <v>10</v>
      </c>
      <c r="B372" s="1">
        <v>18332.947456557002</v>
      </c>
      <c r="C372" t="s">
        <v>67</v>
      </c>
      <c r="D372">
        <f t="shared" si="10"/>
        <v>2015</v>
      </c>
      <c r="E372">
        <f t="shared" si="11"/>
        <v>2011</v>
      </c>
    </row>
    <row r="373" spans="1:5" x14ac:dyDescent="0.35">
      <c r="A373" t="s">
        <v>11</v>
      </c>
      <c r="B373" s="1">
        <v>13552.142869257499</v>
      </c>
      <c r="C373" t="s">
        <v>67</v>
      </c>
      <c r="D373">
        <f t="shared" si="10"/>
        <v>2015</v>
      </c>
      <c r="E373">
        <f t="shared" si="11"/>
        <v>2011</v>
      </c>
    </row>
    <row r="374" spans="1:5" x14ac:dyDescent="0.35">
      <c r="A374" t="s">
        <v>12</v>
      </c>
      <c r="B374" s="1">
        <v>15243.546915859701</v>
      </c>
      <c r="C374" t="s">
        <v>67</v>
      </c>
      <c r="D374">
        <f t="shared" si="10"/>
        <v>2015</v>
      </c>
      <c r="E374">
        <f t="shared" si="11"/>
        <v>2011</v>
      </c>
    </row>
    <row r="375" spans="1:5" x14ac:dyDescent="0.35">
      <c r="A375" t="s">
        <v>13</v>
      </c>
      <c r="B375" s="1">
        <v>64068.073412054502</v>
      </c>
      <c r="C375" t="s">
        <v>67</v>
      </c>
      <c r="D375">
        <f t="shared" si="10"/>
        <v>2015</v>
      </c>
      <c r="E375">
        <f t="shared" si="11"/>
        <v>2011</v>
      </c>
    </row>
    <row r="376" spans="1:5" x14ac:dyDescent="0.35">
      <c r="A376" t="s">
        <v>14</v>
      </c>
      <c r="B376" s="1">
        <v>22491.024666334699</v>
      </c>
      <c r="C376" t="s">
        <v>67</v>
      </c>
      <c r="D376">
        <f t="shared" si="10"/>
        <v>2015</v>
      </c>
      <c r="E376">
        <f t="shared" si="11"/>
        <v>2011</v>
      </c>
    </row>
    <row r="377" spans="1:5" x14ac:dyDescent="0.35">
      <c r="A377" t="s">
        <v>15</v>
      </c>
      <c r="B377" s="1">
        <v>32590.410602868498</v>
      </c>
      <c r="C377" t="s">
        <v>67</v>
      </c>
      <c r="D377">
        <f t="shared" si="10"/>
        <v>2015</v>
      </c>
      <c r="E377">
        <f t="shared" si="11"/>
        <v>2011</v>
      </c>
    </row>
    <row r="378" spans="1:5" x14ac:dyDescent="0.35">
      <c r="A378" t="s">
        <v>6</v>
      </c>
      <c r="B378" s="1">
        <v>1495.4888031651899</v>
      </c>
      <c r="C378" t="s">
        <v>68</v>
      </c>
      <c r="D378">
        <f t="shared" si="10"/>
        <v>2015</v>
      </c>
      <c r="E378">
        <f t="shared" si="11"/>
        <v>2012</v>
      </c>
    </row>
    <row r="379" spans="1:5" x14ac:dyDescent="0.35">
      <c r="A379" t="s">
        <v>9</v>
      </c>
      <c r="B379" s="1">
        <v>29266.4911592344</v>
      </c>
      <c r="C379" t="s">
        <v>68</v>
      </c>
      <c r="D379">
        <f t="shared" si="10"/>
        <v>2015</v>
      </c>
      <c r="E379">
        <f t="shared" si="11"/>
        <v>2012</v>
      </c>
    </row>
    <row r="380" spans="1:5" x14ac:dyDescent="0.35">
      <c r="A380" t="s">
        <v>10</v>
      </c>
      <c r="B380" s="1">
        <v>18358.2759763012</v>
      </c>
      <c r="C380" t="s">
        <v>68</v>
      </c>
      <c r="D380">
        <f t="shared" si="10"/>
        <v>2015</v>
      </c>
      <c r="E380">
        <f t="shared" si="11"/>
        <v>2012</v>
      </c>
    </row>
    <row r="381" spans="1:5" x14ac:dyDescent="0.35">
      <c r="A381" t="s">
        <v>11</v>
      </c>
      <c r="B381" s="1">
        <v>16519.724681046398</v>
      </c>
      <c r="C381" t="s">
        <v>68</v>
      </c>
      <c r="D381">
        <f t="shared" si="10"/>
        <v>2015</v>
      </c>
      <c r="E381">
        <f t="shared" si="11"/>
        <v>2012</v>
      </c>
    </row>
    <row r="382" spans="1:5" x14ac:dyDescent="0.35">
      <c r="A382" t="s">
        <v>12</v>
      </c>
      <c r="B382" s="1">
        <v>15281.1337438714</v>
      </c>
      <c r="C382" t="s">
        <v>68</v>
      </c>
      <c r="D382">
        <f t="shared" si="10"/>
        <v>2015</v>
      </c>
      <c r="E382">
        <f t="shared" si="11"/>
        <v>2012</v>
      </c>
    </row>
    <row r="383" spans="1:5" x14ac:dyDescent="0.35">
      <c r="A383" t="s">
        <v>13</v>
      </c>
      <c r="B383" s="1">
        <v>72552.384708631405</v>
      </c>
      <c r="C383" t="s">
        <v>68</v>
      </c>
      <c r="D383">
        <f t="shared" si="10"/>
        <v>2015</v>
      </c>
      <c r="E383">
        <f t="shared" si="11"/>
        <v>2012</v>
      </c>
    </row>
    <row r="384" spans="1:5" x14ac:dyDescent="0.35">
      <c r="A384" t="s">
        <v>14</v>
      </c>
      <c r="B384" s="1">
        <v>22524.018573631001</v>
      </c>
      <c r="C384" t="s">
        <v>68</v>
      </c>
      <c r="D384">
        <f t="shared" si="10"/>
        <v>2015</v>
      </c>
      <c r="E384">
        <f t="shared" si="11"/>
        <v>2012</v>
      </c>
    </row>
    <row r="385" spans="1:5" x14ac:dyDescent="0.35">
      <c r="A385" t="s">
        <v>15</v>
      </c>
      <c r="B385" s="1">
        <v>30247.693014140401</v>
      </c>
      <c r="C385" t="s">
        <v>68</v>
      </c>
      <c r="D385">
        <f t="shared" si="10"/>
        <v>2015</v>
      </c>
      <c r="E385">
        <f t="shared" si="11"/>
        <v>2012</v>
      </c>
    </row>
    <row r="386" spans="1:5" x14ac:dyDescent="0.35">
      <c r="A386" t="s">
        <v>6</v>
      </c>
      <c r="B386" s="1">
        <v>859.137578590315</v>
      </c>
      <c r="C386" t="s">
        <v>69</v>
      </c>
      <c r="D386">
        <f t="shared" si="10"/>
        <v>2015</v>
      </c>
      <c r="E386">
        <f t="shared" si="11"/>
        <v>2013</v>
      </c>
    </row>
    <row r="387" spans="1:5" x14ac:dyDescent="0.35">
      <c r="A387" t="s">
        <v>9</v>
      </c>
      <c r="B387" s="1">
        <v>30554.866907013999</v>
      </c>
      <c r="C387" t="s">
        <v>69</v>
      </c>
      <c r="D387">
        <f t="shared" ref="D387:D450" si="12">VALUE(MID(C387,22,4))</f>
        <v>2015</v>
      </c>
      <c r="E387">
        <f t="shared" ref="E387:E450" si="13">VALUE(MID(C387,27,4))</f>
        <v>2013</v>
      </c>
    </row>
    <row r="388" spans="1:5" x14ac:dyDescent="0.35">
      <c r="A388" t="s">
        <v>10</v>
      </c>
      <c r="B388" s="1">
        <v>18613.610820161099</v>
      </c>
      <c r="C388" t="s">
        <v>69</v>
      </c>
      <c r="D388">
        <f t="shared" si="12"/>
        <v>2015</v>
      </c>
      <c r="E388">
        <f t="shared" si="13"/>
        <v>2013</v>
      </c>
    </row>
    <row r="389" spans="1:5" x14ac:dyDescent="0.35">
      <c r="A389" t="s">
        <v>11</v>
      </c>
      <c r="B389" s="1">
        <v>14561.566852902901</v>
      </c>
      <c r="C389" t="s">
        <v>69</v>
      </c>
      <c r="D389">
        <f t="shared" si="12"/>
        <v>2015</v>
      </c>
      <c r="E389">
        <f t="shared" si="13"/>
        <v>2013</v>
      </c>
    </row>
    <row r="390" spans="1:5" x14ac:dyDescent="0.35">
      <c r="A390" t="s">
        <v>12</v>
      </c>
      <c r="B390" s="1">
        <v>15253.408931689301</v>
      </c>
      <c r="C390" t="s">
        <v>69</v>
      </c>
      <c r="D390">
        <f t="shared" si="12"/>
        <v>2015</v>
      </c>
      <c r="E390">
        <f t="shared" si="13"/>
        <v>2013</v>
      </c>
    </row>
    <row r="391" spans="1:5" x14ac:dyDescent="0.35">
      <c r="A391" t="s">
        <v>13</v>
      </c>
      <c r="B391" s="1">
        <v>69656.344162170004</v>
      </c>
      <c r="C391" t="s">
        <v>69</v>
      </c>
      <c r="D391">
        <f t="shared" si="12"/>
        <v>2015</v>
      </c>
      <c r="E391">
        <f t="shared" si="13"/>
        <v>2013</v>
      </c>
    </row>
    <row r="392" spans="1:5" x14ac:dyDescent="0.35">
      <c r="A392" t="s">
        <v>14</v>
      </c>
      <c r="B392" s="1">
        <v>22473.2308482177</v>
      </c>
      <c r="C392" t="s">
        <v>69</v>
      </c>
      <c r="D392">
        <f t="shared" si="12"/>
        <v>2015</v>
      </c>
      <c r="E392">
        <f t="shared" si="13"/>
        <v>2013</v>
      </c>
    </row>
    <row r="393" spans="1:5" x14ac:dyDescent="0.35">
      <c r="A393" t="s">
        <v>15</v>
      </c>
      <c r="B393" s="1">
        <v>30444.927436959901</v>
      </c>
      <c r="C393" t="s">
        <v>69</v>
      </c>
      <c r="D393">
        <f t="shared" si="12"/>
        <v>2015</v>
      </c>
      <c r="E393">
        <f t="shared" si="13"/>
        <v>2013</v>
      </c>
    </row>
    <row r="394" spans="1:5" x14ac:dyDescent="0.35">
      <c r="A394" t="s">
        <v>6</v>
      </c>
      <c r="B394" s="1">
        <v>2199.1217575785399</v>
      </c>
      <c r="C394" t="s">
        <v>70</v>
      </c>
      <c r="D394">
        <f t="shared" si="12"/>
        <v>2015</v>
      </c>
      <c r="E394">
        <f t="shared" si="13"/>
        <v>2014</v>
      </c>
    </row>
    <row r="395" spans="1:5" x14ac:dyDescent="0.35">
      <c r="A395" t="s">
        <v>9</v>
      </c>
      <c r="B395" s="1">
        <v>33187.524773148703</v>
      </c>
      <c r="C395" t="s">
        <v>70</v>
      </c>
      <c r="D395">
        <f t="shared" si="12"/>
        <v>2015</v>
      </c>
      <c r="E395">
        <f t="shared" si="13"/>
        <v>2014</v>
      </c>
    </row>
    <row r="396" spans="1:5" x14ac:dyDescent="0.35">
      <c r="A396" t="s">
        <v>10</v>
      </c>
      <c r="B396" s="1">
        <v>18146.4638676635</v>
      </c>
      <c r="C396" t="s">
        <v>70</v>
      </c>
      <c r="D396">
        <f t="shared" si="12"/>
        <v>2015</v>
      </c>
      <c r="E396">
        <f t="shared" si="13"/>
        <v>2014</v>
      </c>
    </row>
    <row r="397" spans="1:5" x14ac:dyDescent="0.35">
      <c r="A397" t="s">
        <v>11</v>
      </c>
      <c r="B397" s="1">
        <v>18787.0890163109</v>
      </c>
      <c r="C397" t="s">
        <v>70</v>
      </c>
      <c r="D397">
        <f t="shared" si="12"/>
        <v>2015</v>
      </c>
      <c r="E397">
        <f t="shared" si="13"/>
        <v>2014</v>
      </c>
    </row>
    <row r="398" spans="1:5" x14ac:dyDescent="0.35">
      <c r="A398" t="s">
        <v>12</v>
      </c>
      <c r="B398" s="1">
        <v>15243.546915859701</v>
      </c>
      <c r="C398" t="s">
        <v>70</v>
      </c>
      <c r="D398">
        <f t="shared" si="12"/>
        <v>2015</v>
      </c>
      <c r="E398">
        <f t="shared" si="13"/>
        <v>2014</v>
      </c>
    </row>
    <row r="399" spans="1:5" x14ac:dyDescent="0.35">
      <c r="A399" t="s">
        <v>13</v>
      </c>
      <c r="B399" s="1">
        <v>63449.137239042801</v>
      </c>
      <c r="C399" t="s">
        <v>70</v>
      </c>
      <c r="D399">
        <f t="shared" si="12"/>
        <v>2015</v>
      </c>
      <c r="E399">
        <f t="shared" si="13"/>
        <v>2014</v>
      </c>
    </row>
    <row r="400" spans="1:5" x14ac:dyDescent="0.35">
      <c r="A400" t="s">
        <v>14</v>
      </c>
      <c r="B400" s="1">
        <v>22460.509987908001</v>
      </c>
      <c r="C400" t="s">
        <v>70</v>
      </c>
      <c r="D400">
        <f t="shared" si="12"/>
        <v>2015</v>
      </c>
      <c r="E400">
        <f t="shared" si="13"/>
        <v>2014</v>
      </c>
    </row>
    <row r="401" spans="1:5" x14ac:dyDescent="0.35">
      <c r="A401" t="s">
        <v>15</v>
      </c>
      <c r="B401" s="1">
        <v>37506.672019593199</v>
      </c>
      <c r="C401" t="s">
        <v>70</v>
      </c>
      <c r="D401">
        <f t="shared" si="12"/>
        <v>2015</v>
      </c>
      <c r="E401">
        <f t="shared" si="13"/>
        <v>2014</v>
      </c>
    </row>
    <row r="402" spans="1:5" x14ac:dyDescent="0.35">
      <c r="A402" t="s">
        <v>6</v>
      </c>
      <c r="B402" s="1">
        <v>1497.6543688678901</v>
      </c>
      <c r="C402" t="s">
        <v>71</v>
      </c>
      <c r="D402">
        <f t="shared" si="12"/>
        <v>2015</v>
      </c>
      <c r="E402">
        <f t="shared" si="13"/>
        <v>2016</v>
      </c>
    </row>
    <row r="403" spans="1:5" x14ac:dyDescent="0.35">
      <c r="A403" t="s">
        <v>9</v>
      </c>
      <c r="B403" s="1">
        <v>29268.9749298075</v>
      </c>
      <c r="C403" t="s">
        <v>71</v>
      </c>
      <c r="D403">
        <f t="shared" si="12"/>
        <v>2015</v>
      </c>
      <c r="E403">
        <f t="shared" si="13"/>
        <v>2016</v>
      </c>
    </row>
    <row r="404" spans="1:5" x14ac:dyDescent="0.35">
      <c r="A404" t="s">
        <v>10</v>
      </c>
      <c r="B404" s="1">
        <v>18379.212034521999</v>
      </c>
      <c r="C404" t="s">
        <v>71</v>
      </c>
      <c r="D404">
        <f t="shared" si="12"/>
        <v>2015</v>
      </c>
      <c r="E404">
        <f t="shared" si="13"/>
        <v>2016</v>
      </c>
    </row>
    <row r="405" spans="1:5" x14ac:dyDescent="0.35">
      <c r="A405" t="s">
        <v>11</v>
      </c>
      <c r="B405" s="1">
        <v>27948.230020200499</v>
      </c>
      <c r="C405" t="s">
        <v>71</v>
      </c>
      <c r="D405">
        <f t="shared" si="12"/>
        <v>2015</v>
      </c>
      <c r="E405">
        <f t="shared" si="13"/>
        <v>2016</v>
      </c>
    </row>
    <row r="406" spans="1:5" x14ac:dyDescent="0.35">
      <c r="A406" t="s">
        <v>12</v>
      </c>
      <c r="B406" s="1">
        <v>15281.1337438714</v>
      </c>
      <c r="C406" t="s">
        <v>71</v>
      </c>
      <c r="D406">
        <f t="shared" si="12"/>
        <v>2015</v>
      </c>
      <c r="E406">
        <f t="shared" si="13"/>
        <v>2016</v>
      </c>
    </row>
    <row r="407" spans="1:5" x14ac:dyDescent="0.35">
      <c r="A407" t="s">
        <v>13</v>
      </c>
      <c r="B407" s="1">
        <v>77331.604219477304</v>
      </c>
      <c r="C407" t="s">
        <v>71</v>
      </c>
      <c r="D407">
        <f t="shared" si="12"/>
        <v>2015</v>
      </c>
      <c r="E407">
        <f t="shared" si="13"/>
        <v>2016</v>
      </c>
    </row>
    <row r="408" spans="1:5" x14ac:dyDescent="0.35">
      <c r="A408" t="s">
        <v>14</v>
      </c>
      <c r="B408" s="1">
        <v>22470.7543994958</v>
      </c>
      <c r="C408" t="s">
        <v>71</v>
      </c>
      <c r="D408">
        <f t="shared" si="12"/>
        <v>2015</v>
      </c>
      <c r="E408">
        <f t="shared" si="13"/>
        <v>2016</v>
      </c>
    </row>
    <row r="409" spans="1:5" x14ac:dyDescent="0.35">
      <c r="A409" t="s">
        <v>15</v>
      </c>
      <c r="B409" s="1">
        <v>32965.383756187199</v>
      </c>
      <c r="C409" t="s">
        <v>71</v>
      </c>
      <c r="D409">
        <f t="shared" si="12"/>
        <v>2015</v>
      </c>
      <c r="E409">
        <f t="shared" si="13"/>
        <v>2016</v>
      </c>
    </row>
    <row r="410" spans="1:5" x14ac:dyDescent="0.35">
      <c r="A410" t="s">
        <v>6</v>
      </c>
      <c r="B410" s="1">
        <v>1491.36089250999</v>
      </c>
      <c r="C410" t="s">
        <v>72</v>
      </c>
      <c r="D410">
        <f t="shared" si="12"/>
        <v>2015</v>
      </c>
      <c r="E410">
        <f t="shared" si="13"/>
        <v>2017</v>
      </c>
    </row>
    <row r="411" spans="1:5" x14ac:dyDescent="0.35">
      <c r="A411" t="s">
        <v>9</v>
      </c>
      <c r="B411" s="1">
        <v>31686.7938687348</v>
      </c>
      <c r="C411" t="s">
        <v>72</v>
      </c>
      <c r="D411">
        <f t="shared" si="12"/>
        <v>2015</v>
      </c>
      <c r="E411">
        <f t="shared" si="13"/>
        <v>2017</v>
      </c>
    </row>
    <row r="412" spans="1:5" x14ac:dyDescent="0.35">
      <c r="A412" t="s">
        <v>10</v>
      </c>
      <c r="B412" s="1">
        <v>18373.4723554538</v>
      </c>
      <c r="C412" t="s">
        <v>72</v>
      </c>
      <c r="D412">
        <f t="shared" si="12"/>
        <v>2015</v>
      </c>
      <c r="E412">
        <f t="shared" si="13"/>
        <v>2017</v>
      </c>
    </row>
    <row r="413" spans="1:5" x14ac:dyDescent="0.35">
      <c r="A413" t="s">
        <v>11</v>
      </c>
      <c r="B413" s="1">
        <v>15993.7170149264</v>
      </c>
      <c r="C413" t="s">
        <v>72</v>
      </c>
      <c r="D413">
        <f t="shared" si="12"/>
        <v>2015</v>
      </c>
      <c r="E413">
        <f t="shared" si="13"/>
        <v>2017</v>
      </c>
    </row>
    <row r="414" spans="1:5" x14ac:dyDescent="0.35">
      <c r="A414" t="s">
        <v>12</v>
      </c>
      <c r="B414" s="1">
        <v>15254.826933516801</v>
      </c>
      <c r="C414" t="s">
        <v>72</v>
      </c>
      <c r="D414">
        <f t="shared" si="12"/>
        <v>2015</v>
      </c>
      <c r="E414">
        <f t="shared" si="13"/>
        <v>2017</v>
      </c>
    </row>
    <row r="415" spans="1:5" x14ac:dyDescent="0.35">
      <c r="A415" t="s">
        <v>13</v>
      </c>
      <c r="B415" s="1">
        <v>71306.294838832895</v>
      </c>
      <c r="C415" t="s">
        <v>72</v>
      </c>
      <c r="D415">
        <f t="shared" si="12"/>
        <v>2015</v>
      </c>
      <c r="E415">
        <f t="shared" si="13"/>
        <v>2017</v>
      </c>
    </row>
    <row r="416" spans="1:5" x14ac:dyDescent="0.35">
      <c r="A416" t="s">
        <v>14</v>
      </c>
      <c r="B416" s="1">
        <v>22469.603194049399</v>
      </c>
      <c r="C416" t="s">
        <v>72</v>
      </c>
      <c r="D416">
        <f t="shared" si="12"/>
        <v>2015</v>
      </c>
      <c r="E416">
        <f t="shared" si="13"/>
        <v>2017</v>
      </c>
    </row>
    <row r="417" spans="1:5" x14ac:dyDescent="0.35">
      <c r="A417" t="s">
        <v>15</v>
      </c>
      <c r="B417" s="1">
        <v>31037.836030646598</v>
      </c>
      <c r="C417" t="s">
        <v>72</v>
      </c>
      <c r="D417">
        <f t="shared" si="12"/>
        <v>2015</v>
      </c>
      <c r="E417">
        <f t="shared" si="13"/>
        <v>2017</v>
      </c>
    </row>
    <row r="418" spans="1:5" x14ac:dyDescent="0.35">
      <c r="A418" t="s">
        <v>6</v>
      </c>
      <c r="B418" s="1">
        <v>1491.3587356503899</v>
      </c>
      <c r="C418" t="s">
        <v>73</v>
      </c>
      <c r="D418">
        <f t="shared" si="12"/>
        <v>2015</v>
      </c>
      <c r="E418">
        <f t="shared" si="13"/>
        <v>2018</v>
      </c>
    </row>
    <row r="419" spans="1:5" x14ac:dyDescent="0.35">
      <c r="A419" t="s">
        <v>9</v>
      </c>
      <c r="B419" s="1">
        <v>29770.523520318598</v>
      </c>
      <c r="C419" t="s">
        <v>73</v>
      </c>
      <c r="D419">
        <f t="shared" si="12"/>
        <v>2015</v>
      </c>
      <c r="E419">
        <f t="shared" si="13"/>
        <v>2018</v>
      </c>
    </row>
    <row r="420" spans="1:5" x14ac:dyDescent="0.35">
      <c r="A420" t="s">
        <v>10</v>
      </c>
      <c r="B420" s="1">
        <v>18284.704330905101</v>
      </c>
      <c r="C420" t="s">
        <v>73</v>
      </c>
      <c r="D420">
        <f t="shared" si="12"/>
        <v>2015</v>
      </c>
      <c r="E420">
        <f t="shared" si="13"/>
        <v>2018</v>
      </c>
    </row>
    <row r="421" spans="1:5" x14ac:dyDescent="0.35">
      <c r="A421" t="s">
        <v>11</v>
      </c>
      <c r="B421" s="1">
        <v>12712.383607124801</v>
      </c>
      <c r="C421" t="s">
        <v>73</v>
      </c>
      <c r="D421">
        <f t="shared" si="12"/>
        <v>2015</v>
      </c>
      <c r="E421">
        <f t="shared" si="13"/>
        <v>2018</v>
      </c>
    </row>
    <row r="422" spans="1:5" x14ac:dyDescent="0.35">
      <c r="A422" t="s">
        <v>12</v>
      </c>
      <c r="B422" s="1">
        <v>15243.546915859701</v>
      </c>
      <c r="C422" t="s">
        <v>73</v>
      </c>
      <c r="D422">
        <f t="shared" si="12"/>
        <v>2015</v>
      </c>
      <c r="E422">
        <f t="shared" si="13"/>
        <v>2018</v>
      </c>
    </row>
    <row r="423" spans="1:5" x14ac:dyDescent="0.35">
      <c r="A423" t="s">
        <v>13</v>
      </c>
      <c r="B423" s="1">
        <v>71347.861723284499</v>
      </c>
      <c r="C423" t="s">
        <v>73</v>
      </c>
      <c r="D423">
        <f t="shared" si="12"/>
        <v>2015</v>
      </c>
      <c r="E423">
        <f t="shared" si="13"/>
        <v>2018</v>
      </c>
    </row>
    <row r="424" spans="1:5" x14ac:dyDescent="0.35">
      <c r="A424" t="s">
        <v>14</v>
      </c>
      <c r="B424" s="1">
        <v>22463.086120894299</v>
      </c>
      <c r="C424" t="s">
        <v>73</v>
      </c>
      <c r="D424">
        <f t="shared" si="12"/>
        <v>2015</v>
      </c>
      <c r="E424">
        <f t="shared" si="13"/>
        <v>2018</v>
      </c>
    </row>
    <row r="425" spans="1:5" x14ac:dyDescent="0.35">
      <c r="A425" t="s">
        <v>15</v>
      </c>
      <c r="B425" s="1">
        <v>28667.672449012101</v>
      </c>
      <c r="C425" t="s">
        <v>73</v>
      </c>
      <c r="D425">
        <f t="shared" si="12"/>
        <v>2015</v>
      </c>
      <c r="E425">
        <f t="shared" si="13"/>
        <v>2018</v>
      </c>
    </row>
    <row r="426" spans="1:5" x14ac:dyDescent="0.35">
      <c r="A426" t="s">
        <v>6</v>
      </c>
      <c r="B426" s="1">
        <v>639.00495854137603</v>
      </c>
      <c r="C426" t="s">
        <v>74</v>
      </c>
      <c r="D426">
        <f t="shared" si="12"/>
        <v>2015</v>
      </c>
      <c r="E426">
        <f t="shared" si="13"/>
        <v>2019</v>
      </c>
    </row>
    <row r="427" spans="1:5" x14ac:dyDescent="0.35">
      <c r="A427" t="s">
        <v>9</v>
      </c>
      <c r="B427" s="1">
        <v>28192.254464565602</v>
      </c>
      <c r="C427" t="s">
        <v>74</v>
      </c>
      <c r="D427">
        <f t="shared" si="12"/>
        <v>2015</v>
      </c>
      <c r="E427">
        <f t="shared" si="13"/>
        <v>2019</v>
      </c>
    </row>
    <row r="428" spans="1:5" x14ac:dyDescent="0.35">
      <c r="A428" t="s">
        <v>10</v>
      </c>
      <c r="B428" s="1">
        <v>18652.920234043799</v>
      </c>
      <c r="C428" t="s">
        <v>74</v>
      </c>
      <c r="D428">
        <f t="shared" si="12"/>
        <v>2015</v>
      </c>
      <c r="E428">
        <f t="shared" si="13"/>
        <v>2019</v>
      </c>
    </row>
    <row r="429" spans="1:5" x14ac:dyDescent="0.35">
      <c r="A429" t="s">
        <v>11</v>
      </c>
      <c r="B429" s="1">
        <v>14981.483823041801</v>
      </c>
      <c r="C429" t="s">
        <v>74</v>
      </c>
      <c r="D429">
        <f t="shared" si="12"/>
        <v>2015</v>
      </c>
      <c r="E429">
        <f t="shared" si="13"/>
        <v>2019</v>
      </c>
    </row>
    <row r="430" spans="1:5" x14ac:dyDescent="0.35">
      <c r="A430" t="s">
        <v>12</v>
      </c>
      <c r="B430" s="1">
        <v>15243.546915859701</v>
      </c>
      <c r="C430" t="s">
        <v>74</v>
      </c>
      <c r="D430">
        <f t="shared" si="12"/>
        <v>2015</v>
      </c>
      <c r="E430">
        <f t="shared" si="13"/>
        <v>2019</v>
      </c>
    </row>
    <row r="431" spans="1:5" x14ac:dyDescent="0.35">
      <c r="A431" t="s">
        <v>13</v>
      </c>
      <c r="B431" s="1">
        <v>77659.7051061206</v>
      </c>
      <c r="C431" t="s">
        <v>74</v>
      </c>
      <c r="D431">
        <f t="shared" si="12"/>
        <v>2015</v>
      </c>
      <c r="E431">
        <f t="shared" si="13"/>
        <v>2019</v>
      </c>
    </row>
    <row r="432" spans="1:5" x14ac:dyDescent="0.35">
      <c r="A432" t="s">
        <v>14</v>
      </c>
      <c r="B432" s="1">
        <v>22510.634229777799</v>
      </c>
      <c r="C432" t="s">
        <v>74</v>
      </c>
      <c r="D432">
        <f t="shared" si="12"/>
        <v>2015</v>
      </c>
      <c r="E432">
        <f t="shared" si="13"/>
        <v>2019</v>
      </c>
    </row>
    <row r="433" spans="1:5" x14ac:dyDescent="0.35">
      <c r="A433" t="s">
        <v>15</v>
      </c>
      <c r="B433" s="1">
        <v>24646.043676786299</v>
      </c>
      <c r="C433" t="s">
        <v>74</v>
      </c>
      <c r="D433">
        <f t="shared" si="12"/>
        <v>2015</v>
      </c>
      <c r="E433">
        <f t="shared" si="13"/>
        <v>2019</v>
      </c>
    </row>
    <row r="434" spans="1:5" x14ac:dyDescent="0.35">
      <c r="A434" t="s">
        <v>6</v>
      </c>
      <c r="B434" s="1">
        <v>1022.24041030366</v>
      </c>
      <c r="C434" t="s">
        <v>75</v>
      </c>
      <c r="D434">
        <f t="shared" si="12"/>
        <v>2016</v>
      </c>
      <c r="E434">
        <f t="shared" si="13"/>
        <v>2010</v>
      </c>
    </row>
    <row r="435" spans="1:5" x14ac:dyDescent="0.35">
      <c r="A435" t="s">
        <v>9</v>
      </c>
      <c r="B435" s="1">
        <v>29795.016058302299</v>
      </c>
      <c r="C435" t="s">
        <v>75</v>
      </c>
      <c r="D435">
        <f t="shared" si="12"/>
        <v>2016</v>
      </c>
      <c r="E435">
        <f t="shared" si="13"/>
        <v>2010</v>
      </c>
    </row>
    <row r="436" spans="1:5" x14ac:dyDescent="0.35">
      <c r="A436" t="s">
        <v>10</v>
      </c>
      <c r="B436" s="1">
        <v>19056.8832475255</v>
      </c>
      <c r="C436" t="s">
        <v>75</v>
      </c>
      <c r="D436">
        <f t="shared" si="12"/>
        <v>2016</v>
      </c>
      <c r="E436">
        <f t="shared" si="13"/>
        <v>2010</v>
      </c>
    </row>
    <row r="437" spans="1:5" x14ac:dyDescent="0.35">
      <c r="A437" t="s">
        <v>11</v>
      </c>
      <c r="B437" s="1">
        <v>26151.734291057001</v>
      </c>
      <c r="C437" t="s">
        <v>75</v>
      </c>
      <c r="D437">
        <f t="shared" si="12"/>
        <v>2016</v>
      </c>
      <c r="E437">
        <f t="shared" si="13"/>
        <v>2010</v>
      </c>
    </row>
    <row r="438" spans="1:5" x14ac:dyDescent="0.35">
      <c r="A438" t="s">
        <v>12</v>
      </c>
      <c r="B438" s="1">
        <v>15247.7232300832</v>
      </c>
      <c r="C438" t="s">
        <v>75</v>
      </c>
      <c r="D438">
        <f t="shared" si="12"/>
        <v>2016</v>
      </c>
      <c r="E438">
        <f t="shared" si="13"/>
        <v>2010</v>
      </c>
    </row>
    <row r="439" spans="1:5" x14ac:dyDescent="0.35">
      <c r="A439" t="s">
        <v>13</v>
      </c>
      <c r="B439" s="1">
        <v>89653.421603565803</v>
      </c>
      <c r="C439" t="s">
        <v>75</v>
      </c>
      <c r="D439">
        <f t="shared" si="12"/>
        <v>2016</v>
      </c>
      <c r="E439">
        <f t="shared" si="13"/>
        <v>2010</v>
      </c>
    </row>
    <row r="440" spans="1:5" x14ac:dyDescent="0.35">
      <c r="A440" t="s">
        <v>14</v>
      </c>
      <c r="B440" s="1">
        <v>22396.125057695601</v>
      </c>
      <c r="C440" t="s">
        <v>75</v>
      </c>
      <c r="D440">
        <f t="shared" si="12"/>
        <v>2016</v>
      </c>
      <c r="E440">
        <f t="shared" si="13"/>
        <v>2010</v>
      </c>
    </row>
    <row r="441" spans="1:5" x14ac:dyDescent="0.35">
      <c r="A441" t="s">
        <v>15</v>
      </c>
      <c r="B441" s="1">
        <v>31158.0165756282</v>
      </c>
      <c r="C441" t="s">
        <v>75</v>
      </c>
      <c r="D441">
        <f t="shared" si="12"/>
        <v>2016</v>
      </c>
      <c r="E441">
        <f t="shared" si="13"/>
        <v>2010</v>
      </c>
    </row>
    <row r="442" spans="1:5" x14ac:dyDescent="0.35">
      <c r="A442" t="s">
        <v>6</v>
      </c>
      <c r="B442" s="1">
        <v>1554.9863802565901</v>
      </c>
      <c r="C442" t="s">
        <v>77</v>
      </c>
      <c r="D442">
        <f t="shared" si="12"/>
        <v>2016</v>
      </c>
      <c r="E442">
        <f t="shared" si="13"/>
        <v>2011</v>
      </c>
    </row>
    <row r="443" spans="1:5" x14ac:dyDescent="0.35">
      <c r="A443" t="s">
        <v>9</v>
      </c>
      <c r="B443" s="1">
        <v>28225.822628789701</v>
      </c>
      <c r="C443" t="s">
        <v>77</v>
      </c>
      <c r="D443">
        <f t="shared" si="12"/>
        <v>2016</v>
      </c>
      <c r="E443">
        <f t="shared" si="13"/>
        <v>2011</v>
      </c>
    </row>
    <row r="444" spans="1:5" x14ac:dyDescent="0.35">
      <c r="A444" t="s">
        <v>10</v>
      </c>
      <c r="B444" s="1">
        <v>18044.662839123201</v>
      </c>
      <c r="C444" t="s">
        <v>77</v>
      </c>
      <c r="D444">
        <f t="shared" si="12"/>
        <v>2016</v>
      </c>
      <c r="E444">
        <f t="shared" si="13"/>
        <v>2011</v>
      </c>
    </row>
    <row r="445" spans="1:5" x14ac:dyDescent="0.35">
      <c r="A445" t="s">
        <v>11</v>
      </c>
      <c r="B445" s="1">
        <v>24744.237851276001</v>
      </c>
      <c r="C445" t="s">
        <v>77</v>
      </c>
      <c r="D445">
        <f t="shared" si="12"/>
        <v>2016</v>
      </c>
      <c r="E445">
        <f t="shared" si="13"/>
        <v>2011</v>
      </c>
    </row>
    <row r="446" spans="1:5" x14ac:dyDescent="0.35">
      <c r="A446" t="s">
        <v>12</v>
      </c>
      <c r="B446" s="1">
        <v>15247.7232300832</v>
      </c>
      <c r="C446" t="s">
        <v>77</v>
      </c>
      <c r="D446">
        <f t="shared" si="12"/>
        <v>2016</v>
      </c>
      <c r="E446">
        <f t="shared" si="13"/>
        <v>2011</v>
      </c>
    </row>
    <row r="447" spans="1:5" x14ac:dyDescent="0.35">
      <c r="A447" t="s">
        <v>13</v>
      </c>
      <c r="B447" s="1">
        <v>86001.684271336402</v>
      </c>
      <c r="C447" t="s">
        <v>77</v>
      </c>
      <c r="D447">
        <f t="shared" si="12"/>
        <v>2016</v>
      </c>
      <c r="E447">
        <f t="shared" si="13"/>
        <v>2011</v>
      </c>
    </row>
    <row r="448" spans="1:5" x14ac:dyDescent="0.35">
      <c r="A448" t="s">
        <v>14</v>
      </c>
      <c r="B448" s="1">
        <v>22493.572990035798</v>
      </c>
      <c r="C448" t="s">
        <v>77</v>
      </c>
      <c r="D448">
        <f t="shared" si="12"/>
        <v>2016</v>
      </c>
      <c r="E448">
        <f t="shared" si="13"/>
        <v>2011</v>
      </c>
    </row>
    <row r="449" spans="1:5" x14ac:dyDescent="0.35">
      <c r="A449" t="s">
        <v>15</v>
      </c>
      <c r="B449" s="1">
        <v>29680.555743851099</v>
      </c>
      <c r="C449" t="s">
        <v>77</v>
      </c>
      <c r="D449">
        <f t="shared" si="12"/>
        <v>2016</v>
      </c>
      <c r="E449">
        <f t="shared" si="13"/>
        <v>2011</v>
      </c>
    </row>
    <row r="450" spans="1:5" x14ac:dyDescent="0.35">
      <c r="A450" t="s">
        <v>6</v>
      </c>
      <c r="B450" s="1">
        <v>1311.48369100947</v>
      </c>
      <c r="C450" t="s">
        <v>78</v>
      </c>
      <c r="D450">
        <f t="shared" si="12"/>
        <v>2016</v>
      </c>
      <c r="E450">
        <f t="shared" si="13"/>
        <v>2012</v>
      </c>
    </row>
    <row r="451" spans="1:5" x14ac:dyDescent="0.35">
      <c r="A451" t="s">
        <v>9</v>
      </c>
      <c r="B451" s="1">
        <v>33270.597149878602</v>
      </c>
      <c r="C451" t="s">
        <v>78</v>
      </c>
      <c r="D451">
        <f t="shared" ref="D451:D514" si="14">VALUE(MID(C451,22,4))</f>
        <v>2016</v>
      </c>
      <c r="E451">
        <f t="shared" ref="E451:E514" si="15">VALUE(MID(C451,27,4))</f>
        <v>2012</v>
      </c>
    </row>
    <row r="452" spans="1:5" x14ac:dyDescent="0.35">
      <c r="A452" t="s">
        <v>10</v>
      </c>
      <c r="B452" s="1">
        <v>18190.7861698247</v>
      </c>
      <c r="C452" t="s">
        <v>78</v>
      </c>
      <c r="D452">
        <f t="shared" si="14"/>
        <v>2016</v>
      </c>
      <c r="E452">
        <f t="shared" si="15"/>
        <v>2012</v>
      </c>
    </row>
    <row r="453" spans="1:5" x14ac:dyDescent="0.35">
      <c r="A453" t="s">
        <v>11</v>
      </c>
      <c r="B453" s="1">
        <v>16971.929086159002</v>
      </c>
      <c r="C453" t="s">
        <v>78</v>
      </c>
      <c r="D453">
        <f t="shared" si="14"/>
        <v>2016</v>
      </c>
      <c r="E453">
        <f t="shared" si="15"/>
        <v>2012</v>
      </c>
    </row>
    <row r="454" spans="1:5" x14ac:dyDescent="0.35">
      <c r="A454" t="s">
        <v>12</v>
      </c>
      <c r="B454" s="1">
        <v>15285.310058094899</v>
      </c>
      <c r="C454" t="s">
        <v>78</v>
      </c>
      <c r="D454">
        <f t="shared" si="14"/>
        <v>2016</v>
      </c>
      <c r="E454">
        <f t="shared" si="15"/>
        <v>2012</v>
      </c>
    </row>
    <row r="455" spans="1:5" x14ac:dyDescent="0.35">
      <c r="A455" t="s">
        <v>13</v>
      </c>
      <c r="B455" s="1">
        <v>88444.628688297598</v>
      </c>
      <c r="C455" t="s">
        <v>78</v>
      </c>
      <c r="D455">
        <f t="shared" si="14"/>
        <v>2016</v>
      </c>
      <c r="E455">
        <f t="shared" si="15"/>
        <v>2012</v>
      </c>
    </row>
    <row r="456" spans="1:5" x14ac:dyDescent="0.35">
      <c r="A456" t="s">
        <v>14</v>
      </c>
      <c r="B456" s="1">
        <v>22521.274252237999</v>
      </c>
      <c r="C456" t="s">
        <v>78</v>
      </c>
      <c r="D456">
        <f t="shared" si="14"/>
        <v>2016</v>
      </c>
      <c r="E456">
        <f t="shared" si="15"/>
        <v>2012</v>
      </c>
    </row>
    <row r="457" spans="1:5" x14ac:dyDescent="0.35">
      <c r="A457" t="s">
        <v>15</v>
      </c>
      <c r="B457" s="1">
        <v>32710.192080937399</v>
      </c>
      <c r="C457" t="s">
        <v>78</v>
      </c>
      <c r="D457">
        <f t="shared" si="14"/>
        <v>2016</v>
      </c>
      <c r="E457">
        <f t="shared" si="15"/>
        <v>2012</v>
      </c>
    </row>
    <row r="458" spans="1:5" x14ac:dyDescent="0.35">
      <c r="A458" t="s">
        <v>6</v>
      </c>
      <c r="B458" s="1">
        <v>1629.20172195035</v>
      </c>
      <c r="C458" t="s">
        <v>79</v>
      </c>
      <c r="D458">
        <f t="shared" si="14"/>
        <v>2016</v>
      </c>
      <c r="E458">
        <f t="shared" si="15"/>
        <v>2013</v>
      </c>
    </row>
    <row r="459" spans="1:5" x14ac:dyDescent="0.35">
      <c r="A459" t="s">
        <v>9</v>
      </c>
      <c r="B459" s="1">
        <v>27866.008359570402</v>
      </c>
      <c r="C459" t="s">
        <v>79</v>
      </c>
      <c r="D459">
        <f t="shared" si="14"/>
        <v>2016</v>
      </c>
      <c r="E459">
        <f t="shared" si="15"/>
        <v>2013</v>
      </c>
    </row>
    <row r="460" spans="1:5" x14ac:dyDescent="0.35">
      <c r="A460" t="s">
        <v>10</v>
      </c>
      <c r="B460" s="1">
        <v>18060.9236590248</v>
      </c>
      <c r="C460" t="s">
        <v>79</v>
      </c>
      <c r="D460">
        <f t="shared" si="14"/>
        <v>2016</v>
      </c>
      <c r="E460">
        <f t="shared" si="15"/>
        <v>2013</v>
      </c>
    </row>
    <row r="461" spans="1:5" x14ac:dyDescent="0.35">
      <c r="A461" t="s">
        <v>11</v>
      </c>
      <c r="B461" s="1">
        <v>32542.443830892</v>
      </c>
      <c r="C461" t="s">
        <v>79</v>
      </c>
      <c r="D461">
        <f t="shared" si="14"/>
        <v>2016</v>
      </c>
      <c r="E461">
        <f t="shared" si="15"/>
        <v>2013</v>
      </c>
    </row>
    <row r="462" spans="1:5" x14ac:dyDescent="0.35">
      <c r="A462" t="s">
        <v>12</v>
      </c>
      <c r="B462" s="1">
        <v>15247.7232300832</v>
      </c>
      <c r="C462" t="s">
        <v>79</v>
      </c>
      <c r="D462">
        <f t="shared" si="14"/>
        <v>2016</v>
      </c>
      <c r="E462">
        <f t="shared" si="15"/>
        <v>2013</v>
      </c>
    </row>
    <row r="463" spans="1:5" x14ac:dyDescent="0.35">
      <c r="A463" t="s">
        <v>13</v>
      </c>
      <c r="B463" s="1">
        <v>80858.038458278999</v>
      </c>
      <c r="C463" t="s">
        <v>79</v>
      </c>
      <c r="D463">
        <f t="shared" si="14"/>
        <v>2016</v>
      </c>
      <c r="E463">
        <f t="shared" si="15"/>
        <v>2013</v>
      </c>
    </row>
    <row r="464" spans="1:5" x14ac:dyDescent="0.35">
      <c r="A464" t="s">
        <v>14</v>
      </c>
      <c r="B464" s="1">
        <v>22455.043052884401</v>
      </c>
      <c r="C464" t="s">
        <v>79</v>
      </c>
      <c r="D464">
        <f t="shared" si="14"/>
        <v>2016</v>
      </c>
      <c r="E464">
        <f t="shared" si="15"/>
        <v>2013</v>
      </c>
    </row>
    <row r="465" spans="1:5" x14ac:dyDescent="0.35">
      <c r="A465" t="s">
        <v>15</v>
      </c>
      <c r="B465" s="1">
        <v>32558.879784821202</v>
      </c>
      <c r="C465" t="s">
        <v>79</v>
      </c>
      <c r="D465">
        <f t="shared" si="14"/>
        <v>2016</v>
      </c>
      <c r="E465">
        <f t="shared" si="15"/>
        <v>2013</v>
      </c>
    </row>
    <row r="466" spans="1:5" x14ac:dyDescent="0.35">
      <c r="A466" t="s">
        <v>6</v>
      </c>
      <c r="B466" s="1">
        <v>1338.70522253545</v>
      </c>
      <c r="C466" t="s">
        <v>80</v>
      </c>
      <c r="D466">
        <f t="shared" si="14"/>
        <v>2016</v>
      </c>
      <c r="E466">
        <f t="shared" si="15"/>
        <v>2014</v>
      </c>
    </row>
    <row r="467" spans="1:5" x14ac:dyDescent="0.35">
      <c r="A467" t="s">
        <v>9</v>
      </c>
      <c r="B467" s="1">
        <v>29670.4766208406</v>
      </c>
      <c r="C467" t="s">
        <v>80</v>
      </c>
      <c r="D467">
        <f t="shared" si="14"/>
        <v>2016</v>
      </c>
      <c r="E467">
        <f t="shared" si="15"/>
        <v>2014</v>
      </c>
    </row>
    <row r="468" spans="1:5" x14ac:dyDescent="0.35">
      <c r="A468" t="s">
        <v>10</v>
      </c>
      <c r="B468" s="1">
        <v>18216.3637584592</v>
      </c>
      <c r="C468" t="s">
        <v>80</v>
      </c>
      <c r="D468">
        <f t="shared" si="14"/>
        <v>2016</v>
      </c>
      <c r="E468">
        <f t="shared" si="15"/>
        <v>2014</v>
      </c>
    </row>
    <row r="469" spans="1:5" x14ac:dyDescent="0.35">
      <c r="A469" t="s">
        <v>11</v>
      </c>
      <c r="B469" s="1">
        <v>23366.7880378718</v>
      </c>
      <c r="C469" t="s">
        <v>80</v>
      </c>
      <c r="D469">
        <f t="shared" si="14"/>
        <v>2016</v>
      </c>
      <c r="E469">
        <f t="shared" si="15"/>
        <v>2014</v>
      </c>
    </row>
    <row r="470" spans="1:5" x14ac:dyDescent="0.35">
      <c r="A470" t="s">
        <v>12</v>
      </c>
      <c r="B470" s="1">
        <v>15250.9307680129</v>
      </c>
      <c r="C470" t="s">
        <v>80</v>
      </c>
      <c r="D470">
        <f t="shared" si="14"/>
        <v>2016</v>
      </c>
      <c r="E470">
        <f t="shared" si="15"/>
        <v>2014</v>
      </c>
    </row>
    <row r="471" spans="1:5" x14ac:dyDescent="0.35">
      <c r="A471" t="s">
        <v>13</v>
      </c>
      <c r="B471" s="1">
        <v>78058.770617258604</v>
      </c>
      <c r="C471" t="s">
        <v>80</v>
      </c>
      <c r="D471">
        <f t="shared" si="14"/>
        <v>2016</v>
      </c>
      <c r="E471">
        <f t="shared" si="15"/>
        <v>2014</v>
      </c>
    </row>
    <row r="472" spans="1:5" x14ac:dyDescent="0.35">
      <c r="A472" t="s">
        <v>14</v>
      </c>
      <c r="B472" s="1">
        <v>22462.848957272301</v>
      </c>
      <c r="C472" t="s">
        <v>80</v>
      </c>
      <c r="D472">
        <f t="shared" si="14"/>
        <v>2016</v>
      </c>
      <c r="E472">
        <f t="shared" si="15"/>
        <v>2014</v>
      </c>
    </row>
    <row r="473" spans="1:5" x14ac:dyDescent="0.35">
      <c r="A473" t="s">
        <v>15</v>
      </c>
      <c r="B473" s="1">
        <v>33130.9424688047</v>
      </c>
      <c r="C473" t="s">
        <v>80</v>
      </c>
      <c r="D473">
        <f t="shared" si="14"/>
        <v>2016</v>
      </c>
      <c r="E473">
        <f t="shared" si="15"/>
        <v>2014</v>
      </c>
    </row>
    <row r="474" spans="1:5" x14ac:dyDescent="0.35">
      <c r="A474" t="s">
        <v>6</v>
      </c>
      <c r="B474" s="1">
        <v>1494.92800457776</v>
      </c>
      <c r="C474" t="s">
        <v>81</v>
      </c>
      <c r="D474">
        <f t="shared" si="14"/>
        <v>2016</v>
      </c>
      <c r="E474">
        <f t="shared" si="15"/>
        <v>2015</v>
      </c>
    </row>
    <row r="475" spans="1:5" x14ac:dyDescent="0.35">
      <c r="A475" t="s">
        <v>9</v>
      </c>
      <c r="B475" s="1">
        <v>29201.535434113201</v>
      </c>
      <c r="C475" t="s">
        <v>81</v>
      </c>
      <c r="D475">
        <f t="shared" si="14"/>
        <v>2016</v>
      </c>
      <c r="E475">
        <f t="shared" si="15"/>
        <v>2015</v>
      </c>
    </row>
    <row r="476" spans="1:5" x14ac:dyDescent="0.35">
      <c r="A476" t="s">
        <v>10</v>
      </c>
      <c r="B476" s="1">
        <v>18179.4318439749</v>
      </c>
      <c r="C476" t="s">
        <v>81</v>
      </c>
      <c r="D476">
        <f t="shared" si="14"/>
        <v>2016</v>
      </c>
      <c r="E476">
        <f t="shared" si="15"/>
        <v>2015</v>
      </c>
    </row>
    <row r="477" spans="1:5" x14ac:dyDescent="0.35">
      <c r="A477" t="s">
        <v>11</v>
      </c>
      <c r="B477" s="1">
        <v>27193.459333372401</v>
      </c>
      <c r="C477" t="s">
        <v>81</v>
      </c>
      <c r="D477">
        <f t="shared" si="14"/>
        <v>2016</v>
      </c>
      <c r="E477">
        <f t="shared" si="15"/>
        <v>2015</v>
      </c>
    </row>
    <row r="478" spans="1:5" x14ac:dyDescent="0.35">
      <c r="A478" t="s">
        <v>12</v>
      </c>
      <c r="B478" s="1">
        <v>15247.7232300832</v>
      </c>
      <c r="C478" t="s">
        <v>81</v>
      </c>
      <c r="D478">
        <f t="shared" si="14"/>
        <v>2016</v>
      </c>
      <c r="E478">
        <f t="shared" si="15"/>
        <v>2015</v>
      </c>
    </row>
    <row r="479" spans="1:5" x14ac:dyDescent="0.35">
      <c r="A479" t="s">
        <v>13</v>
      </c>
      <c r="B479" s="1">
        <v>78665.4429046687</v>
      </c>
      <c r="C479" t="s">
        <v>81</v>
      </c>
      <c r="D479">
        <f t="shared" si="14"/>
        <v>2016</v>
      </c>
      <c r="E479">
        <f t="shared" si="15"/>
        <v>2015</v>
      </c>
    </row>
    <row r="480" spans="1:5" x14ac:dyDescent="0.35">
      <c r="A480" t="s">
        <v>14</v>
      </c>
      <c r="B480" s="1">
        <v>22521.749801375801</v>
      </c>
      <c r="C480" t="s">
        <v>81</v>
      </c>
      <c r="D480">
        <f t="shared" si="14"/>
        <v>2016</v>
      </c>
      <c r="E480">
        <f t="shared" si="15"/>
        <v>2015</v>
      </c>
    </row>
    <row r="481" spans="1:5" x14ac:dyDescent="0.35">
      <c r="A481" t="s">
        <v>15</v>
      </c>
      <c r="B481" s="1">
        <v>32163.890505781201</v>
      </c>
      <c r="C481" t="s">
        <v>81</v>
      </c>
      <c r="D481">
        <f t="shared" si="14"/>
        <v>2016</v>
      </c>
      <c r="E481">
        <f t="shared" si="15"/>
        <v>2015</v>
      </c>
    </row>
    <row r="482" spans="1:5" x14ac:dyDescent="0.35">
      <c r="A482" t="s">
        <v>6</v>
      </c>
      <c r="B482" s="1">
        <v>2046.3509648859199</v>
      </c>
      <c r="C482" t="s">
        <v>86</v>
      </c>
      <c r="D482">
        <f t="shared" si="14"/>
        <v>2016</v>
      </c>
      <c r="E482">
        <f t="shared" si="15"/>
        <v>2017</v>
      </c>
    </row>
    <row r="483" spans="1:5" x14ac:dyDescent="0.35">
      <c r="A483" t="s">
        <v>9</v>
      </c>
      <c r="B483" s="1">
        <v>28358.789438677501</v>
      </c>
      <c r="C483" t="s">
        <v>86</v>
      </c>
      <c r="D483">
        <f t="shared" si="14"/>
        <v>2016</v>
      </c>
      <c r="E483">
        <f t="shared" si="15"/>
        <v>2017</v>
      </c>
    </row>
    <row r="484" spans="1:5" x14ac:dyDescent="0.35">
      <c r="A484" t="s">
        <v>10</v>
      </c>
      <c r="B484" s="1">
        <v>17980.4656489585</v>
      </c>
      <c r="C484" t="s">
        <v>86</v>
      </c>
      <c r="D484">
        <f t="shared" si="14"/>
        <v>2016</v>
      </c>
      <c r="E484">
        <f t="shared" si="15"/>
        <v>2017</v>
      </c>
    </row>
    <row r="485" spans="1:5" x14ac:dyDescent="0.35">
      <c r="A485" t="s">
        <v>11</v>
      </c>
      <c r="B485" s="1">
        <v>32962.142566025002</v>
      </c>
      <c r="C485" t="s">
        <v>86</v>
      </c>
      <c r="D485">
        <f t="shared" si="14"/>
        <v>2016</v>
      </c>
      <c r="E485">
        <f t="shared" si="15"/>
        <v>2017</v>
      </c>
    </row>
    <row r="486" spans="1:5" x14ac:dyDescent="0.35">
      <c r="A486" t="s">
        <v>12</v>
      </c>
      <c r="B486" s="1">
        <v>15247.7232300832</v>
      </c>
      <c r="C486" t="s">
        <v>86</v>
      </c>
      <c r="D486">
        <f t="shared" si="14"/>
        <v>2016</v>
      </c>
      <c r="E486">
        <f t="shared" si="15"/>
        <v>2017</v>
      </c>
    </row>
    <row r="487" spans="1:5" x14ac:dyDescent="0.35">
      <c r="A487" t="s">
        <v>13</v>
      </c>
      <c r="B487" s="1">
        <v>82893.723834372606</v>
      </c>
      <c r="C487" t="s">
        <v>86</v>
      </c>
      <c r="D487">
        <f t="shared" si="14"/>
        <v>2016</v>
      </c>
      <c r="E487">
        <f t="shared" si="15"/>
        <v>2017</v>
      </c>
    </row>
    <row r="488" spans="1:5" x14ac:dyDescent="0.35">
      <c r="A488" t="s">
        <v>14</v>
      </c>
      <c r="B488" s="1">
        <v>22450.649319066099</v>
      </c>
      <c r="C488" t="s">
        <v>86</v>
      </c>
      <c r="D488">
        <f t="shared" si="14"/>
        <v>2016</v>
      </c>
      <c r="E488">
        <f t="shared" si="15"/>
        <v>2017</v>
      </c>
    </row>
    <row r="489" spans="1:5" x14ac:dyDescent="0.35">
      <c r="A489" t="s">
        <v>15</v>
      </c>
      <c r="B489" s="1">
        <v>32522.977536283801</v>
      </c>
      <c r="C489" t="s">
        <v>86</v>
      </c>
      <c r="D489">
        <f t="shared" si="14"/>
        <v>2016</v>
      </c>
      <c r="E489">
        <f t="shared" si="15"/>
        <v>2017</v>
      </c>
    </row>
    <row r="490" spans="1:5" x14ac:dyDescent="0.35">
      <c r="A490" t="s">
        <v>6</v>
      </c>
      <c r="B490" s="1">
        <v>1671.04446869247</v>
      </c>
      <c r="C490" t="s">
        <v>91</v>
      </c>
      <c r="D490">
        <f t="shared" si="14"/>
        <v>2016</v>
      </c>
      <c r="E490">
        <f t="shared" si="15"/>
        <v>2018</v>
      </c>
    </row>
    <row r="491" spans="1:5" x14ac:dyDescent="0.35">
      <c r="A491" t="s">
        <v>9</v>
      </c>
      <c r="B491" s="1">
        <v>29476.9555760363</v>
      </c>
      <c r="C491" t="s">
        <v>91</v>
      </c>
      <c r="D491">
        <f t="shared" si="14"/>
        <v>2016</v>
      </c>
      <c r="E491">
        <f t="shared" si="15"/>
        <v>2018</v>
      </c>
    </row>
    <row r="492" spans="1:5" x14ac:dyDescent="0.35">
      <c r="A492" t="s">
        <v>10</v>
      </c>
      <c r="B492" s="1">
        <v>18028.643711183398</v>
      </c>
      <c r="C492" t="s">
        <v>91</v>
      </c>
      <c r="D492">
        <f t="shared" si="14"/>
        <v>2016</v>
      </c>
      <c r="E492">
        <f t="shared" si="15"/>
        <v>2018</v>
      </c>
    </row>
    <row r="493" spans="1:5" x14ac:dyDescent="0.35">
      <c r="A493" t="s">
        <v>11</v>
      </c>
      <c r="B493" s="1">
        <v>26553.923679459898</v>
      </c>
      <c r="C493" t="s">
        <v>91</v>
      </c>
      <c r="D493">
        <f t="shared" si="14"/>
        <v>2016</v>
      </c>
      <c r="E493">
        <f t="shared" si="15"/>
        <v>2018</v>
      </c>
    </row>
    <row r="494" spans="1:5" x14ac:dyDescent="0.35">
      <c r="A494" t="s">
        <v>12</v>
      </c>
      <c r="B494" s="1">
        <v>15247.7232300832</v>
      </c>
      <c r="C494" t="s">
        <v>91</v>
      </c>
      <c r="D494">
        <f t="shared" si="14"/>
        <v>2016</v>
      </c>
      <c r="E494">
        <f t="shared" si="15"/>
        <v>2018</v>
      </c>
    </row>
    <row r="495" spans="1:5" x14ac:dyDescent="0.35">
      <c r="A495" t="s">
        <v>13</v>
      </c>
      <c r="B495" s="1">
        <v>74742.032980778997</v>
      </c>
      <c r="C495" t="s">
        <v>91</v>
      </c>
      <c r="D495">
        <f t="shared" si="14"/>
        <v>2016</v>
      </c>
      <c r="E495">
        <f t="shared" si="15"/>
        <v>2018</v>
      </c>
    </row>
    <row r="496" spans="1:5" x14ac:dyDescent="0.35">
      <c r="A496" t="s">
        <v>14</v>
      </c>
      <c r="B496" s="1">
        <v>22434.063239557101</v>
      </c>
      <c r="C496" t="s">
        <v>91</v>
      </c>
      <c r="D496">
        <f t="shared" si="14"/>
        <v>2016</v>
      </c>
      <c r="E496">
        <f t="shared" si="15"/>
        <v>2018</v>
      </c>
    </row>
    <row r="497" spans="1:5" x14ac:dyDescent="0.35">
      <c r="A497" t="s">
        <v>15</v>
      </c>
      <c r="B497" s="1">
        <v>34006.839439392999</v>
      </c>
      <c r="C497" t="s">
        <v>91</v>
      </c>
      <c r="D497">
        <f t="shared" si="14"/>
        <v>2016</v>
      </c>
      <c r="E497">
        <f t="shared" si="15"/>
        <v>2018</v>
      </c>
    </row>
    <row r="498" spans="1:5" x14ac:dyDescent="0.35">
      <c r="A498" t="s">
        <v>6</v>
      </c>
      <c r="B498" s="1">
        <v>1590.5561503727099</v>
      </c>
      <c r="C498" t="s">
        <v>92</v>
      </c>
      <c r="D498">
        <f t="shared" si="14"/>
        <v>2016</v>
      </c>
      <c r="E498">
        <f t="shared" si="15"/>
        <v>2019</v>
      </c>
    </row>
    <row r="499" spans="1:5" x14ac:dyDescent="0.35">
      <c r="A499" t="s">
        <v>9</v>
      </c>
      <c r="B499" s="1">
        <v>29422.398893821301</v>
      </c>
      <c r="C499" t="s">
        <v>92</v>
      </c>
      <c r="D499">
        <f t="shared" si="14"/>
        <v>2016</v>
      </c>
      <c r="E499">
        <f t="shared" si="15"/>
        <v>2019</v>
      </c>
    </row>
    <row r="500" spans="1:5" x14ac:dyDescent="0.35">
      <c r="A500" t="s">
        <v>10</v>
      </c>
      <c r="B500" s="1">
        <v>18047.380134180199</v>
      </c>
      <c r="C500" t="s">
        <v>92</v>
      </c>
      <c r="D500">
        <f t="shared" si="14"/>
        <v>2016</v>
      </c>
      <c r="E500">
        <f t="shared" si="15"/>
        <v>2019</v>
      </c>
    </row>
    <row r="501" spans="1:5" x14ac:dyDescent="0.35">
      <c r="A501" t="s">
        <v>11</v>
      </c>
      <c r="B501" s="1">
        <v>25492.5897801051</v>
      </c>
      <c r="C501" t="s">
        <v>92</v>
      </c>
      <c r="D501">
        <f t="shared" si="14"/>
        <v>2016</v>
      </c>
      <c r="E501">
        <f t="shared" si="15"/>
        <v>2019</v>
      </c>
    </row>
    <row r="502" spans="1:5" x14ac:dyDescent="0.35">
      <c r="A502" t="s">
        <v>12</v>
      </c>
      <c r="B502" s="1">
        <v>15247.7232300832</v>
      </c>
      <c r="C502" t="s">
        <v>92</v>
      </c>
      <c r="D502">
        <f t="shared" si="14"/>
        <v>2016</v>
      </c>
      <c r="E502">
        <f t="shared" si="15"/>
        <v>2019</v>
      </c>
    </row>
    <row r="503" spans="1:5" x14ac:dyDescent="0.35">
      <c r="A503" t="s">
        <v>13</v>
      </c>
      <c r="B503" s="1">
        <v>80922.087260473098</v>
      </c>
      <c r="C503" t="s">
        <v>92</v>
      </c>
      <c r="D503">
        <f t="shared" si="14"/>
        <v>2016</v>
      </c>
      <c r="E503">
        <f t="shared" si="15"/>
        <v>2019</v>
      </c>
    </row>
    <row r="504" spans="1:5" x14ac:dyDescent="0.35">
      <c r="A504" t="s">
        <v>14</v>
      </c>
      <c r="B504" s="1">
        <v>22479.608261288198</v>
      </c>
      <c r="C504" t="s">
        <v>92</v>
      </c>
      <c r="D504">
        <f t="shared" si="14"/>
        <v>2016</v>
      </c>
      <c r="E504">
        <f t="shared" si="15"/>
        <v>2019</v>
      </c>
    </row>
    <row r="505" spans="1:5" x14ac:dyDescent="0.35">
      <c r="A505" t="s">
        <v>15</v>
      </c>
      <c r="B505" s="1">
        <v>30908.859403906499</v>
      </c>
      <c r="C505" t="s">
        <v>92</v>
      </c>
      <c r="D505">
        <f t="shared" si="14"/>
        <v>2016</v>
      </c>
      <c r="E505">
        <f t="shared" si="15"/>
        <v>2019</v>
      </c>
    </row>
    <row r="506" spans="1:5" x14ac:dyDescent="0.35">
      <c r="A506" t="s">
        <v>6</v>
      </c>
      <c r="B506" s="1">
        <v>1022.28024722879</v>
      </c>
      <c r="C506" t="s">
        <v>93</v>
      </c>
      <c r="D506">
        <f t="shared" si="14"/>
        <v>2017</v>
      </c>
      <c r="E506">
        <f t="shared" si="15"/>
        <v>2010</v>
      </c>
    </row>
    <row r="507" spans="1:5" x14ac:dyDescent="0.35">
      <c r="A507" t="s">
        <v>9</v>
      </c>
      <c r="B507" s="1">
        <v>31971.0268556519</v>
      </c>
      <c r="C507" t="s">
        <v>93</v>
      </c>
      <c r="D507">
        <f t="shared" si="14"/>
        <v>2017</v>
      </c>
      <c r="E507">
        <f t="shared" si="15"/>
        <v>2010</v>
      </c>
    </row>
    <row r="508" spans="1:5" x14ac:dyDescent="0.35">
      <c r="A508" t="s">
        <v>10</v>
      </c>
      <c r="B508" s="1">
        <v>19089.3542136777</v>
      </c>
      <c r="C508" t="s">
        <v>93</v>
      </c>
      <c r="D508">
        <f t="shared" si="14"/>
        <v>2017</v>
      </c>
      <c r="E508">
        <f t="shared" si="15"/>
        <v>2010</v>
      </c>
    </row>
    <row r="509" spans="1:5" x14ac:dyDescent="0.35">
      <c r="A509" t="s">
        <v>11</v>
      </c>
      <c r="B509" s="1">
        <v>30429.609691834299</v>
      </c>
      <c r="C509" t="s">
        <v>93</v>
      </c>
      <c r="D509">
        <f t="shared" si="14"/>
        <v>2017</v>
      </c>
      <c r="E509">
        <f t="shared" si="15"/>
        <v>2010</v>
      </c>
    </row>
    <row r="510" spans="1:5" x14ac:dyDescent="0.35">
      <c r="A510" t="s">
        <v>12</v>
      </c>
      <c r="B510" s="1">
        <v>15289.8263720046</v>
      </c>
      <c r="C510" t="s">
        <v>93</v>
      </c>
      <c r="D510">
        <f t="shared" si="14"/>
        <v>2017</v>
      </c>
      <c r="E510">
        <f t="shared" si="15"/>
        <v>2010</v>
      </c>
    </row>
    <row r="511" spans="1:5" x14ac:dyDescent="0.35">
      <c r="A511" t="s">
        <v>13</v>
      </c>
      <c r="B511" s="1">
        <v>82983.724749731104</v>
      </c>
      <c r="C511" t="s">
        <v>93</v>
      </c>
      <c r="D511">
        <f t="shared" si="14"/>
        <v>2017</v>
      </c>
      <c r="E511">
        <f t="shared" si="15"/>
        <v>2010</v>
      </c>
    </row>
    <row r="512" spans="1:5" x14ac:dyDescent="0.35">
      <c r="A512" t="s">
        <v>14</v>
      </c>
      <c r="B512" s="1">
        <v>22396.069500402398</v>
      </c>
      <c r="C512" t="s">
        <v>93</v>
      </c>
      <c r="D512">
        <f t="shared" si="14"/>
        <v>2017</v>
      </c>
      <c r="E512">
        <f t="shared" si="15"/>
        <v>2010</v>
      </c>
    </row>
    <row r="513" spans="1:5" x14ac:dyDescent="0.35">
      <c r="A513" t="s">
        <v>15</v>
      </c>
      <c r="B513" s="1">
        <v>31695.674202861399</v>
      </c>
      <c r="C513" t="s">
        <v>93</v>
      </c>
      <c r="D513">
        <f t="shared" si="14"/>
        <v>2017</v>
      </c>
      <c r="E513">
        <f t="shared" si="15"/>
        <v>2010</v>
      </c>
    </row>
    <row r="514" spans="1:5" x14ac:dyDescent="0.35">
      <c r="A514" t="s">
        <v>6</v>
      </c>
      <c r="B514" s="1">
        <v>2223.5326103500702</v>
      </c>
      <c r="C514" t="s">
        <v>95</v>
      </c>
      <c r="D514">
        <f t="shared" si="14"/>
        <v>2017</v>
      </c>
      <c r="E514">
        <f t="shared" si="15"/>
        <v>2011</v>
      </c>
    </row>
    <row r="515" spans="1:5" x14ac:dyDescent="0.35">
      <c r="A515" t="s">
        <v>9</v>
      </c>
      <c r="B515" s="1">
        <v>30979.251960071801</v>
      </c>
      <c r="C515" t="s">
        <v>95</v>
      </c>
      <c r="D515">
        <f t="shared" ref="D515:D578" si="16">VALUE(MID(C515,22,4))</f>
        <v>2017</v>
      </c>
      <c r="E515">
        <f t="shared" ref="E515:E578" si="17">VALUE(MID(C515,27,4))</f>
        <v>2011</v>
      </c>
    </row>
    <row r="516" spans="1:5" x14ac:dyDescent="0.35">
      <c r="A516" t="s">
        <v>10</v>
      </c>
      <c r="B516" s="1">
        <v>17878.7507641499</v>
      </c>
      <c r="C516" t="s">
        <v>95</v>
      </c>
      <c r="D516">
        <f t="shared" si="16"/>
        <v>2017</v>
      </c>
      <c r="E516">
        <f t="shared" si="17"/>
        <v>2011</v>
      </c>
    </row>
    <row r="517" spans="1:5" x14ac:dyDescent="0.35">
      <c r="A517" t="s">
        <v>11</v>
      </c>
      <c r="B517" s="1">
        <v>15538.5217894708</v>
      </c>
      <c r="C517" t="s">
        <v>95</v>
      </c>
      <c r="D517">
        <f t="shared" si="16"/>
        <v>2017</v>
      </c>
      <c r="E517">
        <f t="shared" si="17"/>
        <v>2011</v>
      </c>
    </row>
    <row r="518" spans="1:5" x14ac:dyDescent="0.35">
      <c r="A518" t="s">
        <v>12</v>
      </c>
      <c r="B518" s="1">
        <v>15243.546915859701</v>
      </c>
      <c r="C518" t="s">
        <v>95</v>
      </c>
      <c r="D518">
        <f t="shared" si="16"/>
        <v>2017</v>
      </c>
      <c r="E518">
        <f t="shared" si="17"/>
        <v>2011</v>
      </c>
    </row>
    <row r="519" spans="1:5" x14ac:dyDescent="0.35">
      <c r="A519" t="s">
        <v>13</v>
      </c>
      <c r="B519" s="1">
        <v>73390.749969807599</v>
      </c>
      <c r="C519" t="s">
        <v>95</v>
      </c>
      <c r="D519">
        <f t="shared" si="16"/>
        <v>2017</v>
      </c>
      <c r="E519">
        <f t="shared" si="17"/>
        <v>2011</v>
      </c>
    </row>
    <row r="520" spans="1:5" x14ac:dyDescent="0.35">
      <c r="A520" t="s">
        <v>14</v>
      </c>
      <c r="B520" s="1">
        <v>22493.441857549598</v>
      </c>
      <c r="C520" t="s">
        <v>95</v>
      </c>
      <c r="D520">
        <f t="shared" si="16"/>
        <v>2017</v>
      </c>
      <c r="E520">
        <f t="shared" si="17"/>
        <v>2011</v>
      </c>
    </row>
    <row r="521" spans="1:5" x14ac:dyDescent="0.35">
      <c r="A521" t="s">
        <v>15</v>
      </c>
      <c r="B521" s="1">
        <v>30987.354690135198</v>
      </c>
      <c r="C521" t="s">
        <v>95</v>
      </c>
      <c r="D521">
        <f t="shared" si="16"/>
        <v>2017</v>
      </c>
      <c r="E521">
        <f t="shared" si="17"/>
        <v>2011</v>
      </c>
    </row>
    <row r="522" spans="1:5" x14ac:dyDescent="0.35">
      <c r="A522" t="s">
        <v>6</v>
      </c>
      <c r="B522" s="1">
        <v>1118.78368624883</v>
      </c>
      <c r="C522" t="s">
        <v>96</v>
      </c>
      <c r="D522">
        <f t="shared" si="16"/>
        <v>2017</v>
      </c>
      <c r="E522">
        <f t="shared" si="17"/>
        <v>2012</v>
      </c>
    </row>
    <row r="523" spans="1:5" x14ac:dyDescent="0.35">
      <c r="A523" t="s">
        <v>9</v>
      </c>
      <c r="B523" s="1">
        <v>31431.5645608663</v>
      </c>
      <c r="C523" t="s">
        <v>96</v>
      </c>
      <c r="D523">
        <f t="shared" si="16"/>
        <v>2017</v>
      </c>
      <c r="E523">
        <f t="shared" si="17"/>
        <v>2012</v>
      </c>
    </row>
    <row r="524" spans="1:5" x14ac:dyDescent="0.35">
      <c r="A524" t="s">
        <v>10</v>
      </c>
      <c r="B524" s="1">
        <v>18419.442533700501</v>
      </c>
      <c r="C524" t="s">
        <v>96</v>
      </c>
      <c r="D524">
        <f t="shared" si="16"/>
        <v>2017</v>
      </c>
      <c r="E524">
        <f t="shared" si="17"/>
        <v>2012</v>
      </c>
    </row>
    <row r="525" spans="1:5" x14ac:dyDescent="0.35">
      <c r="A525" t="s">
        <v>11</v>
      </c>
      <c r="B525" s="1">
        <v>19792.985383190298</v>
      </c>
      <c r="C525" t="s">
        <v>96</v>
      </c>
      <c r="D525">
        <f t="shared" si="16"/>
        <v>2017</v>
      </c>
      <c r="E525">
        <f t="shared" si="17"/>
        <v>2012</v>
      </c>
    </row>
    <row r="526" spans="1:5" x14ac:dyDescent="0.35">
      <c r="A526" t="s">
        <v>12</v>
      </c>
      <c r="B526" s="1">
        <v>15325.1517906096</v>
      </c>
      <c r="C526" t="s">
        <v>96</v>
      </c>
      <c r="D526">
        <f t="shared" si="16"/>
        <v>2017</v>
      </c>
      <c r="E526">
        <f t="shared" si="17"/>
        <v>2012</v>
      </c>
    </row>
    <row r="527" spans="1:5" x14ac:dyDescent="0.35">
      <c r="A527" t="s">
        <v>13</v>
      </c>
      <c r="B527" s="1">
        <v>77877.871227408803</v>
      </c>
      <c r="C527" t="s">
        <v>96</v>
      </c>
      <c r="D527">
        <f t="shared" si="16"/>
        <v>2017</v>
      </c>
      <c r="E527">
        <f t="shared" si="17"/>
        <v>2012</v>
      </c>
    </row>
    <row r="528" spans="1:5" x14ac:dyDescent="0.35">
      <c r="A528" t="s">
        <v>14</v>
      </c>
      <c r="B528" s="1">
        <v>22529.360276072901</v>
      </c>
      <c r="C528" t="s">
        <v>96</v>
      </c>
      <c r="D528">
        <f t="shared" si="16"/>
        <v>2017</v>
      </c>
      <c r="E528">
        <f t="shared" si="17"/>
        <v>2012</v>
      </c>
    </row>
    <row r="529" spans="1:5" x14ac:dyDescent="0.35">
      <c r="A529" t="s">
        <v>15</v>
      </c>
      <c r="B529" s="1">
        <v>28982.8586792147</v>
      </c>
      <c r="C529" t="s">
        <v>96</v>
      </c>
      <c r="D529">
        <f t="shared" si="16"/>
        <v>2017</v>
      </c>
      <c r="E529">
        <f t="shared" si="17"/>
        <v>2012</v>
      </c>
    </row>
    <row r="530" spans="1:5" x14ac:dyDescent="0.35">
      <c r="A530" t="s">
        <v>6</v>
      </c>
      <c r="B530" s="1">
        <v>784.75361822193099</v>
      </c>
      <c r="C530" t="s">
        <v>97</v>
      </c>
      <c r="D530">
        <f t="shared" si="16"/>
        <v>2017</v>
      </c>
      <c r="E530">
        <f t="shared" si="17"/>
        <v>2013</v>
      </c>
    </row>
    <row r="531" spans="1:5" x14ac:dyDescent="0.35">
      <c r="A531" t="s">
        <v>9</v>
      </c>
      <c r="B531" s="1">
        <v>31416.863754204001</v>
      </c>
      <c r="C531" t="s">
        <v>97</v>
      </c>
      <c r="D531">
        <f t="shared" si="16"/>
        <v>2017</v>
      </c>
      <c r="E531">
        <f t="shared" si="17"/>
        <v>2013</v>
      </c>
    </row>
    <row r="532" spans="1:5" x14ac:dyDescent="0.35">
      <c r="A532" t="s">
        <v>10</v>
      </c>
      <c r="B532" s="1">
        <v>18516.251736254599</v>
      </c>
      <c r="C532" t="s">
        <v>97</v>
      </c>
      <c r="D532">
        <f t="shared" si="16"/>
        <v>2017</v>
      </c>
      <c r="E532">
        <f t="shared" si="17"/>
        <v>2013</v>
      </c>
    </row>
    <row r="533" spans="1:5" x14ac:dyDescent="0.35">
      <c r="A533" t="s">
        <v>11</v>
      </c>
      <c r="B533" s="1">
        <v>15617.683876253701</v>
      </c>
      <c r="C533" t="s">
        <v>97</v>
      </c>
      <c r="D533">
        <f t="shared" si="16"/>
        <v>2017</v>
      </c>
      <c r="E533">
        <f t="shared" si="17"/>
        <v>2013</v>
      </c>
    </row>
    <row r="534" spans="1:5" x14ac:dyDescent="0.35">
      <c r="A534" t="s">
        <v>12</v>
      </c>
      <c r="B534" s="1">
        <v>15243.546915859701</v>
      </c>
      <c r="C534" t="s">
        <v>97</v>
      </c>
      <c r="D534">
        <f t="shared" si="16"/>
        <v>2017</v>
      </c>
      <c r="E534">
        <f t="shared" si="17"/>
        <v>2013</v>
      </c>
    </row>
    <row r="535" spans="1:5" x14ac:dyDescent="0.35">
      <c r="A535" t="s">
        <v>13</v>
      </c>
      <c r="B535" s="1">
        <v>79846.572021309999</v>
      </c>
      <c r="C535" t="s">
        <v>97</v>
      </c>
      <c r="D535">
        <f t="shared" si="16"/>
        <v>2017</v>
      </c>
      <c r="E535">
        <f t="shared" si="17"/>
        <v>2013</v>
      </c>
    </row>
    <row r="536" spans="1:5" x14ac:dyDescent="0.35">
      <c r="A536" t="s">
        <v>14</v>
      </c>
      <c r="B536" s="1">
        <v>22480.048107490202</v>
      </c>
      <c r="C536" t="s">
        <v>97</v>
      </c>
      <c r="D536">
        <f t="shared" si="16"/>
        <v>2017</v>
      </c>
      <c r="E536">
        <f t="shared" si="17"/>
        <v>2013</v>
      </c>
    </row>
    <row r="537" spans="1:5" x14ac:dyDescent="0.35">
      <c r="A537" t="s">
        <v>15</v>
      </c>
      <c r="B537" s="1">
        <v>28028.2428312878</v>
      </c>
      <c r="C537" t="s">
        <v>97</v>
      </c>
      <c r="D537">
        <f t="shared" si="16"/>
        <v>2017</v>
      </c>
      <c r="E537">
        <f t="shared" si="17"/>
        <v>2013</v>
      </c>
    </row>
    <row r="538" spans="1:5" x14ac:dyDescent="0.35">
      <c r="A538" t="s">
        <v>6</v>
      </c>
      <c r="B538" s="1">
        <v>1739.3537442618899</v>
      </c>
      <c r="C538" t="s">
        <v>98</v>
      </c>
      <c r="D538">
        <f t="shared" si="16"/>
        <v>2017</v>
      </c>
      <c r="E538">
        <f t="shared" si="17"/>
        <v>2014</v>
      </c>
    </row>
    <row r="539" spans="1:5" x14ac:dyDescent="0.35">
      <c r="A539" t="s">
        <v>9</v>
      </c>
      <c r="B539" s="1">
        <v>30745.947831465899</v>
      </c>
      <c r="C539" t="s">
        <v>98</v>
      </c>
      <c r="D539">
        <f t="shared" si="16"/>
        <v>2017</v>
      </c>
      <c r="E539">
        <f t="shared" si="17"/>
        <v>2014</v>
      </c>
    </row>
    <row r="540" spans="1:5" x14ac:dyDescent="0.35">
      <c r="A540" t="s">
        <v>10</v>
      </c>
      <c r="B540" s="1">
        <v>18107.833121410102</v>
      </c>
      <c r="C540" t="s">
        <v>98</v>
      </c>
      <c r="D540">
        <f t="shared" si="16"/>
        <v>2017</v>
      </c>
      <c r="E540">
        <f t="shared" si="17"/>
        <v>2014</v>
      </c>
    </row>
    <row r="541" spans="1:5" x14ac:dyDescent="0.35">
      <c r="A541" t="s">
        <v>11</v>
      </c>
      <c r="B541" s="1">
        <v>21644.2267854657</v>
      </c>
      <c r="C541" t="s">
        <v>98</v>
      </c>
      <c r="D541">
        <f t="shared" si="16"/>
        <v>2017</v>
      </c>
      <c r="E541">
        <f t="shared" si="17"/>
        <v>2014</v>
      </c>
    </row>
    <row r="542" spans="1:5" x14ac:dyDescent="0.35">
      <c r="A542" t="s">
        <v>12</v>
      </c>
      <c r="B542" s="1">
        <v>15243.546915859701</v>
      </c>
      <c r="C542" t="s">
        <v>98</v>
      </c>
      <c r="D542">
        <f t="shared" si="16"/>
        <v>2017</v>
      </c>
      <c r="E542">
        <f t="shared" si="17"/>
        <v>2014</v>
      </c>
    </row>
    <row r="543" spans="1:5" x14ac:dyDescent="0.35">
      <c r="A543" t="s">
        <v>13</v>
      </c>
      <c r="B543" s="1">
        <v>75849.412075918197</v>
      </c>
      <c r="C543" t="s">
        <v>98</v>
      </c>
      <c r="D543">
        <f t="shared" si="16"/>
        <v>2017</v>
      </c>
      <c r="E543">
        <f t="shared" si="17"/>
        <v>2014</v>
      </c>
    </row>
    <row r="544" spans="1:5" x14ac:dyDescent="0.35">
      <c r="A544" t="s">
        <v>14</v>
      </c>
      <c r="B544" s="1">
        <v>22465.562936347</v>
      </c>
      <c r="C544" t="s">
        <v>98</v>
      </c>
      <c r="D544">
        <f t="shared" si="16"/>
        <v>2017</v>
      </c>
      <c r="E544">
        <f t="shared" si="17"/>
        <v>2014</v>
      </c>
    </row>
    <row r="545" spans="1:5" x14ac:dyDescent="0.35">
      <c r="A545" t="s">
        <v>15</v>
      </c>
      <c r="B545" s="1">
        <v>32902.306441561697</v>
      </c>
      <c r="C545" t="s">
        <v>98</v>
      </c>
      <c r="D545">
        <f t="shared" si="16"/>
        <v>2017</v>
      </c>
      <c r="E545">
        <f t="shared" si="17"/>
        <v>2014</v>
      </c>
    </row>
    <row r="546" spans="1:5" x14ac:dyDescent="0.35">
      <c r="A546" t="s">
        <v>6</v>
      </c>
      <c r="B546" s="1">
        <v>1491.21975037376</v>
      </c>
      <c r="C546" t="s">
        <v>99</v>
      </c>
      <c r="D546">
        <f t="shared" si="16"/>
        <v>2017</v>
      </c>
      <c r="E546">
        <f t="shared" si="17"/>
        <v>2015</v>
      </c>
    </row>
    <row r="547" spans="1:5" x14ac:dyDescent="0.35">
      <c r="A547" t="s">
        <v>9</v>
      </c>
      <c r="B547" s="1">
        <v>31636.151097592501</v>
      </c>
      <c r="C547" t="s">
        <v>99</v>
      </c>
      <c r="D547">
        <f t="shared" si="16"/>
        <v>2017</v>
      </c>
      <c r="E547">
        <f t="shared" si="17"/>
        <v>2015</v>
      </c>
    </row>
    <row r="548" spans="1:5" x14ac:dyDescent="0.35">
      <c r="A548" t="s">
        <v>10</v>
      </c>
      <c r="B548" s="1">
        <v>18229.2191614369</v>
      </c>
      <c r="C548" t="s">
        <v>99</v>
      </c>
      <c r="D548">
        <f t="shared" si="16"/>
        <v>2017</v>
      </c>
      <c r="E548">
        <f t="shared" si="17"/>
        <v>2015</v>
      </c>
    </row>
    <row r="549" spans="1:5" x14ac:dyDescent="0.35">
      <c r="A549" t="s">
        <v>11</v>
      </c>
      <c r="B549" s="1">
        <v>15983.6950860124</v>
      </c>
      <c r="C549" t="s">
        <v>99</v>
      </c>
      <c r="D549">
        <f t="shared" si="16"/>
        <v>2017</v>
      </c>
      <c r="E549">
        <f t="shared" si="17"/>
        <v>2015</v>
      </c>
    </row>
    <row r="550" spans="1:5" x14ac:dyDescent="0.35">
      <c r="A550" t="s">
        <v>12</v>
      </c>
      <c r="B550" s="1">
        <v>15243.546915859701</v>
      </c>
      <c r="C550" t="s">
        <v>99</v>
      </c>
      <c r="D550">
        <f t="shared" si="16"/>
        <v>2017</v>
      </c>
      <c r="E550">
        <f t="shared" si="17"/>
        <v>2015</v>
      </c>
    </row>
    <row r="551" spans="1:5" x14ac:dyDescent="0.35">
      <c r="A551" t="s">
        <v>13</v>
      </c>
      <c r="B551" s="1">
        <v>71157.548142479704</v>
      </c>
      <c r="C551" t="s">
        <v>99</v>
      </c>
      <c r="D551">
        <f t="shared" si="16"/>
        <v>2017</v>
      </c>
      <c r="E551">
        <f t="shared" si="17"/>
        <v>2015</v>
      </c>
    </row>
    <row r="552" spans="1:5" x14ac:dyDescent="0.35">
      <c r="A552" t="s">
        <v>14</v>
      </c>
      <c r="B552" s="1">
        <v>22531.799351526501</v>
      </c>
      <c r="C552" t="s">
        <v>99</v>
      </c>
      <c r="D552">
        <f t="shared" si="16"/>
        <v>2017</v>
      </c>
      <c r="E552">
        <f t="shared" si="17"/>
        <v>2015</v>
      </c>
    </row>
    <row r="553" spans="1:5" x14ac:dyDescent="0.35">
      <c r="A553" t="s">
        <v>15</v>
      </c>
      <c r="B553" s="1">
        <v>31102.336550460001</v>
      </c>
      <c r="C553" t="s">
        <v>99</v>
      </c>
      <c r="D553">
        <f t="shared" si="16"/>
        <v>2017</v>
      </c>
      <c r="E553">
        <f t="shared" si="17"/>
        <v>2015</v>
      </c>
    </row>
    <row r="554" spans="1:5" x14ac:dyDescent="0.35">
      <c r="A554" t="s">
        <v>6</v>
      </c>
      <c r="B554" s="1">
        <v>2051.2357893457201</v>
      </c>
      <c r="C554" t="s">
        <v>100</v>
      </c>
      <c r="D554">
        <f t="shared" si="16"/>
        <v>2017</v>
      </c>
      <c r="E554">
        <f t="shared" si="17"/>
        <v>2016</v>
      </c>
    </row>
    <row r="555" spans="1:5" x14ac:dyDescent="0.35">
      <c r="A555" t="s">
        <v>9</v>
      </c>
      <c r="B555" s="1">
        <v>28438.229255300899</v>
      </c>
      <c r="C555" t="s">
        <v>100</v>
      </c>
      <c r="D555">
        <f t="shared" si="16"/>
        <v>2017</v>
      </c>
      <c r="E555">
        <f t="shared" si="17"/>
        <v>2016</v>
      </c>
    </row>
    <row r="556" spans="1:5" x14ac:dyDescent="0.35">
      <c r="A556" t="s">
        <v>10</v>
      </c>
      <c r="B556" s="1">
        <v>18026.2130983196</v>
      </c>
      <c r="C556" t="s">
        <v>100</v>
      </c>
      <c r="D556">
        <f t="shared" si="16"/>
        <v>2017</v>
      </c>
      <c r="E556">
        <f t="shared" si="17"/>
        <v>2016</v>
      </c>
    </row>
    <row r="557" spans="1:5" x14ac:dyDescent="0.35">
      <c r="A557" t="s">
        <v>11</v>
      </c>
      <c r="B557" s="1">
        <v>33030.634491519602</v>
      </c>
      <c r="C557" t="s">
        <v>100</v>
      </c>
      <c r="D557">
        <f t="shared" si="16"/>
        <v>2017</v>
      </c>
      <c r="E557">
        <f t="shared" si="17"/>
        <v>2016</v>
      </c>
    </row>
    <row r="558" spans="1:5" x14ac:dyDescent="0.35">
      <c r="A558" t="s">
        <v>12</v>
      </c>
      <c r="B558" s="1">
        <v>15281.1337438714</v>
      </c>
      <c r="C558" t="s">
        <v>100</v>
      </c>
      <c r="D558">
        <f t="shared" si="16"/>
        <v>2017</v>
      </c>
      <c r="E558">
        <f t="shared" si="17"/>
        <v>2016</v>
      </c>
    </row>
    <row r="559" spans="1:5" x14ac:dyDescent="0.35">
      <c r="A559" t="s">
        <v>13</v>
      </c>
      <c r="B559" s="1">
        <v>82941.968436373194</v>
      </c>
      <c r="C559" t="s">
        <v>100</v>
      </c>
      <c r="D559">
        <f t="shared" si="16"/>
        <v>2017</v>
      </c>
      <c r="E559">
        <f t="shared" si="17"/>
        <v>2016</v>
      </c>
    </row>
    <row r="560" spans="1:5" x14ac:dyDescent="0.35">
      <c r="A560" t="s">
        <v>14</v>
      </c>
      <c r="B560" s="1">
        <v>22462.639076913001</v>
      </c>
      <c r="C560" t="s">
        <v>100</v>
      </c>
      <c r="D560">
        <f t="shared" si="16"/>
        <v>2017</v>
      </c>
      <c r="E560">
        <f t="shared" si="17"/>
        <v>2016</v>
      </c>
    </row>
    <row r="561" spans="1:5" x14ac:dyDescent="0.35">
      <c r="A561" t="s">
        <v>15</v>
      </c>
      <c r="B561" s="1">
        <v>32609.146295340899</v>
      </c>
      <c r="C561" t="s">
        <v>100</v>
      </c>
      <c r="D561">
        <f t="shared" si="16"/>
        <v>2017</v>
      </c>
      <c r="E561">
        <f t="shared" si="17"/>
        <v>2016</v>
      </c>
    </row>
    <row r="562" spans="1:5" x14ac:dyDescent="0.35">
      <c r="A562" t="s">
        <v>6</v>
      </c>
      <c r="B562" s="1">
        <v>2470.6025791737202</v>
      </c>
      <c r="C562" t="s">
        <v>101</v>
      </c>
      <c r="D562">
        <f t="shared" si="16"/>
        <v>2017</v>
      </c>
      <c r="E562">
        <f t="shared" si="17"/>
        <v>2018</v>
      </c>
    </row>
    <row r="563" spans="1:5" x14ac:dyDescent="0.35">
      <c r="A563" t="s">
        <v>9</v>
      </c>
      <c r="B563" s="1">
        <v>29676.108235958</v>
      </c>
      <c r="C563" t="s">
        <v>101</v>
      </c>
      <c r="D563">
        <f t="shared" si="16"/>
        <v>2017</v>
      </c>
      <c r="E563">
        <f t="shared" si="17"/>
        <v>2018</v>
      </c>
    </row>
    <row r="564" spans="1:5" x14ac:dyDescent="0.35">
      <c r="A564" t="s">
        <v>10</v>
      </c>
      <c r="B564" s="1">
        <v>17744.730520258399</v>
      </c>
      <c r="C564" t="s">
        <v>101</v>
      </c>
      <c r="D564">
        <f t="shared" si="16"/>
        <v>2017</v>
      </c>
      <c r="E564">
        <f t="shared" si="17"/>
        <v>2018</v>
      </c>
    </row>
    <row r="565" spans="1:5" x14ac:dyDescent="0.35">
      <c r="A565" t="s">
        <v>11</v>
      </c>
      <c r="B565" s="1">
        <v>17461.471981693099</v>
      </c>
      <c r="C565" t="s">
        <v>101</v>
      </c>
      <c r="D565">
        <f t="shared" si="16"/>
        <v>2017</v>
      </c>
      <c r="E565">
        <f t="shared" si="17"/>
        <v>2018</v>
      </c>
    </row>
    <row r="566" spans="1:5" x14ac:dyDescent="0.35">
      <c r="A566" t="s">
        <v>12</v>
      </c>
      <c r="B566" s="1">
        <v>15275.105132178</v>
      </c>
      <c r="C566" t="s">
        <v>101</v>
      </c>
      <c r="D566">
        <f t="shared" si="16"/>
        <v>2017</v>
      </c>
      <c r="E566">
        <f t="shared" si="17"/>
        <v>2018</v>
      </c>
    </row>
    <row r="567" spans="1:5" x14ac:dyDescent="0.35">
      <c r="A567" t="s">
        <v>13</v>
      </c>
      <c r="B567" s="1">
        <v>75448.384924147496</v>
      </c>
      <c r="C567" t="s">
        <v>101</v>
      </c>
      <c r="D567">
        <f t="shared" si="16"/>
        <v>2017</v>
      </c>
      <c r="E567">
        <f t="shared" si="17"/>
        <v>2018</v>
      </c>
    </row>
    <row r="568" spans="1:5" x14ac:dyDescent="0.35">
      <c r="A568" t="s">
        <v>14</v>
      </c>
      <c r="B568" s="1">
        <v>22449.442053357201</v>
      </c>
      <c r="C568" t="s">
        <v>101</v>
      </c>
      <c r="D568">
        <f t="shared" si="16"/>
        <v>2017</v>
      </c>
      <c r="E568">
        <f t="shared" si="17"/>
        <v>2018</v>
      </c>
    </row>
    <row r="569" spans="1:5" x14ac:dyDescent="0.35">
      <c r="A569" t="s">
        <v>15</v>
      </c>
      <c r="B569" s="1">
        <v>29825.327522988799</v>
      </c>
      <c r="C569" t="s">
        <v>101</v>
      </c>
      <c r="D569">
        <f t="shared" si="16"/>
        <v>2017</v>
      </c>
      <c r="E569">
        <f t="shared" si="17"/>
        <v>2018</v>
      </c>
    </row>
    <row r="570" spans="1:5" x14ac:dyDescent="0.35">
      <c r="A570" t="s">
        <v>6</v>
      </c>
      <c r="B570" s="1">
        <v>1561.5219980422401</v>
      </c>
      <c r="C570" t="s">
        <v>102</v>
      </c>
      <c r="D570">
        <f t="shared" si="16"/>
        <v>2017</v>
      </c>
      <c r="E570">
        <f t="shared" si="17"/>
        <v>2019</v>
      </c>
    </row>
    <row r="571" spans="1:5" x14ac:dyDescent="0.35">
      <c r="A571" t="s">
        <v>9</v>
      </c>
      <c r="B571" s="1">
        <v>28842.289428735101</v>
      </c>
      <c r="C571" t="s">
        <v>102</v>
      </c>
      <c r="D571">
        <f t="shared" si="16"/>
        <v>2017</v>
      </c>
      <c r="E571">
        <f t="shared" si="17"/>
        <v>2019</v>
      </c>
    </row>
    <row r="572" spans="1:5" x14ac:dyDescent="0.35">
      <c r="A572" t="s">
        <v>10</v>
      </c>
      <c r="B572" s="1">
        <v>18137.027125948902</v>
      </c>
      <c r="C572" t="s">
        <v>102</v>
      </c>
      <c r="D572">
        <f t="shared" si="16"/>
        <v>2017</v>
      </c>
      <c r="E572">
        <f t="shared" si="17"/>
        <v>2019</v>
      </c>
    </row>
    <row r="573" spans="1:5" x14ac:dyDescent="0.35">
      <c r="A573" t="s">
        <v>11</v>
      </c>
      <c r="B573" s="1">
        <v>20167.309257556801</v>
      </c>
      <c r="C573" t="s">
        <v>102</v>
      </c>
      <c r="D573">
        <f t="shared" si="16"/>
        <v>2017</v>
      </c>
      <c r="E573">
        <f t="shared" si="17"/>
        <v>2019</v>
      </c>
    </row>
    <row r="574" spans="1:5" x14ac:dyDescent="0.35">
      <c r="A574" t="s">
        <v>12</v>
      </c>
      <c r="B574" s="1">
        <v>15254.2011857737</v>
      </c>
      <c r="C574" t="s">
        <v>102</v>
      </c>
      <c r="D574">
        <f t="shared" si="16"/>
        <v>2017</v>
      </c>
      <c r="E574">
        <f t="shared" si="17"/>
        <v>2019</v>
      </c>
    </row>
    <row r="575" spans="1:5" x14ac:dyDescent="0.35">
      <c r="A575" t="s">
        <v>13</v>
      </c>
      <c r="B575" s="1">
        <v>81142.193878374994</v>
      </c>
      <c r="C575" t="s">
        <v>102</v>
      </c>
      <c r="D575">
        <f t="shared" si="16"/>
        <v>2017</v>
      </c>
      <c r="E575">
        <f t="shared" si="17"/>
        <v>2019</v>
      </c>
    </row>
    <row r="576" spans="1:5" x14ac:dyDescent="0.35">
      <c r="A576" t="s">
        <v>14</v>
      </c>
      <c r="B576" s="1">
        <v>22493.958173028899</v>
      </c>
      <c r="C576" t="s">
        <v>102</v>
      </c>
      <c r="D576">
        <f t="shared" si="16"/>
        <v>2017</v>
      </c>
      <c r="E576">
        <f t="shared" si="17"/>
        <v>2019</v>
      </c>
    </row>
    <row r="577" spans="1:5" x14ac:dyDescent="0.35">
      <c r="A577" t="s">
        <v>15</v>
      </c>
      <c r="B577" s="1">
        <v>26554.283947630302</v>
      </c>
      <c r="C577" t="s">
        <v>102</v>
      </c>
      <c r="D577">
        <f t="shared" si="16"/>
        <v>2017</v>
      </c>
      <c r="E577">
        <f t="shared" si="17"/>
        <v>2019</v>
      </c>
    </row>
    <row r="578" spans="1:5" x14ac:dyDescent="0.35">
      <c r="A578" t="s">
        <v>6</v>
      </c>
      <c r="B578" s="1">
        <v>1022.4901063337001</v>
      </c>
      <c r="C578" t="s">
        <v>103</v>
      </c>
      <c r="D578">
        <f t="shared" si="16"/>
        <v>2018</v>
      </c>
      <c r="E578">
        <f t="shared" si="17"/>
        <v>2010</v>
      </c>
    </row>
    <row r="579" spans="1:5" x14ac:dyDescent="0.35">
      <c r="A579" t="s">
        <v>9</v>
      </c>
      <c r="B579" s="1">
        <v>31928.143802549199</v>
      </c>
      <c r="C579" t="s">
        <v>103</v>
      </c>
      <c r="D579">
        <f t="shared" ref="D579:D642" si="18">VALUE(MID(C579,22,4))</f>
        <v>2018</v>
      </c>
      <c r="E579">
        <f t="shared" ref="E579:E642" si="19">VALUE(MID(C579,27,4))</f>
        <v>2010</v>
      </c>
    </row>
    <row r="580" spans="1:5" x14ac:dyDescent="0.35">
      <c r="A580" t="s">
        <v>10</v>
      </c>
      <c r="B580" s="1">
        <v>19109.706860853301</v>
      </c>
      <c r="C580" t="s">
        <v>103</v>
      </c>
      <c r="D580">
        <f t="shared" si="18"/>
        <v>2018</v>
      </c>
      <c r="E580">
        <f t="shared" si="19"/>
        <v>2010</v>
      </c>
    </row>
    <row r="581" spans="1:5" x14ac:dyDescent="0.35">
      <c r="A581" t="s">
        <v>11</v>
      </c>
      <c r="B581" s="1">
        <v>21528.4130544773</v>
      </c>
      <c r="C581" t="s">
        <v>103</v>
      </c>
      <c r="D581">
        <f t="shared" si="18"/>
        <v>2018</v>
      </c>
      <c r="E581">
        <f t="shared" si="19"/>
        <v>2010</v>
      </c>
    </row>
    <row r="582" spans="1:5" x14ac:dyDescent="0.35">
      <c r="A582" t="s">
        <v>12</v>
      </c>
      <c r="B582" s="1">
        <v>15295.895601233</v>
      </c>
      <c r="C582" t="s">
        <v>103</v>
      </c>
      <c r="D582">
        <f t="shared" si="18"/>
        <v>2018</v>
      </c>
      <c r="E582">
        <f t="shared" si="19"/>
        <v>2010</v>
      </c>
    </row>
    <row r="583" spans="1:5" x14ac:dyDescent="0.35">
      <c r="A583" t="s">
        <v>13</v>
      </c>
      <c r="B583" s="1">
        <v>78539.732185852394</v>
      </c>
      <c r="C583" t="s">
        <v>103</v>
      </c>
      <c r="D583">
        <f t="shared" si="18"/>
        <v>2018</v>
      </c>
      <c r="E583">
        <f t="shared" si="19"/>
        <v>2010</v>
      </c>
    </row>
    <row r="584" spans="1:5" x14ac:dyDescent="0.35">
      <c r="A584" t="s">
        <v>14</v>
      </c>
      <c r="B584" s="1">
        <v>22396.084932493199</v>
      </c>
      <c r="C584" t="s">
        <v>103</v>
      </c>
      <c r="D584">
        <f t="shared" si="18"/>
        <v>2018</v>
      </c>
      <c r="E584">
        <f t="shared" si="19"/>
        <v>2010</v>
      </c>
    </row>
    <row r="585" spans="1:5" x14ac:dyDescent="0.35">
      <c r="A585" t="s">
        <v>15</v>
      </c>
      <c r="B585" s="1">
        <v>31268.2672610308</v>
      </c>
      <c r="C585" t="s">
        <v>103</v>
      </c>
      <c r="D585">
        <f t="shared" si="18"/>
        <v>2018</v>
      </c>
      <c r="E585">
        <f t="shared" si="19"/>
        <v>2010</v>
      </c>
    </row>
    <row r="586" spans="1:5" x14ac:dyDescent="0.35">
      <c r="A586" t="s">
        <v>6</v>
      </c>
      <c r="B586" s="1">
        <v>1632.1042512607601</v>
      </c>
      <c r="C586" t="s">
        <v>105</v>
      </c>
      <c r="D586">
        <f t="shared" si="18"/>
        <v>2018</v>
      </c>
      <c r="E586">
        <f t="shared" si="19"/>
        <v>2011</v>
      </c>
    </row>
    <row r="587" spans="1:5" x14ac:dyDescent="0.35">
      <c r="A587" t="s">
        <v>9</v>
      </c>
      <c r="B587" s="1">
        <v>28458.617372291701</v>
      </c>
      <c r="C587" t="s">
        <v>105</v>
      </c>
      <c r="D587">
        <f t="shared" si="18"/>
        <v>2018</v>
      </c>
      <c r="E587">
        <f t="shared" si="19"/>
        <v>2011</v>
      </c>
    </row>
    <row r="588" spans="1:5" x14ac:dyDescent="0.35">
      <c r="A588" t="s">
        <v>10</v>
      </c>
      <c r="B588" s="1">
        <v>18028.9780565328</v>
      </c>
      <c r="C588" t="s">
        <v>105</v>
      </c>
      <c r="D588">
        <f t="shared" si="18"/>
        <v>2018</v>
      </c>
      <c r="E588">
        <f t="shared" si="19"/>
        <v>2011</v>
      </c>
    </row>
    <row r="589" spans="1:5" x14ac:dyDescent="0.35">
      <c r="A589" t="s">
        <v>11</v>
      </c>
      <c r="B589" s="1">
        <v>12224.2232108228</v>
      </c>
      <c r="C589" t="s">
        <v>105</v>
      </c>
      <c r="D589">
        <f t="shared" si="18"/>
        <v>2018</v>
      </c>
      <c r="E589">
        <f t="shared" si="19"/>
        <v>2011</v>
      </c>
    </row>
    <row r="590" spans="1:5" x14ac:dyDescent="0.35">
      <c r="A590" t="s">
        <v>12</v>
      </c>
      <c r="B590" s="1">
        <v>15243.546915859701</v>
      </c>
      <c r="C590" t="s">
        <v>105</v>
      </c>
      <c r="D590">
        <f t="shared" si="18"/>
        <v>2018</v>
      </c>
      <c r="E590">
        <f t="shared" si="19"/>
        <v>2011</v>
      </c>
    </row>
    <row r="591" spans="1:5" x14ac:dyDescent="0.35">
      <c r="A591" t="s">
        <v>13</v>
      </c>
      <c r="B591" s="1">
        <v>76301.124069476398</v>
      </c>
      <c r="C591" t="s">
        <v>105</v>
      </c>
      <c r="D591">
        <f t="shared" si="18"/>
        <v>2018</v>
      </c>
      <c r="E591">
        <f t="shared" si="19"/>
        <v>2011</v>
      </c>
    </row>
    <row r="592" spans="1:5" x14ac:dyDescent="0.35">
      <c r="A592" t="s">
        <v>14</v>
      </c>
      <c r="B592" s="1">
        <v>22497.7487587258</v>
      </c>
      <c r="C592" t="s">
        <v>105</v>
      </c>
      <c r="D592">
        <f t="shared" si="18"/>
        <v>2018</v>
      </c>
      <c r="E592">
        <f t="shared" si="19"/>
        <v>2011</v>
      </c>
    </row>
    <row r="593" spans="1:5" x14ac:dyDescent="0.35">
      <c r="A593" t="s">
        <v>15</v>
      </c>
      <c r="B593" s="1">
        <v>28331.021798151</v>
      </c>
      <c r="C593" t="s">
        <v>105</v>
      </c>
      <c r="D593">
        <f t="shared" si="18"/>
        <v>2018</v>
      </c>
      <c r="E593">
        <f t="shared" si="19"/>
        <v>2011</v>
      </c>
    </row>
    <row r="594" spans="1:5" x14ac:dyDescent="0.35">
      <c r="A594" t="s">
        <v>6</v>
      </c>
      <c r="B594" s="1">
        <v>1435.4691691589901</v>
      </c>
      <c r="C594" t="s">
        <v>106</v>
      </c>
      <c r="D594">
        <f t="shared" si="18"/>
        <v>2018</v>
      </c>
      <c r="E594">
        <f t="shared" si="19"/>
        <v>2012</v>
      </c>
    </row>
    <row r="595" spans="1:5" x14ac:dyDescent="0.35">
      <c r="A595" t="s">
        <v>9</v>
      </c>
      <c r="B595" s="1">
        <v>29603.580623105699</v>
      </c>
      <c r="C595" t="s">
        <v>106</v>
      </c>
      <c r="D595">
        <f t="shared" si="18"/>
        <v>2018</v>
      </c>
      <c r="E595">
        <f t="shared" si="19"/>
        <v>2012</v>
      </c>
    </row>
    <row r="596" spans="1:5" x14ac:dyDescent="0.35">
      <c r="A596" t="s">
        <v>10</v>
      </c>
      <c r="B596" s="1">
        <v>18244.145622794</v>
      </c>
      <c r="C596" t="s">
        <v>106</v>
      </c>
      <c r="D596">
        <f t="shared" si="18"/>
        <v>2018</v>
      </c>
      <c r="E596">
        <f t="shared" si="19"/>
        <v>2012</v>
      </c>
    </row>
    <row r="597" spans="1:5" x14ac:dyDescent="0.35">
      <c r="A597" t="s">
        <v>11</v>
      </c>
      <c r="B597" s="1">
        <v>15930.720165660099</v>
      </c>
      <c r="C597" t="s">
        <v>106</v>
      </c>
      <c r="D597">
        <f t="shared" si="18"/>
        <v>2018</v>
      </c>
      <c r="E597">
        <f t="shared" si="19"/>
        <v>2012</v>
      </c>
    </row>
    <row r="598" spans="1:5" x14ac:dyDescent="0.35">
      <c r="A598" t="s">
        <v>12</v>
      </c>
      <c r="B598" s="1">
        <v>15320.986437247901</v>
      </c>
      <c r="C598" t="s">
        <v>106</v>
      </c>
      <c r="D598">
        <f t="shared" si="18"/>
        <v>2018</v>
      </c>
      <c r="E598">
        <f t="shared" si="19"/>
        <v>2012</v>
      </c>
    </row>
    <row r="599" spans="1:5" x14ac:dyDescent="0.35">
      <c r="A599" t="s">
        <v>13</v>
      </c>
      <c r="B599" s="1">
        <v>73080.387304511503</v>
      </c>
      <c r="C599" t="s">
        <v>106</v>
      </c>
      <c r="D599">
        <f t="shared" si="18"/>
        <v>2018</v>
      </c>
      <c r="E599">
        <f t="shared" si="19"/>
        <v>2012</v>
      </c>
    </row>
    <row r="600" spans="1:5" x14ac:dyDescent="0.35">
      <c r="A600" t="s">
        <v>14</v>
      </c>
      <c r="B600" s="1">
        <v>22515.155819156698</v>
      </c>
      <c r="C600" t="s">
        <v>106</v>
      </c>
      <c r="D600">
        <f t="shared" si="18"/>
        <v>2018</v>
      </c>
      <c r="E600">
        <f t="shared" si="19"/>
        <v>2012</v>
      </c>
    </row>
    <row r="601" spans="1:5" x14ac:dyDescent="0.35">
      <c r="A601" t="s">
        <v>15</v>
      </c>
      <c r="B601" s="1">
        <v>30880.291054229001</v>
      </c>
      <c r="C601" t="s">
        <v>106</v>
      </c>
      <c r="D601">
        <f t="shared" si="18"/>
        <v>2018</v>
      </c>
      <c r="E601">
        <f t="shared" si="19"/>
        <v>2012</v>
      </c>
    </row>
    <row r="602" spans="1:5" x14ac:dyDescent="0.35">
      <c r="A602" t="s">
        <v>6</v>
      </c>
      <c r="B602" s="1">
        <v>1209.69502486492</v>
      </c>
      <c r="C602" t="s">
        <v>107</v>
      </c>
      <c r="D602">
        <f t="shared" si="18"/>
        <v>2018</v>
      </c>
      <c r="E602">
        <f t="shared" si="19"/>
        <v>2013</v>
      </c>
    </row>
    <row r="603" spans="1:5" x14ac:dyDescent="0.35">
      <c r="A603" t="s">
        <v>9</v>
      </c>
      <c r="B603" s="1">
        <v>28823.392375448599</v>
      </c>
      <c r="C603" t="s">
        <v>107</v>
      </c>
      <c r="D603">
        <f t="shared" si="18"/>
        <v>2018</v>
      </c>
      <c r="E603">
        <f t="shared" si="19"/>
        <v>2013</v>
      </c>
    </row>
    <row r="604" spans="1:5" x14ac:dyDescent="0.35">
      <c r="A604" t="s">
        <v>10</v>
      </c>
      <c r="B604" s="1">
        <v>17830.620697835398</v>
      </c>
      <c r="C604" t="s">
        <v>107</v>
      </c>
      <c r="D604">
        <f t="shared" si="18"/>
        <v>2018</v>
      </c>
      <c r="E604">
        <f t="shared" si="19"/>
        <v>2013</v>
      </c>
    </row>
    <row r="605" spans="1:5" x14ac:dyDescent="0.35">
      <c r="A605" t="s">
        <v>11</v>
      </c>
      <c r="B605" s="1">
        <v>16080.440657926099</v>
      </c>
      <c r="C605" t="s">
        <v>107</v>
      </c>
      <c r="D605">
        <f t="shared" si="18"/>
        <v>2018</v>
      </c>
      <c r="E605">
        <f t="shared" si="19"/>
        <v>2013</v>
      </c>
    </row>
    <row r="606" spans="1:5" x14ac:dyDescent="0.35">
      <c r="A606" t="s">
        <v>12</v>
      </c>
      <c r="B606" s="1">
        <v>15264.138782080499</v>
      </c>
      <c r="C606" t="s">
        <v>107</v>
      </c>
      <c r="D606">
        <f t="shared" si="18"/>
        <v>2018</v>
      </c>
      <c r="E606">
        <f t="shared" si="19"/>
        <v>2013</v>
      </c>
    </row>
    <row r="607" spans="1:5" x14ac:dyDescent="0.35">
      <c r="A607" t="s">
        <v>13</v>
      </c>
      <c r="B607" s="1">
        <v>76241.826994411997</v>
      </c>
      <c r="C607" t="s">
        <v>107</v>
      </c>
      <c r="D607">
        <f t="shared" si="18"/>
        <v>2018</v>
      </c>
      <c r="E607">
        <f t="shared" si="19"/>
        <v>2013</v>
      </c>
    </row>
    <row r="608" spans="1:5" x14ac:dyDescent="0.35">
      <c r="A608" t="s">
        <v>14</v>
      </c>
      <c r="B608" s="1">
        <v>22468.8623115546</v>
      </c>
      <c r="C608" t="s">
        <v>107</v>
      </c>
      <c r="D608">
        <f t="shared" si="18"/>
        <v>2018</v>
      </c>
      <c r="E608">
        <f t="shared" si="19"/>
        <v>2013</v>
      </c>
    </row>
    <row r="609" spans="1:5" x14ac:dyDescent="0.35">
      <c r="A609" t="s">
        <v>15</v>
      </c>
      <c r="B609" s="1">
        <v>28493.006690087499</v>
      </c>
      <c r="C609" t="s">
        <v>107</v>
      </c>
      <c r="D609">
        <f t="shared" si="18"/>
        <v>2018</v>
      </c>
      <c r="E609">
        <f t="shared" si="19"/>
        <v>2013</v>
      </c>
    </row>
    <row r="610" spans="1:5" x14ac:dyDescent="0.35">
      <c r="A610" t="s">
        <v>6</v>
      </c>
      <c r="B610" s="1">
        <v>2122.4211526633298</v>
      </c>
      <c r="C610" t="s">
        <v>108</v>
      </c>
      <c r="D610">
        <f t="shared" si="18"/>
        <v>2018</v>
      </c>
      <c r="E610">
        <f t="shared" si="19"/>
        <v>2014</v>
      </c>
    </row>
    <row r="611" spans="1:5" x14ac:dyDescent="0.35">
      <c r="A611" t="s">
        <v>9</v>
      </c>
      <c r="B611" s="1">
        <v>33143.461368045399</v>
      </c>
      <c r="C611" t="s">
        <v>108</v>
      </c>
      <c r="D611">
        <f t="shared" si="18"/>
        <v>2018</v>
      </c>
      <c r="E611">
        <f t="shared" si="19"/>
        <v>2014</v>
      </c>
    </row>
    <row r="612" spans="1:5" x14ac:dyDescent="0.35">
      <c r="A612" t="s">
        <v>10</v>
      </c>
      <c r="B612" s="1">
        <v>18051.941795135601</v>
      </c>
      <c r="C612" t="s">
        <v>108</v>
      </c>
      <c r="D612">
        <f t="shared" si="18"/>
        <v>2018</v>
      </c>
      <c r="E612">
        <f t="shared" si="19"/>
        <v>2014</v>
      </c>
    </row>
    <row r="613" spans="1:5" x14ac:dyDescent="0.35">
      <c r="A613" t="s">
        <v>11</v>
      </c>
      <c r="B613" s="1">
        <v>18819.6112530717</v>
      </c>
      <c r="C613" t="s">
        <v>108</v>
      </c>
      <c r="D613">
        <f t="shared" si="18"/>
        <v>2018</v>
      </c>
      <c r="E613">
        <f t="shared" si="19"/>
        <v>2014</v>
      </c>
    </row>
    <row r="614" spans="1:5" x14ac:dyDescent="0.35">
      <c r="A614" t="s">
        <v>12</v>
      </c>
      <c r="B614" s="1">
        <v>15243.546915859701</v>
      </c>
      <c r="C614" t="s">
        <v>108</v>
      </c>
      <c r="D614">
        <f t="shared" si="18"/>
        <v>2018</v>
      </c>
      <c r="E614">
        <f t="shared" si="19"/>
        <v>2014</v>
      </c>
    </row>
    <row r="615" spans="1:5" x14ac:dyDescent="0.35">
      <c r="A615" t="s">
        <v>13</v>
      </c>
      <c r="B615" s="1">
        <v>63457.7088438461</v>
      </c>
      <c r="C615" t="s">
        <v>108</v>
      </c>
      <c r="D615">
        <f t="shared" si="18"/>
        <v>2018</v>
      </c>
      <c r="E615">
        <f t="shared" si="19"/>
        <v>2014</v>
      </c>
    </row>
    <row r="616" spans="1:5" x14ac:dyDescent="0.35">
      <c r="A616" t="s">
        <v>14</v>
      </c>
      <c r="B616" s="1">
        <v>22452.036072252398</v>
      </c>
      <c r="C616" t="s">
        <v>108</v>
      </c>
      <c r="D616">
        <f t="shared" si="18"/>
        <v>2018</v>
      </c>
      <c r="E616">
        <f t="shared" si="19"/>
        <v>2014</v>
      </c>
    </row>
    <row r="617" spans="1:5" x14ac:dyDescent="0.35">
      <c r="A617" t="s">
        <v>15</v>
      </c>
      <c r="B617" s="1">
        <v>37731.852983103599</v>
      </c>
      <c r="C617" t="s">
        <v>108</v>
      </c>
      <c r="D617">
        <f t="shared" si="18"/>
        <v>2018</v>
      </c>
      <c r="E617">
        <f t="shared" si="19"/>
        <v>2014</v>
      </c>
    </row>
    <row r="618" spans="1:5" x14ac:dyDescent="0.35">
      <c r="A618" t="s">
        <v>6</v>
      </c>
      <c r="B618" s="1">
        <v>1491.2820232295201</v>
      </c>
      <c r="C618" t="s">
        <v>109</v>
      </c>
      <c r="D618">
        <f t="shared" si="18"/>
        <v>2018</v>
      </c>
      <c r="E618">
        <f t="shared" si="19"/>
        <v>2015</v>
      </c>
    </row>
    <row r="619" spans="1:5" x14ac:dyDescent="0.35">
      <c r="A619" t="s">
        <v>9</v>
      </c>
      <c r="B619" s="1">
        <v>29642.0612712406</v>
      </c>
      <c r="C619" t="s">
        <v>109</v>
      </c>
      <c r="D619">
        <f t="shared" si="18"/>
        <v>2018</v>
      </c>
      <c r="E619">
        <f t="shared" si="19"/>
        <v>2015</v>
      </c>
    </row>
    <row r="620" spans="1:5" x14ac:dyDescent="0.35">
      <c r="A620" t="s">
        <v>10</v>
      </c>
      <c r="B620" s="1">
        <v>18228.150296287</v>
      </c>
      <c r="C620" t="s">
        <v>109</v>
      </c>
      <c r="D620">
        <f t="shared" si="18"/>
        <v>2018</v>
      </c>
      <c r="E620">
        <f t="shared" si="19"/>
        <v>2015</v>
      </c>
    </row>
    <row r="621" spans="1:5" x14ac:dyDescent="0.35">
      <c r="A621" t="s">
        <v>11</v>
      </c>
      <c r="B621" s="1">
        <v>12672.984556815099</v>
      </c>
      <c r="C621" t="s">
        <v>109</v>
      </c>
      <c r="D621">
        <f t="shared" si="18"/>
        <v>2018</v>
      </c>
      <c r="E621">
        <f t="shared" si="19"/>
        <v>2015</v>
      </c>
    </row>
    <row r="622" spans="1:5" x14ac:dyDescent="0.35">
      <c r="A622" t="s">
        <v>12</v>
      </c>
      <c r="B622" s="1">
        <v>15243.546915859701</v>
      </c>
      <c r="C622" t="s">
        <v>109</v>
      </c>
      <c r="D622">
        <f t="shared" si="18"/>
        <v>2018</v>
      </c>
      <c r="E622">
        <f t="shared" si="19"/>
        <v>2015</v>
      </c>
    </row>
    <row r="623" spans="1:5" x14ac:dyDescent="0.35">
      <c r="A623" t="s">
        <v>13</v>
      </c>
      <c r="B623" s="1">
        <v>71305.061960127205</v>
      </c>
      <c r="C623" t="s">
        <v>109</v>
      </c>
      <c r="D623">
        <f t="shared" si="18"/>
        <v>2018</v>
      </c>
      <c r="E623">
        <f t="shared" si="19"/>
        <v>2015</v>
      </c>
    </row>
    <row r="624" spans="1:5" x14ac:dyDescent="0.35">
      <c r="A624" t="s">
        <v>14</v>
      </c>
      <c r="B624" s="1">
        <v>22536.246486623801</v>
      </c>
      <c r="C624" t="s">
        <v>109</v>
      </c>
      <c r="D624">
        <f t="shared" si="18"/>
        <v>2018</v>
      </c>
      <c r="E624">
        <f t="shared" si="19"/>
        <v>2015</v>
      </c>
    </row>
    <row r="625" spans="1:5" x14ac:dyDescent="0.35">
      <c r="A625" t="s">
        <v>15</v>
      </c>
      <c r="B625" s="1">
        <v>28800.359055172601</v>
      </c>
      <c r="C625" t="s">
        <v>109</v>
      </c>
      <c r="D625">
        <f t="shared" si="18"/>
        <v>2018</v>
      </c>
      <c r="E625">
        <f t="shared" si="19"/>
        <v>2015</v>
      </c>
    </row>
    <row r="626" spans="1:5" x14ac:dyDescent="0.35">
      <c r="A626" t="s">
        <v>6</v>
      </c>
      <c r="B626" s="1">
        <v>1674.5827971124399</v>
      </c>
      <c r="C626" t="s">
        <v>110</v>
      </c>
      <c r="D626">
        <f t="shared" si="18"/>
        <v>2018</v>
      </c>
      <c r="E626">
        <f t="shared" si="19"/>
        <v>2016</v>
      </c>
    </row>
    <row r="627" spans="1:5" x14ac:dyDescent="0.35">
      <c r="A627" t="s">
        <v>9</v>
      </c>
      <c r="B627" s="1">
        <v>29543.8620005712</v>
      </c>
      <c r="C627" t="s">
        <v>110</v>
      </c>
      <c r="D627">
        <f t="shared" si="18"/>
        <v>2018</v>
      </c>
      <c r="E627">
        <f t="shared" si="19"/>
        <v>2016</v>
      </c>
    </row>
    <row r="628" spans="1:5" x14ac:dyDescent="0.35">
      <c r="A628" t="s">
        <v>10</v>
      </c>
      <c r="B628" s="1">
        <v>18169.806629731102</v>
      </c>
      <c r="C628" t="s">
        <v>110</v>
      </c>
      <c r="D628">
        <f t="shared" si="18"/>
        <v>2018</v>
      </c>
      <c r="E628">
        <f t="shared" si="19"/>
        <v>2016</v>
      </c>
    </row>
    <row r="629" spans="1:5" x14ac:dyDescent="0.35">
      <c r="A629" t="s">
        <v>11</v>
      </c>
      <c r="B629" s="1">
        <v>26610.748531608398</v>
      </c>
      <c r="C629" t="s">
        <v>110</v>
      </c>
      <c r="D629">
        <f t="shared" si="18"/>
        <v>2018</v>
      </c>
      <c r="E629">
        <f t="shared" si="19"/>
        <v>2016</v>
      </c>
    </row>
    <row r="630" spans="1:5" x14ac:dyDescent="0.35">
      <c r="A630" t="s">
        <v>12</v>
      </c>
      <c r="B630" s="1">
        <v>15291.813939493701</v>
      </c>
      <c r="C630" t="s">
        <v>110</v>
      </c>
      <c r="D630">
        <f t="shared" si="18"/>
        <v>2018</v>
      </c>
      <c r="E630">
        <f t="shared" si="19"/>
        <v>2016</v>
      </c>
    </row>
    <row r="631" spans="1:5" x14ac:dyDescent="0.35">
      <c r="A631" t="s">
        <v>13</v>
      </c>
      <c r="B631" s="1">
        <v>74789.799007354697</v>
      </c>
      <c r="C631" t="s">
        <v>110</v>
      </c>
      <c r="D631">
        <f t="shared" si="18"/>
        <v>2018</v>
      </c>
      <c r="E631">
        <f t="shared" si="19"/>
        <v>2016</v>
      </c>
    </row>
    <row r="632" spans="1:5" x14ac:dyDescent="0.35">
      <c r="A632" t="s">
        <v>14</v>
      </c>
      <c r="B632" s="1">
        <v>22458.294816920399</v>
      </c>
      <c r="C632" t="s">
        <v>110</v>
      </c>
      <c r="D632">
        <f t="shared" si="18"/>
        <v>2018</v>
      </c>
      <c r="E632">
        <f t="shared" si="19"/>
        <v>2016</v>
      </c>
    </row>
    <row r="633" spans="1:5" x14ac:dyDescent="0.35">
      <c r="A633" t="s">
        <v>15</v>
      </c>
      <c r="B633" s="1">
        <v>34076.772962248899</v>
      </c>
      <c r="C633" t="s">
        <v>110</v>
      </c>
      <c r="D633">
        <f t="shared" si="18"/>
        <v>2018</v>
      </c>
      <c r="E633">
        <f t="shared" si="19"/>
        <v>2016</v>
      </c>
    </row>
    <row r="634" spans="1:5" x14ac:dyDescent="0.35">
      <c r="A634" t="s">
        <v>6</v>
      </c>
      <c r="B634" s="1">
        <v>2470.55274638532</v>
      </c>
      <c r="C634" t="s">
        <v>111</v>
      </c>
      <c r="D634">
        <f t="shared" si="18"/>
        <v>2018</v>
      </c>
      <c r="E634">
        <f t="shared" si="19"/>
        <v>2017</v>
      </c>
    </row>
    <row r="635" spans="1:5" x14ac:dyDescent="0.35">
      <c r="A635" t="s">
        <v>9</v>
      </c>
      <c r="B635" s="1">
        <v>29642.520294177299</v>
      </c>
      <c r="C635" t="s">
        <v>111</v>
      </c>
      <c r="D635">
        <f t="shared" si="18"/>
        <v>2018</v>
      </c>
      <c r="E635">
        <f t="shared" si="19"/>
        <v>2017</v>
      </c>
    </row>
    <row r="636" spans="1:5" x14ac:dyDescent="0.35">
      <c r="A636" t="s">
        <v>10</v>
      </c>
      <c r="B636" s="1">
        <v>17836.945057115299</v>
      </c>
      <c r="C636" t="s">
        <v>111</v>
      </c>
      <c r="D636">
        <f t="shared" si="18"/>
        <v>2018</v>
      </c>
      <c r="E636">
        <f t="shared" si="19"/>
        <v>2017</v>
      </c>
    </row>
    <row r="637" spans="1:5" x14ac:dyDescent="0.35">
      <c r="A637" t="s">
        <v>11</v>
      </c>
      <c r="B637" s="1">
        <v>17453.281195922598</v>
      </c>
      <c r="C637" t="s">
        <v>111</v>
      </c>
      <c r="D637">
        <f t="shared" si="18"/>
        <v>2018</v>
      </c>
      <c r="E637">
        <f t="shared" si="19"/>
        <v>2017</v>
      </c>
    </row>
    <row r="638" spans="1:5" x14ac:dyDescent="0.35">
      <c r="A638" t="s">
        <v>12</v>
      </c>
      <c r="B638" s="1">
        <v>15272.7023961409</v>
      </c>
      <c r="C638" t="s">
        <v>111</v>
      </c>
      <c r="D638">
        <f t="shared" si="18"/>
        <v>2018</v>
      </c>
      <c r="E638">
        <f t="shared" si="19"/>
        <v>2017</v>
      </c>
    </row>
    <row r="639" spans="1:5" x14ac:dyDescent="0.35">
      <c r="A639" t="s">
        <v>13</v>
      </c>
      <c r="B639" s="1">
        <v>75469.159848630996</v>
      </c>
      <c r="C639" t="s">
        <v>111</v>
      </c>
      <c r="D639">
        <f t="shared" si="18"/>
        <v>2018</v>
      </c>
      <c r="E639">
        <f t="shared" si="19"/>
        <v>2017</v>
      </c>
    </row>
    <row r="640" spans="1:5" x14ac:dyDescent="0.35">
      <c r="A640" t="s">
        <v>14</v>
      </c>
      <c r="B640" s="1">
        <v>22461.561138684701</v>
      </c>
      <c r="C640" t="s">
        <v>111</v>
      </c>
      <c r="D640">
        <f t="shared" si="18"/>
        <v>2018</v>
      </c>
      <c r="E640">
        <f t="shared" si="19"/>
        <v>2017</v>
      </c>
    </row>
    <row r="641" spans="1:5" x14ac:dyDescent="0.35">
      <c r="A641" t="s">
        <v>15</v>
      </c>
      <c r="B641" s="1">
        <v>29847.609684201201</v>
      </c>
      <c r="C641" t="s">
        <v>111</v>
      </c>
      <c r="D641">
        <f t="shared" si="18"/>
        <v>2018</v>
      </c>
      <c r="E641">
        <f t="shared" si="19"/>
        <v>2017</v>
      </c>
    </row>
    <row r="642" spans="1:5" x14ac:dyDescent="0.35">
      <c r="A642" t="s">
        <v>6</v>
      </c>
      <c r="B642" s="1">
        <v>1550.3049485814599</v>
      </c>
      <c r="C642" t="s">
        <v>112</v>
      </c>
      <c r="D642">
        <f t="shared" si="18"/>
        <v>2018</v>
      </c>
      <c r="E642">
        <f t="shared" si="19"/>
        <v>2019</v>
      </c>
    </row>
    <row r="643" spans="1:5" x14ac:dyDescent="0.35">
      <c r="A643" t="s">
        <v>9</v>
      </c>
      <c r="B643" s="1">
        <v>28548.482980375898</v>
      </c>
      <c r="C643" t="s">
        <v>112</v>
      </c>
      <c r="D643">
        <f t="shared" ref="D643:D706" si="20">VALUE(MID(C643,22,4))</f>
        <v>2018</v>
      </c>
      <c r="E643">
        <f t="shared" ref="E643:E706" si="21">VALUE(MID(C643,27,4))</f>
        <v>2019</v>
      </c>
    </row>
    <row r="644" spans="1:5" x14ac:dyDescent="0.35">
      <c r="A644" t="s">
        <v>10</v>
      </c>
      <c r="B644" s="1">
        <v>17930.062737557801</v>
      </c>
      <c r="C644" t="s">
        <v>112</v>
      </c>
      <c r="D644">
        <f t="shared" si="20"/>
        <v>2018</v>
      </c>
      <c r="E644">
        <f t="shared" si="21"/>
        <v>2019</v>
      </c>
    </row>
    <row r="645" spans="1:5" x14ac:dyDescent="0.35">
      <c r="A645" t="s">
        <v>11</v>
      </c>
      <c r="B645" s="1">
        <v>11236.830313173599</v>
      </c>
      <c r="C645" t="s">
        <v>112</v>
      </c>
      <c r="D645">
        <f t="shared" si="20"/>
        <v>2018</v>
      </c>
      <c r="E645">
        <f t="shared" si="21"/>
        <v>2019</v>
      </c>
    </row>
    <row r="646" spans="1:5" x14ac:dyDescent="0.35">
      <c r="A646" t="s">
        <v>12</v>
      </c>
      <c r="B646" s="1">
        <v>15243.546915859701</v>
      </c>
      <c r="C646" t="s">
        <v>112</v>
      </c>
      <c r="D646">
        <f t="shared" si="20"/>
        <v>2018</v>
      </c>
      <c r="E646">
        <f t="shared" si="21"/>
        <v>2019</v>
      </c>
    </row>
    <row r="647" spans="1:5" x14ac:dyDescent="0.35">
      <c r="A647" t="s">
        <v>13</v>
      </c>
      <c r="B647" s="1">
        <v>77229.715745390902</v>
      </c>
      <c r="C647" t="s">
        <v>112</v>
      </c>
      <c r="D647">
        <f t="shared" si="20"/>
        <v>2018</v>
      </c>
      <c r="E647">
        <f t="shared" si="21"/>
        <v>2019</v>
      </c>
    </row>
    <row r="648" spans="1:5" x14ac:dyDescent="0.35">
      <c r="A648" t="s">
        <v>14</v>
      </c>
      <c r="B648" s="1">
        <v>22492.190495294701</v>
      </c>
      <c r="C648" t="s">
        <v>112</v>
      </c>
      <c r="D648">
        <f t="shared" si="20"/>
        <v>2018</v>
      </c>
      <c r="E648">
        <f t="shared" si="21"/>
        <v>2019</v>
      </c>
    </row>
    <row r="649" spans="1:5" x14ac:dyDescent="0.35">
      <c r="A649" t="s">
        <v>15</v>
      </c>
      <c r="B649" s="1">
        <v>26970.0767243222</v>
      </c>
      <c r="C649" t="s">
        <v>112</v>
      </c>
      <c r="D649">
        <f t="shared" si="20"/>
        <v>2018</v>
      </c>
      <c r="E649">
        <f t="shared" si="21"/>
        <v>2019</v>
      </c>
    </row>
    <row r="650" spans="1:5" x14ac:dyDescent="0.35">
      <c r="A650" t="s">
        <v>6</v>
      </c>
      <c r="B650" s="1">
        <v>1022.22729429171</v>
      </c>
      <c r="C650" t="s">
        <v>113</v>
      </c>
      <c r="D650">
        <f t="shared" si="20"/>
        <v>2019</v>
      </c>
      <c r="E650">
        <f t="shared" si="21"/>
        <v>2010</v>
      </c>
    </row>
    <row r="651" spans="1:5" x14ac:dyDescent="0.35">
      <c r="A651" t="s">
        <v>9</v>
      </c>
      <c r="B651" s="1">
        <v>31617.999495005901</v>
      </c>
      <c r="C651" t="s">
        <v>113</v>
      </c>
      <c r="D651">
        <f t="shared" si="20"/>
        <v>2019</v>
      </c>
      <c r="E651">
        <f t="shared" si="21"/>
        <v>2010</v>
      </c>
    </row>
    <row r="652" spans="1:5" x14ac:dyDescent="0.35">
      <c r="A652" t="s">
        <v>10</v>
      </c>
      <c r="B652" s="1">
        <v>19094.429691761601</v>
      </c>
      <c r="C652" t="s">
        <v>113</v>
      </c>
      <c r="D652">
        <f t="shared" si="20"/>
        <v>2019</v>
      </c>
      <c r="E652">
        <f t="shared" si="21"/>
        <v>2010</v>
      </c>
    </row>
    <row r="653" spans="1:5" x14ac:dyDescent="0.35">
      <c r="A653" t="s">
        <v>11</v>
      </c>
      <c r="B653" s="1">
        <v>21100.547766042499</v>
      </c>
      <c r="C653" t="s">
        <v>113</v>
      </c>
      <c r="D653">
        <f t="shared" si="20"/>
        <v>2019</v>
      </c>
      <c r="E653">
        <f t="shared" si="21"/>
        <v>2010</v>
      </c>
    </row>
    <row r="654" spans="1:5" x14ac:dyDescent="0.35">
      <c r="A654" t="s">
        <v>12</v>
      </c>
      <c r="B654" s="1">
        <v>15272.097258169801</v>
      </c>
      <c r="C654" t="s">
        <v>113</v>
      </c>
      <c r="D654">
        <f t="shared" si="20"/>
        <v>2019</v>
      </c>
      <c r="E654">
        <f t="shared" si="21"/>
        <v>2010</v>
      </c>
    </row>
    <row r="655" spans="1:5" x14ac:dyDescent="0.35">
      <c r="A655" t="s">
        <v>13</v>
      </c>
      <c r="B655" s="1">
        <v>83805.537718966298</v>
      </c>
      <c r="C655" t="s">
        <v>113</v>
      </c>
      <c r="D655">
        <f t="shared" si="20"/>
        <v>2019</v>
      </c>
      <c r="E655">
        <f t="shared" si="21"/>
        <v>2010</v>
      </c>
    </row>
    <row r="656" spans="1:5" x14ac:dyDescent="0.35">
      <c r="A656" t="s">
        <v>14</v>
      </c>
      <c r="B656" s="1">
        <v>22410.060777965198</v>
      </c>
      <c r="C656" t="s">
        <v>113</v>
      </c>
      <c r="D656">
        <f t="shared" si="20"/>
        <v>2019</v>
      </c>
      <c r="E656">
        <f t="shared" si="21"/>
        <v>2010</v>
      </c>
    </row>
    <row r="657" spans="1:5" x14ac:dyDescent="0.35">
      <c r="A657" t="s">
        <v>15</v>
      </c>
      <c r="B657" s="1">
        <v>28405.921777555399</v>
      </c>
      <c r="C657" t="s">
        <v>113</v>
      </c>
      <c r="D657">
        <f t="shared" si="20"/>
        <v>2019</v>
      </c>
      <c r="E657">
        <f t="shared" si="21"/>
        <v>2010</v>
      </c>
    </row>
    <row r="658" spans="1:5" x14ac:dyDescent="0.35">
      <c r="A658" t="s">
        <v>6</v>
      </c>
      <c r="B658" s="1">
        <v>1328.5234211189099</v>
      </c>
      <c r="C658" t="s">
        <v>115</v>
      </c>
      <c r="D658">
        <f t="shared" si="20"/>
        <v>2019</v>
      </c>
      <c r="E658">
        <f t="shared" si="21"/>
        <v>2011</v>
      </c>
    </row>
    <row r="659" spans="1:5" x14ac:dyDescent="0.35">
      <c r="A659" t="s">
        <v>9</v>
      </c>
      <c r="B659" s="1">
        <v>27381.811934088</v>
      </c>
      <c r="C659" t="s">
        <v>115</v>
      </c>
      <c r="D659">
        <f t="shared" si="20"/>
        <v>2019</v>
      </c>
      <c r="E659">
        <f t="shared" si="21"/>
        <v>2011</v>
      </c>
    </row>
    <row r="660" spans="1:5" x14ac:dyDescent="0.35">
      <c r="A660" t="s">
        <v>10</v>
      </c>
      <c r="B660" s="1">
        <v>18141.343038187199</v>
      </c>
      <c r="C660" t="s">
        <v>115</v>
      </c>
      <c r="D660">
        <f t="shared" si="20"/>
        <v>2019</v>
      </c>
      <c r="E660">
        <f t="shared" si="21"/>
        <v>2011</v>
      </c>
    </row>
    <row r="661" spans="1:5" x14ac:dyDescent="0.35">
      <c r="A661" t="s">
        <v>11</v>
      </c>
      <c r="B661" s="1">
        <v>15619.6818350781</v>
      </c>
      <c r="C661" t="s">
        <v>115</v>
      </c>
      <c r="D661">
        <f t="shared" si="20"/>
        <v>2019</v>
      </c>
      <c r="E661">
        <f t="shared" si="21"/>
        <v>2011</v>
      </c>
    </row>
    <row r="662" spans="1:5" x14ac:dyDescent="0.35">
      <c r="A662" t="s">
        <v>12</v>
      </c>
      <c r="B662" s="1">
        <v>15243.546915859701</v>
      </c>
      <c r="C662" t="s">
        <v>115</v>
      </c>
      <c r="D662">
        <f t="shared" si="20"/>
        <v>2019</v>
      </c>
      <c r="E662">
        <f t="shared" si="21"/>
        <v>2011</v>
      </c>
    </row>
    <row r="663" spans="1:5" x14ac:dyDescent="0.35">
      <c r="A663" t="s">
        <v>13</v>
      </c>
      <c r="B663" s="1">
        <v>80864.800081027701</v>
      </c>
      <c r="C663" t="s">
        <v>115</v>
      </c>
      <c r="D663">
        <f t="shared" si="20"/>
        <v>2019</v>
      </c>
      <c r="E663">
        <f t="shared" si="21"/>
        <v>2011</v>
      </c>
    </row>
    <row r="664" spans="1:5" x14ac:dyDescent="0.35">
      <c r="A664" t="s">
        <v>14</v>
      </c>
      <c r="B664" s="1">
        <v>22509.7834140757</v>
      </c>
      <c r="C664" t="s">
        <v>115</v>
      </c>
      <c r="D664">
        <f t="shared" si="20"/>
        <v>2019</v>
      </c>
      <c r="E664">
        <f t="shared" si="21"/>
        <v>2011</v>
      </c>
    </row>
    <row r="665" spans="1:5" x14ac:dyDescent="0.35">
      <c r="A665" t="s">
        <v>15</v>
      </c>
      <c r="B665" s="1">
        <v>25743.998305524899</v>
      </c>
      <c r="C665" t="s">
        <v>115</v>
      </c>
      <c r="D665">
        <f t="shared" si="20"/>
        <v>2019</v>
      </c>
      <c r="E665">
        <f t="shared" si="21"/>
        <v>2011</v>
      </c>
    </row>
    <row r="666" spans="1:5" x14ac:dyDescent="0.35">
      <c r="A666" t="s">
        <v>6</v>
      </c>
      <c r="B666" s="1">
        <v>977.16141684305205</v>
      </c>
      <c r="C666" t="s">
        <v>116</v>
      </c>
      <c r="D666">
        <f t="shared" si="20"/>
        <v>2019</v>
      </c>
      <c r="E666">
        <f t="shared" si="21"/>
        <v>2012</v>
      </c>
    </row>
    <row r="667" spans="1:5" x14ac:dyDescent="0.35">
      <c r="A667" t="s">
        <v>9</v>
      </c>
      <c r="B667" s="1">
        <v>28418.244802702899</v>
      </c>
      <c r="C667" t="s">
        <v>116</v>
      </c>
      <c r="D667">
        <f t="shared" si="20"/>
        <v>2019</v>
      </c>
      <c r="E667">
        <f t="shared" si="21"/>
        <v>2012</v>
      </c>
    </row>
    <row r="668" spans="1:5" x14ac:dyDescent="0.35">
      <c r="A668" t="s">
        <v>10</v>
      </c>
      <c r="B668" s="1">
        <v>18394.7474457014</v>
      </c>
      <c r="C668" t="s">
        <v>116</v>
      </c>
      <c r="D668">
        <f t="shared" si="20"/>
        <v>2019</v>
      </c>
      <c r="E668">
        <f t="shared" si="21"/>
        <v>2012</v>
      </c>
    </row>
    <row r="669" spans="1:5" x14ac:dyDescent="0.35">
      <c r="A669" t="s">
        <v>11</v>
      </c>
      <c r="B669" s="1">
        <v>18206.403334062001</v>
      </c>
      <c r="C669" t="s">
        <v>116</v>
      </c>
      <c r="D669">
        <f t="shared" si="20"/>
        <v>2019</v>
      </c>
      <c r="E669">
        <f t="shared" si="21"/>
        <v>2012</v>
      </c>
    </row>
    <row r="670" spans="1:5" x14ac:dyDescent="0.35">
      <c r="A670" t="s">
        <v>12</v>
      </c>
      <c r="B670" s="1">
        <v>15281.1337438714</v>
      </c>
      <c r="C670" t="s">
        <v>116</v>
      </c>
      <c r="D670">
        <f t="shared" si="20"/>
        <v>2019</v>
      </c>
      <c r="E670">
        <f t="shared" si="21"/>
        <v>2012</v>
      </c>
    </row>
    <row r="671" spans="1:5" x14ac:dyDescent="0.35">
      <c r="A671" t="s">
        <v>13</v>
      </c>
      <c r="B671" s="1">
        <v>80903.8012520271</v>
      </c>
      <c r="C671" t="s">
        <v>116</v>
      </c>
      <c r="D671">
        <f t="shared" si="20"/>
        <v>2019</v>
      </c>
      <c r="E671">
        <f t="shared" si="21"/>
        <v>2012</v>
      </c>
    </row>
    <row r="672" spans="1:5" x14ac:dyDescent="0.35">
      <c r="A672" t="s">
        <v>14</v>
      </c>
      <c r="B672" s="1">
        <v>22540.746981906999</v>
      </c>
      <c r="C672" t="s">
        <v>116</v>
      </c>
      <c r="D672">
        <f t="shared" si="20"/>
        <v>2019</v>
      </c>
      <c r="E672">
        <f t="shared" si="21"/>
        <v>2012</v>
      </c>
    </row>
    <row r="673" spans="1:5" x14ac:dyDescent="0.35">
      <c r="A673" t="s">
        <v>15</v>
      </c>
      <c r="B673" s="1">
        <v>25676.951378670699</v>
      </c>
      <c r="C673" t="s">
        <v>116</v>
      </c>
      <c r="D673">
        <f t="shared" si="20"/>
        <v>2019</v>
      </c>
      <c r="E673">
        <f t="shared" si="21"/>
        <v>2012</v>
      </c>
    </row>
    <row r="674" spans="1:5" x14ac:dyDescent="0.35">
      <c r="A674" t="s">
        <v>6</v>
      </c>
      <c r="B674" s="1">
        <v>1344.77141718043</v>
      </c>
      <c r="C674" t="s">
        <v>117</v>
      </c>
      <c r="D674">
        <f t="shared" si="20"/>
        <v>2019</v>
      </c>
      <c r="E674">
        <f t="shared" si="21"/>
        <v>2013</v>
      </c>
    </row>
    <row r="675" spans="1:5" x14ac:dyDescent="0.35">
      <c r="A675" t="s">
        <v>9</v>
      </c>
      <c r="B675" s="1">
        <v>27923.423101246899</v>
      </c>
      <c r="C675" t="s">
        <v>117</v>
      </c>
      <c r="D675">
        <f t="shared" si="20"/>
        <v>2019</v>
      </c>
      <c r="E675">
        <f t="shared" si="21"/>
        <v>2013</v>
      </c>
    </row>
    <row r="676" spans="1:5" x14ac:dyDescent="0.35">
      <c r="A676" t="s">
        <v>10</v>
      </c>
      <c r="B676" s="1">
        <v>18028.767629805399</v>
      </c>
      <c r="C676" t="s">
        <v>117</v>
      </c>
      <c r="D676">
        <f t="shared" si="20"/>
        <v>2019</v>
      </c>
      <c r="E676">
        <f t="shared" si="21"/>
        <v>2013</v>
      </c>
    </row>
    <row r="677" spans="1:5" x14ac:dyDescent="0.35">
      <c r="A677" t="s">
        <v>11</v>
      </c>
      <c r="B677" s="1">
        <v>19403.757563471299</v>
      </c>
      <c r="C677" t="s">
        <v>117</v>
      </c>
      <c r="D677">
        <f t="shared" si="20"/>
        <v>2019</v>
      </c>
      <c r="E677">
        <f t="shared" si="21"/>
        <v>2013</v>
      </c>
    </row>
    <row r="678" spans="1:5" x14ac:dyDescent="0.35">
      <c r="A678" t="s">
        <v>12</v>
      </c>
      <c r="B678" s="1">
        <v>15246.674640517</v>
      </c>
      <c r="C678" t="s">
        <v>117</v>
      </c>
      <c r="D678">
        <f t="shared" si="20"/>
        <v>2019</v>
      </c>
      <c r="E678">
        <f t="shared" si="21"/>
        <v>2013</v>
      </c>
    </row>
    <row r="679" spans="1:5" x14ac:dyDescent="0.35">
      <c r="A679" t="s">
        <v>13</v>
      </c>
      <c r="B679" s="1">
        <v>80731.2974790507</v>
      </c>
      <c r="C679" t="s">
        <v>117</v>
      </c>
      <c r="D679">
        <f t="shared" si="20"/>
        <v>2019</v>
      </c>
      <c r="E679">
        <f t="shared" si="21"/>
        <v>2013</v>
      </c>
    </row>
    <row r="680" spans="1:5" x14ac:dyDescent="0.35">
      <c r="A680" t="s">
        <v>14</v>
      </c>
      <c r="B680" s="1">
        <v>22484.016938931301</v>
      </c>
      <c r="C680" t="s">
        <v>117</v>
      </c>
      <c r="D680">
        <f t="shared" si="20"/>
        <v>2019</v>
      </c>
      <c r="E680">
        <f t="shared" si="21"/>
        <v>2013</v>
      </c>
    </row>
    <row r="681" spans="1:5" x14ac:dyDescent="0.35">
      <c r="A681" t="s">
        <v>15</v>
      </c>
      <c r="B681" s="1">
        <v>25708.2512984692</v>
      </c>
      <c r="C681" t="s">
        <v>117</v>
      </c>
      <c r="D681">
        <f t="shared" si="20"/>
        <v>2019</v>
      </c>
      <c r="E681">
        <f t="shared" si="21"/>
        <v>2013</v>
      </c>
    </row>
    <row r="682" spans="1:5" x14ac:dyDescent="0.35">
      <c r="A682" t="s">
        <v>6</v>
      </c>
      <c r="B682" s="1">
        <v>2140.9265327344001</v>
      </c>
      <c r="C682" t="s">
        <v>118</v>
      </c>
      <c r="D682">
        <f t="shared" si="20"/>
        <v>2019</v>
      </c>
      <c r="E682">
        <f t="shared" si="21"/>
        <v>2014</v>
      </c>
    </row>
    <row r="683" spans="1:5" x14ac:dyDescent="0.35">
      <c r="A683" t="s">
        <v>9</v>
      </c>
      <c r="B683" s="1">
        <v>32953.255209171497</v>
      </c>
      <c r="C683" t="s">
        <v>118</v>
      </c>
      <c r="D683">
        <f t="shared" si="20"/>
        <v>2019</v>
      </c>
      <c r="E683">
        <f t="shared" si="21"/>
        <v>2014</v>
      </c>
    </row>
    <row r="684" spans="1:5" x14ac:dyDescent="0.35">
      <c r="A684" t="s">
        <v>10</v>
      </c>
      <c r="B684" s="1">
        <v>18042.8510209864</v>
      </c>
      <c r="C684" t="s">
        <v>118</v>
      </c>
      <c r="D684">
        <f t="shared" si="20"/>
        <v>2019</v>
      </c>
      <c r="E684">
        <f t="shared" si="21"/>
        <v>2014</v>
      </c>
    </row>
    <row r="685" spans="1:5" x14ac:dyDescent="0.35">
      <c r="A685" t="s">
        <v>11</v>
      </c>
      <c r="B685" s="1">
        <v>18534.4706788193</v>
      </c>
      <c r="C685" t="s">
        <v>118</v>
      </c>
      <c r="D685">
        <f t="shared" si="20"/>
        <v>2019</v>
      </c>
      <c r="E685">
        <f t="shared" si="21"/>
        <v>2014</v>
      </c>
    </row>
    <row r="686" spans="1:5" x14ac:dyDescent="0.35">
      <c r="A686" t="s">
        <v>12</v>
      </c>
      <c r="B686" s="1">
        <v>15243.546915859701</v>
      </c>
      <c r="C686" t="s">
        <v>118</v>
      </c>
      <c r="D686">
        <f t="shared" si="20"/>
        <v>2019</v>
      </c>
      <c r="E686">
        <f t="shared" si="21"/>
        <v>2014</v>
      </c>
    </row>
    <row r="687" spans="1:5" x14ac:dyDescent="0.35">
      <c r="A687" t="s">
        <v>13</v>
      </c>
      <c r="B687" s="1">
        <v>64481.9251832792</v>
      </c>
      <c r="C687" t="s">
        <v>118</v>
      </c>
      <c r="D687">
        <f t="shared" si="20"/>
        <v>2019</v>
      </c>
      <c r="E687">
        <f t="shared" si="21"/>
        <v>2014</v>
      </c>
    </row>
    <row r="688" spans="1:5" x14ac:dyDescent="0.35">
      <c r="A688" t="s">
        <v>14</v>
      </c>
      <c r="B688" s="1">
        <v>22457.0438424555</v>
      </c>
      <c r="C688" t="s">
        <v>118</v>
      </c>
      <c r="D688">
        <f t="shared" si="20"/>
        <v>2019</v>
      </c>
      <c r="E688">
        <f t="shared" si="21"/>
        <v>2014</v>
      </c>
    </row>
    <row r="689" spans="1:5" x14ac:dyDescent="0.35">
      <c r="A689" t="s">
        <v>15</v>
      </c>
      <c r="B689" s="1">
        <v>37261.387539605203</v>
      </c>
      <c r="C689" t="s">
        <v>118</v>
      </c>
      <c r="D689">
        <f t="shared" si="20"/>
        <v>2019</v>
      </c>
      <c r="E689">
        <f t="shared" si="21"/>
        <v>2014</v>
      </c>
    </row>
    <row r="690" spans="1:5" x14ac:dyDescent="0.35">
      <c r="A690" t="s">
        <v>6</v>
      </c>
      <c r="B690" s="1">
        <v>638.93244984526496</v>
      </c>
      <c r="C690" t="s">
        <v>119</v>
      </c>
      <c r="D690">
        <f t="shared" si="20"/>
        <v>2019</v>
      </c>
      <c r="E690">
        <f t="shared" si="21"/>
        <v>2015</v>
      </c>
    </row>
    <row r="691" spans="1:5" x14ac:dyDescent="0.35">
      <c r="A691" t="s">
        <v>9</v>
      </c>
      <c r="B691" s="1">
        <v>28258.0290895459</v>
      </c>
      <c r="C691" t="s">
        <v>119</v>
      </c>
      <c r="D691">
        <f t="shared" si="20"/>
        <v>2019</v>
      </c>
      <c r="E691">
        <f t="shared" si="21"/>
        <v>2015</v>
      </c>
    </row>
    <row r="692" spans="1:5" x14ac:dyDescent="0.35">
      <c r="A692" t="s">
        <v>10</v>
      </c>
      <c r="B692" s="1">
        <v>18584.542095306799</v>
      </c>
      <c r="C692" t="s">
        <v>119</v>
      </c>
      <c r="D692">
        <f t="shared" si="20"/>
        <v>2019</v>
      </c>
      <c r="E692">
        <f t="shared" si="21"/>
        <v>2015</v>
      </c>
    </row>
    <row r="693" spans="1:5" x14ac:dyDescent="0.35">
      <c r="A693" t="s">
        <v>11</v>
      </c>
      <c r="B693" s="1">
        <v>14784.055287991599</v>
      </c>
      <c r="C693" t="s">
        <v>119</v>
      </c>
      <c r="D693">
        <f t="shared" si="20"/>
        <v>2019</v>
      </c>
      <c r="E693">
        <f t="shared" si="21"/>
        <v>2015</v>
      </c>
    </row>
    <row r="694" spans="1:5" x14ac:dyDescent="0.35">
      <c r="A694" t="s">
        <v>12</v>
      </c>
      <c r="B694" s="1">
        <v>15243.546915859701</v>
      </c>
      <c r="C694" t="s">
        <v>119</v>
      </c>
      <c r="D694">
        <f t="shared" si="20"/>
        <v>2019</v>
      </c>
      <c r="E694">
        <f t="shared" si="21"/>
        <v>2015</v>
      </c>
    </row>
    <row r="695" spans="1:5" x14ac:dyDescent="0.35">
      <c r="A695" t="s">
        <v>13</v>
      </c>
      <c r="B695" s="1">
        <v>78127.011171029997</v>
      </c>
      <c r="C695" t="s">
        <v>119</v>
      </c>
      <c r="D695">
        <f t="shared" si="20"/>
        <v>2019</v>
      </c>
      <c r="E695">
        <f t="shared" si="21"/>
        <v>2015</v>
      </c>
    </row>
    <row r="696" spans="1:5" x14ac:dyDescent="0.35">
      <c r="A696" t="s">
        <v>14</v>
      </c>
      <c r="B696" s="1">
        <v>22557.130228194899</v>
      </c>
      <c r="C696" t="s">
        <v>119</v>
      </c>
      <c r="D696">
        <f t="shared" si="20"/>
        <v>2019</v>
      </c>
      <c r="E696">
        <f t="shared" si="21"/>
        <v>2015</v>
      </c>
    </row>
    <row r="697" spans="1:5" x14ac:dyDescent="0.35">
      <c r="A697" t="s">
        <v>15</v>
      </c>
      <c r="B697" s="1">
        <v>24309.2536928913</v>
      </c>
      <c r="C697" t="s">
        <v>119</v>
      </c>
      <c r="D697">
        <f t="shared" si="20"/>
        <v>2019</v>
      </c>
      <c r="E697">
        <f t="shared" si="21"/>
        <v>2015</v>
      </c>
    </row>
    <row r="698" spans="1:5" x14ac:dyDescent="0.35">
      <c r="A698" t="s">
        <v>6</v>
      </c>
      <c r="B698" s="1">
        <v>1594.2768718914799</v>
      </c>
      <c r="C698" t="s">
        <v>120</v>
      </c>
      <c r="D698">
        <f t="shared" si="20"/>
        <v>2019</v>
      </c>
      <c r="E698">
        <f t="shared" si="21"/>
        <v>2016</v>
      </c>
    </row>
    <row r="699" spans="1:5" x14ac:dyDescent="0.35">
      <c r="A699" t="s">
        <v>9</v>
      </c>
      <c r="B699" s="1">
        <v>29501.140361940499</v>
      </c>
      <c r="C699" t="s">
        <v>120</v>
      </c>
      <c r="D699">
        <f t="shared" si="20"/>
        <v>2019</v>
      </c>
      <c r="E699">
        <f t="shared" si="21"/>
        <v>2016</v>
      </c>
    </row>
    <row r="700" spans="1:5" x14ac:dyDescent="0.35">
      <c r="A700" t="s">
        <v>10</v>
      </c>
      <c r="B700" s="1">
        <v>18177.522103154501</v>
      </c>
      <c r="C700" t="s">
        <v>120</v>
      </c>
      <c r="D700">
        <f t="shared" si="20"/>
        <v>2019</v>
      </c>
      <c r="E700">
        <f t="shared" si="21"/>
        <v>2016</v>
      </c>
    </row>
    <row r="701" spans="1:5" x14ac:dyDescent="0.35">
      <c r="A701" t="s">
        <v>11</v>
      </c>
      <c r="B701" s="1">
        <v>25569.623329166599</v>
      </c>
      <c r="C701" t="s">
        <v>120</v>
      </c>
      <c r="D701">
        <f t="shared" si="20"/>
        <v>2019</v>
      </c>
      <c r="E701">
        <f t="shared" si="21"/>
        <v>2016</v>
      </c>
    </row>
    <row r="702" spans="1:5" x14ac:dyDescent="0.35">
      <c r="A702" t="s">
        <v>12</v>
      </c>
      <c r="B702" s="1">
        <v>15281.1337438714</v>
      </c>
      <c r="C702" t="s">
        <v>120</v>
      </c>
      <c r="D702">
        <f t="shared" si="20"/>
        <v>2019</v>
      </c>
      <c r="E702">
        <f t="shared" si="21"/>
        <v>2016</v>
      </c>
    </row>
    <row r="703" spans="1:5" x14ac:dyDescent="0.35">
      <c r="A703" t="s">
        <v>13</v>
      </c>
      <c r="B703" s="1">
        <v>80939.894139964599</v>
      </c>
      <c r="C703" t="s">
        <v>120</v>
      </c>
      <c r="D703">
        <f t="shared" si="20"/>
        <v>2019</v>
      </c>
      <c r="E703">
        <f t="shared" si="21"/>
        <v>2016</v>
      </c>
    </row>
    <row r="704" spans="1:5" x14ac:dyDescent="0.35">
      <c r="A704" t="s">
        <v>14</v>
      </c>
      <c r="B704" s="1">
        <v>22472.870489553301</v>
      </c>
      <c r="C704" t="s">
        <v>120</v>
      </c>
      <c r="D704">
        <f t="shared" si="20"/>
        <v>2019</v>
      </c>
      <c r="E704">
        <f t="shared" si="21"/>
        <v>2016</v>
      </c>
    </row>
    <row r="705" spans="1:5" x14ac:dyDescent="0.35">
      <c r="A705" t="s">
        <v>15</v>
      </c>
      <c r="B705" s="1">
        <v>30983.765676447001</v>
      </c>
      <c r="C705" t="s">
        <v>120</v>
      </c>
      <c r="D705">
        <f t="shared" si="20"/>
        <v>2019</v>
      </c>
      <c r="E705">
        <f t="shared" si="21"/>
        <v>2016</v>
      </c>
    </row>
    <row r="706" spans="1:5" x14ac:dyDescent="0.35">
      <c r="A706" t="s">
        <v>6</v>
      </c>
      <c r="B706" s="1">
        <v>1531.0192769361399</v>
      </c>
      <c r="C706" t="s">
        <v>121</v>
      </c>
      <c r="D706">
        <f t="shared" si="20"/>
        <v>2019</v>
      </c>
      <c r="E706">
        <f t="shared" si="21"/>
        <v>2017</v>
      </c>
    </row>
    <row r="707" spans="1:5" x14ac:dyDescent="0.35">
      <c r="A707" t="s">
        <v>9</v>
      </c>
      <c r="B707" s="1">
        <v>28831.734431626501</v>
      </c>
      <c r="C707" t="s">
        <v>121</v>
      </c>
      <c r="D707">
        <f t="shared" ref="D707:D721" si="22">VALUE(MID(C707,22,4))</f>
        <v>2019</v>
      </c>
      <c r="E707">
        <f t="shared" ref="E707:E721" si="23">VALUE(MID(C707,27,4))</f>
        <v>2017</v>
      </c>
    </row>
    <row r="708" spans="1:5" x14ac:dyDescent="0.35">
      <c r="A708" t="s">
        <v>10</v>
      </c>
      <c r="B708" s="1">
        <v>18235.554812791601</v>
      </c>
      <c r="C708" t="s">
        <v>121</v>
      </c>
      <c r="D708">
        <f t="shared" si="22"/>
        <v>2019</v>
      </c>
      <c r="E708">
        <f t="shared" si="23"/>
        <v>2017</v>
      </c>
    </row>
    <row r="709" spans="1:5" x14ac:dyDescent="0.35">
      <c r="A709" t="s">
        <v>11</v>
      </c>
      <c r="B709" s="1">
        <v>20158.063561233001</v>
      </c>
      <c r="C709" t="s">
        <v>121</v>
      </c>
      <c r="D709">
        <f t="shared" si="22"/>
        <v>2019</v>
      </c>
      <c r="E709">
        <f t="shared" si="23"/>
        <v>2017</v>
      </c>
    </row>
    <row r="710" spans="1:5" x14ac:dyDescent="0.35">
      <c r="A710" t="s">
        <v>12</v>
      </c>
      <c r="B710" s="1">
        <v>15256.8949038927</v>
      </c>
      <c r="C710" t="s">
        <v>121</v>
      </c>
      <c r="D710">
        <f t="shared" si="22"/>
        <v>2019</v>
      </c>
      <c r="E710">
        <f t="shared" si="23"/>
        <v>2017</v>
      </c>
    </row>
    <row r="711" spans="1:5" x14ac:dyDescent="0.35">
      <c r="A711" t="s">
        <v>13</v>
      </c>
      <c r="B711" s="1">
        <v>81157.393570368993</v>
      </c>
      <c r="C711" t="s">
        <v>121</v>
      </c>
      <c r="D711">
        <f t="shared" si="22"/>
        <v>2019</v>
      </c>
      <c r="E711">
        <f t="shared" si="23"/>
        <v>2017</v>
      </c>
    </row>
    <row r="712" spans="1:5" x14ac:dyDescent="0.35">
      <c r="A712" t="s">
        <v>14</v>
      </c>
      <c r="B712" s="1">
        <v>22477.012217776199</v>
      </c>
      <c r="C712" t="s">
        <v>121</v>
      </c>
      <c r="D712">
        <f t="shared" si="22"/>
        <v>2019</v>
      </c>
      <c r="E712">
        <f t="shared" si="23"/>
        <v>2017</v>
      </c>
    </row>
    <row r="713" spans="1:5" x14ac:dyDescent="0.35">
      <c r="A713" t="s">
        <v>15</v>
      </c>
      <c r="B713" s="1">
        <v>26558.5966797072</v>
      </c>
      <c r="C713" t="s">
        <v>121</v>
      </c>
      <c r="D713">
        <f t="shared" si="22"/>
        <v>2019</v>
      </c>
      <c r="E713">
        <f t="shared" si="23"/>
        <v>2017</v>
      </c>
    </row>
    <row r="714" spans="1:5" x14ac:dyDescent="0.35">
      <c r="A714" t="s">
        <v>6</v>
      </c>
      <c r="B714" s="1">
        <v>1542.1267537649901</v>
      </c>
      <c r="C714" t="s">
        <v>122</v>
      </c>
      <c r="D714">
        <f t="shared" si="22"/>
        <v>2019</v>
      </c>
      <c r="E714">
        <f t="shared" si="23"/>
        <v>2018</v>
      </c>
    </row>
    <row r="715" spans="1:5" x14ac:dyDescent="0.35">
      <c r="A715" t="s">
        <v>9</v>
      </c>
      <c r="B715" s="1">
        <v>28477.265904041</v>
      </c>
      <c r="C715" t="s">
        <v>122</v>
      </c>
      <c r="D715">
        <f t="shared" si="22"/>
        <v>2019</v>
      </c>
      <c r="E715">
        <f t="shared" si="23"/>
        <v>2018</v>
      </c>
    </row>
    <row r="716" spans="1:5" x14ac:dyDescent="0.35">
      <c r="A716" t="s">
        <v>10</v>
      </c>
      <c r="B716" s="1">
        <v>17920.2171979101</v>
      </c>
      <c r="C716" t="s">
        <v>122</v>
      </c>
      <c r="D716">
        <f t="shared" si="22"/>
        <v>2019</v>
      </c>
      <c r="E716">
        <f t="shared" si="23"/>
        <v>2018</v>
      </c>
    </row>
    <row r="717" spans="1:5" x14ac:dyDescent="0.35">
      <c r="A717" t="s">
        <v>11</v>
      </c>
      <c r="B717" s="1">
        <v>11210.670349751401</v>
      </c>
      <c r="C717" t="s">
        <v>122</v>
      </c>
      <c r="D717">
        <f t="shared" si="22"/>
        <v>2019</v>
      </c>
      <c r="E717">
        <f t="shared" si="23"/>
        <v>2018</v>
      </c>
    </row>
    <row r="718" spans="1:5" x14ac:dyDescent="0.35">
      <c r="A718" t="s">
        <v>12</v>
      </c>
      <c r="B718" s="1">
        <v>15251.4091518392</v>
      </c>
      <c r="C718" t="s">
        <v>122</v>
      </c>
      <c r="D718">
        <f t="shared" si="22"/>
        <v>2019</v>
      </c>
      <c r="E718">
        <f t="shared" si="23"/>
        <v>2018</v>
      </c>
    </row>
    <row r="719" spans="1:5" x14ac:dyDescent="0.35">
      <c r="A719" t="s">
        <v>13</v>
      </c>
      <c r="B719" s="1">
        <v>77501.496995474299</v>
      </c>
      <c r="C719" t="s">
        <v>122</v>
      </c>
      <c r="D719">
        <f t="shared" si="22"/>
        <v>2019</v>
      </c>
      <c r="E719">
        <f t="shared" si="23"/>
        <v>2018</v>
      </c>
    </row>
    <row r="720" spans="1:5" x14ac:dyDescent="0.35">
      <c r="A720" t="s">
        <v>14</v>
      </c>
      <c r="B720" s="1">
        <v>22462.0707457194</v>
      </c>
      <c r="C720" t="s">
        <v>122</v>
      </c>
      <c r="D720">
        <f t="shared" si="22"/>
        <v>2019</v>
      </c>
      <c r="E720">
        <f t="shared" si="23"/>
        <v>2018</v>
      </c>
    </row>
    <row r="721" spans="1:5" x14ac:dyDescent="0.35">
      <c r="A721" t="s">
        <v>15</v>
      </c>
      <c r="B721" s="1">
        <v>26880.789657952999</v>
      </c>
      <c r="C721" t="s">
        <v>122</v>
      </c>
      <c r="D721">
        <f t="shared" si="22"/>
        <v>2019</v>
      </c>
      <c r="E721">
        <f t="shared" si="23"/>
        <v>2018</v>
      </c>
    </row>
  </sheetData>
  <autoFilter ref="A1:C721" xr:uid="{DE849668-DB8F-4838-9085-BB8CD292C6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215-1409-4FF4-B2B5-D2B0510F8242}">
  <dimension ref="A1:F110"/>
  <sheetViews>
    <sheetView workbookViewId="0">
      <selection activeCell="H63" sqref="H63"/>
    </sheetView>
  </sheetViews>
  <sheetFormatPr defaultRowHeight="14.5" x14ac:dyDescent="0.35"/>
  <cols>
    <col min="1" max="1" width="43.81640625" bestFit="1" customWidth="1"/>
    <col min="2" max="2" width="11.81640625" customWidth="1"/>
    <col min="3" max="4" width="10.7265625" customWidth="1"/>
    <col min="5" max="5" width="12.1796875" bestFit="1" customWidth="1"/>
  </cols>
  <sheetData>
    <row r="1" spans="1:6" x14ac:dyDescent="0.35">
      <c r="A1" t="s">
        <v>123</v>
      </c>
      <c r="B1" t="s">
        <v>125</v>
      </c>
      <c r="C1" t="s">
        <v>126</v>
      </c>
      <c r="D1" t="s">
        <v>129</v>
      </c>
      <c r="E1" t="s">
        <v>124</v>
      </c>
      <c r="F1" t="s">
        <v>128</v>
      </c>
    </row>
    <row r="2" spans="1:6" x14ac:dyDescent="0.35">
      <c r="A2" t="s">
        <v>127</v>
      </c>
      <c r="B2" t="e">
        <f>VALUE(MID(A2,22,4))</f>
        <v>#VALUE!</v>
      </c>
      <c r="C2" t="e">
        <f>VALUE(MID(A2,27,4))</f>
        <v>#VALUE!</v>
      </c>
      <c r="D2" t="s">
        <v>130</v>
      </c>
      <c r="E2" s="3">
        <v>234101.28383945781</v>
      </c>
      <c r="F2" s="2">
        <f>(E2-$E$2)/$E$2</f>
        <v>0</v>
      </c>
    </row>
    <row r="3" spans="1:6" x14ac:dyDescent="0.35">
      <c r="A3" t="str" cm="1">
        <f t="array" ref="A3:A92">_xlfn.UNIQUE('Year Combinations'!C2:C721)</f>
        <v>results_plan_cluster_2010_2011_weights_1_9.netcdf</v>
      </c>
      <c r="B3">
        <f t="shared" ref="B3:B66" si="0">VALUE(MID(A3,22,4))</f>
        <v>2010</v>
      </c>
      <c r="C3">
        <f t="shared" ref="C3:C66" si="1">VALUE(MID(A3,27,4))</f>
        <v>2011</v>
      </c>
      <c r="D3" t="str">
        <f>B3&amp;":"&amp;C3</f>
        <v>2010:2011</v>
      </c>
      <c r="E3" s="3">
        <f>SUMIF('Year Combinations'!C:C,'Year Combinations (TAC)'!A3,'Year Combinations'!B:B)</f>
        <v>224080.08264962101</v>
      </c>
      <c r="F3" s="2">
        <f>(E3-$E$2)/$E$2</f>
        <v>-4.2807117609441031E-2</v>
      </c>
    </row>
    <row r="4" spans="1:6" x14ac:dyDescent="0.35">
      <c r="A4" t="str">
        <v>results_plan_cluster_2010_2012_weights_1_9.netcdf</v>
      </c>
      <c r="B4">
        <f t="shared" si="0"/>
        <v>2010</v>
      </c>
      <c r="C4">
        <f t="shared" si="1"/>
        <v>2012</v>
      </c>
      <c r="D4" t="str">
        <f t="shared" ref="D4:D67" si="2">B4&amp;":"&amp;C4</f>
        <v>2010:2012</v>
      </c>
      <c r="E4" s="3">
        <f>SUMIF('Year Combinations'!C:C,'Year Combinations (TAC)'!A4,'Year Combinations'!B:B)</f>
        <v>227877.75632960527</v>
      </c>
      <c r="F4" s="2">
        <f t="shared" ref="F4:F67" si="3">(E4-$E$2)/$E$2</f>
        <v>-2.6584764542002776E-2</v>
      </c>
    </row>
    <row r="5" spans="1:6" x14ac:dyDescent="0.35">
      <c r="A5" t="str">
        <v>results_plan_cluster_2010_2013_weights_1_9.netcdf</v>
      </c>
      <c r="B5">
        <f t="shared" si="0"/>
        <v>2010</v>
      </c>
      <c r="C5">
        <f t="shared" si="1"/>
        <v>2013</v>
      </c>
      <c r="D5" t="str">
        <f t="shared" si="2"/>
        <v>2010:2013</v>
      </c>
      <c r="E5" s="3">
        <f>SUMIF('Year Combinations'!C:C,'Year Combinations (TAC)'!A5,'Year Combinations'!B:B)</f>
        <v>230396.52442393434</v>
      </c>
      <c r="F5" s="2">
        <f t="shared" si="3"/>
        <v>-1.5825455353180046E-2</v>
      </c>
    </row>
    <row r="6" spans="1:6" x14ac:dyDescent="0.35">
      <c r="A6" t="str">
        <v>results_plan_cluster_2010_2014_weights_1_9.netcdf</v>
      </c>
      <c r="B6">
        <f t="shared" si="0"/>
        <v>2010</v>
      </c>
      <c r="C6">
        <f t="shared" si="1"/>
        <v>2014</v>
      </c>
      <c r="D6" t="str">
        <f t="shared" si="2"/>
        <v>2010:2014</v>
      </c>
      <c r="E6" s="3">
        <f>SUMIF('Year Combinations'!C:C,'Year Combinations (TAC)'!A6,'Year Combinations'!B:B)</f>
        <v>221307.8151578916</v>
      </c>
      <c r="F6" s="2">
        <f t="shared" si="3"/>
        <v>-5.4649288853707144E-2</v>
      </c>
    </row>
    <row r="7" spans="1:6" x14ac:dyDescent="0.35">
      <c r="A7" t="str">
        <v>results_plan_cluster_2010_2015_weights_1_9.netcdf</v>
      </c>
      <c r="B7">
        <f t="shared" si="0"/>
        <v>2010</v>
      </c>
      <c r="C7">
        <f t="shared" si="1"/>
        <v>2015</v>
      </c>
      <c r="D7" t="str">
        <f t="shared" si="2"/>
        <v>2010:2015</v>
      </c>
      <c r="E7" s="3">
        <f>SUMIF('Year Combinations'!C:C,'Year Combinations (TAC)'!A7,'Year Combinations'!B:B)</f>
        <v>221907.03348721933</v>
      </c>
      <c r="F7" s="2">
        <f t="shared" si="3"/>
        <v>-5.2089634675395728E-2</v>
      </c>
    </row>
    <row r="8" spans="1:6" x14ac:dyDescent="0.35">
      <c r="A8" t="str">
        <v>results_plan_cluster_2010_2016_weights_1_9.netcdf</v>
      </c>
      <c r="B8">
        <f t="shared" si="0"/>
        <v>2010</v>
      </c>
      <c r="C8">
        <f t="shared" si="1"/>
        <v>2016</v>
      </c>
      <c r="D8" t="str">
        <f t="shared" si="2"/>
        <v>2010:2016</v>
      </c>
      <c r="E8" s="3">
        <f>SUMIF('Year Combinations'!C:C,'Year Combinations (TAC)'!A8,'Year Combinations'!B:B)</f>
        <v>235038.24053050703</v>
      </c>
      <c r="F8" s="2">
        <f t="shared" si="3"/>
        <v>4.0023560558162547E-3</v>
      </c>
    </row>
    <row r="9" spans="1:6" x14ac:dyDescent="0.35">
      <c r="A9" t="str">
        <v>results_plan_cluster_2010_2017_weights_1_9.netcdf</v>
      </c>
      <c r="B9">
        <f t="shared" si="0"/>
        <v>2010</v>
      </c>
      <c r="C9">
        <f t="shared" si="1"/>
        <v>2017</v>
      </c>
      <c r="D9" t="str">
        <f t="shared" si="2"/>
        <v>2010:2017</v>
      </c>
      <c r="E9" s="3">
        <f>SUMIF('Year Combinations'!C:C,'Year Combinations (TAC)'!A9,'Year Combinations'!B:B)</f>
        <v>235064.41524298926</v>
      </c>
      <c r="F9" s="2">
        <f t="shared" si="3"/>
        <v>4.1141654062518502E-3</v>
      </c>
    </row>
    <row r="10" spans="1:6" x14ac:dyDescent="0.35">
      <c r="A10" t="str">
        <v>results_plan_cluster_2010_2018_weights_1_9.netcdf</v>
      </c>
      <c r="B10">
        <f t="shared" si="0"/>
        <v>2010</v>
      </c>
      <c r="C10">
        <f t="shared" si="1"/>
        <v>2018</v>
      </c>
      <c r="D10" t="str">
        <f t="shared" si="2"/>
        <v>2010:2018</v>
      </c>
      <c r="E10" s="3">
        <f>SUMIF('Year Combinations'!C:C,'Year Combinations (TAC)'!A10,'Year Combinations'!B:B)</f>
        <v>221124.69685384812</v>
      </c>
      <c r="F10" s="2">
        <f t="shared" si="3"/>
        <v>-5.5431507135641309E-2</v>
      </c>
    </row>
    <row r="11" spans="1:6" x14ac:dyDescent="0.35">
      <c r="A11" t="str">
        <v>results_plan_cluster_2010_2019_weights_1_9.netcdf</v>
      </c>
      <c r="B11">
        <f t="shared" si="0"/>
        <v>2010</v>
      </c>
      <c r="C11">
        <f t="shared" si="1"/>
        <v>2019</v>
      </c>
      <c r="D11" t="str">
        <f t="shared" si="2"/>
        <v>2010:2019</v>
      </c>
      <c r="E11" s="3">
        <f>SUMIF('Year Combinations'!C:C,'Year Combinations (TAC)'!A11,'Year Combinations'!B:B)</f>
        <v>222740.21303966327</v>
      </c>
      <c r="F11" s="2">
        <f t="shared" si="3"/>
        <v>-4.8530578788221201E-2</v>
      </c>
    </row>
    <row r="12" spans="1:6" x14ac:dyDescent="0.35">
      <c r="A12" t="str">
        <v>results_plan_cluster_2011_2010_weights_1_9.netcdf</v>
      </c>
      <c r="B12">
        <f t="shared" si="0"/>
        <v>2011</v>
      </c>
      <c r="C12">
        <f t="shared" si="1"/>
        <v>2010</v>
      </c>
      <c r="D12" t="str">
        <f t="shared" si="2"/>
        <v>2011:2010</v>
      </c>
      <c r="E12" s="3">
        <f>SUMIF('Year Combinations'!C:C,'Year Combinations (TAC)'!A12,'Year Combinations'!B:B)</f>
        <v>223942.9608111351</v>
      </c>
      <c r="F12" s="2">
        <f t="shared" si="3"/>
        <v>-4.3392854843500563E-2</v>
      </c>
    </row>
    <row r="13" spans="1:6" x14ac:dyDescent="0.35">
      <c r="A13" t="str">
        <v>results_plan_cluster_2011_2012_weights_1_9.netcdf</v>
      </c>
      <c r="B13">
        <f t="shared" si="0"/>
        <v>2011</v>
      </c>
      <c r="C13">
        <f t="shared" si="1"/>
        <v>2012</v>
      </c>
      <c r="D13" t="str">
        <f t="shared" si="2"/>
        <v>2011:2012</v>
      </c>
      <c r="E13" s="3">
        <f>SUMIF('Year Combinations'!C:C,'Year Combinations (TAC)'!A13,'Year Combinations'!B:B)</f>
        <v>207369.86994349465</v>
      </c>
      <c r="F13" s="2">
        <f t="shared" si="3"/>
        <v>-0.11418738700422959</v>
      </c>
    </row>
    <row r="14" spans="1:6" x14ac:dyDescent="0.35">
      <c r="A14" t="str">
        <v>results_plan_cluster_2011_2013_weights_1_9.netcdf</v>
      </c>
      <c r="B14">
        <f t="shared" si="0"/>
        <v>2011</v>
      </c>
      <c r="C14">
        <f t="shared" si="1"/>
        <v>2013</v>
      </c>
      <c r="D14" t="str">
        <f t="shared" si="2"/>
        <v>2011:2013</v>
      </c>
      <c r="E14" s="3">
        <f>SUMIF('Year Combinations'!C:C,'Year Combinations (TAC)'!A14,'Year Combinations'!B:B)</f>
        <v>204311.38421780508</v>
      </c>
      <c r="F14" s="2">
        <f t="shared" si="3"/>
        <v>-0.12725218389695836</v>
      </c>
    </row>
    <row r="15" spans="1:6" x14ac:dyDescent="0.35">
      <c r="A15" t="str">
        <v>results_plan_cluster_2011_2014_weights_1_9.netcdf</v>
      </c>
      <c r="B15">
        <f t="shared" si="0"/>
        <v>2011</v>
      </c>
      <c r="C15">
        <f t="shared" si="1"/>
        <v>2014</v>
      </c>
      <c r="D15" t="str">
        <f t="shared" si="2"/>
        <v>2011:2014</v>
      </c>
      <c r="E15" s="3">
        <f>SUMIF('Year Combinations'!C:C,'Year Combinations (TAC)'!A15,'Year Combinations'!B:B)</f>
        <v>211855.44068401126</v>
      </c>
      <c r="F15" s="2">
        <f t="shared" si="3"/>
        <v>-9.5026574782487411E-2</v>
      </c>
    </row>
    <row r="16" spans="1:6" x14ac:dyDescent="0.35">
      <c r="A16" t="str">
        <v>results_plan_cluster_2011_2015_weights_1_9.netcdf</v>
      </c>
      <c r="B16">
        <f t="shared" si="0"/>
        <v>2011</v>
      </c>
      <c r="C16">
        <f t="shared" si="1"/>
        <v>2015</v>
      </c>
      <c r="D16" t="str">
        <f t="shared" si="2"/>
        <v>2011:2015</v>
      </c>
      <c r="E16" s="3">
        <f>SUMIF('Year Combinations'!C:C,'Year Combinations (TAC)'!A16,'Year Combinations'!B:B)</f>
        <v>199088.824396332</v>
      </c>
      <c r="F16" s="2">
        <f t="shared" si="3"/>
        <v>-0.14956115946436541</v>
      </c>
    </row>
    <row r="17" spans="1:6" x14ac:dyDescent="0.35">
      <c r="A17" t="str">
        <v>results_plan_cluster_2011_2016_weights_1_9.netcdf</v>
      </c>
      <c r="B17">
        <f t="shared" si="0"/>
        <v>2011</v>
      </c>
      <c r="C17">
        <f t="shared" si="1"/>
        <v>2016</v>
      </c>
      <c r="D17" t="str">
        <f t="shared" si="2"/>
        <v>2011:2016</v>
      </c>
      <c r="E17" s="3">
        <f>SUMIF('Year Combinations'!C:C,'Year Combinations (TAC)'!A17,'Year Combinations'!B:B)</f>
        <v>226390.23902596819</v>
      </c>
      <c r="F17" s="2">
        <f t="shared" si="3"/>
        <v>-3.2938925780422956E-2</v>
      </c>
    </row>
    <row r="18" spans="1:6" x14ac:dyDescent="0.35">
      <c r="A18" t="str">
        <v>results_plan_cluster_2011_2017_weights_1_9.netcdf</v>
      </c>
      <c r="B18">
        <f t="shared" si="0"/>
        <v>2011</v>
      </c>
      <c r="C18">
        <f t="shared" si="1"/>
        <v>2017</v>
      </c>
      <c r="D18" t="str">
        <f t="shared" si="2"/>
        <v>2011:2017</v>
      </c>
      <c r="E18" s="3">
        <f>SUMIF('Year Combinations'!C:C,'Year Combinations (TAC)'!A18,'Year Combinations'!B:B)</f>
        <v>208849.69707625531</v>
      </c>
      <c r="F18" s="2">
        <f t="shared" si="3"/>
        <v>-0.10786607552532501</v>
      </c>
    </row>
    <row r="19" spans="1:6" x14ac:dyDescent="0.35">
      <c r="A19" t="str">
        <v>results_plan_cluster_2011_2018_weights_1_9.netcdf</v>
      </c>
      <c r="B19">
        <f t="shared" si="0"/>
        <v>2011</v>
      </c>
      <c r="C19">
        <f t="shared" si="1"/>
        <v>2018</v>
      </c>
      <c r="D19" t="str">
        <f t="shared" si="2"/>
        <v>2011:2018</v>
      </c>
      <c r="E19" s="3">
        <f>SUMIF('Year Combinations'!C:C,'Year Combinations (TAC)'!A19,'Year Combinations'!B:B)</f>
        <v>202684.11851785216</v>
      </c>
      <c r="F19" s="2">
        <f t="shared" si="3"/>
        <v>-0.13420330211922696</v>
      </c>
    </row>
    <row r="20" spans="1:6" x14ac:dyDescent="0.35">
      <c r="A20" t="str">
        <v>results_plan_cluster_2011_2019_weights_1_9.netcdf</v>
      </c>
      <c r="B20">
        <f t="shared" si="0"/>
        <v>2011</v>
      </c>
      <c r="C20">
        <f t="shared" si="1"/>
        <v>2019</v>
      </c>
      <c r="D20" t="str">
        <f t="shared" si="2"/>
        <v>2011:2019</v>
      </c>
      <c r="E20" s="3">
        <f>SUMIF('Year Combinations'!C:C,'Year Combinations (TAC)'!A20,'Year Combinations'!B:B)</f>
        <v>206805.09459337324</v>
      </c>
      <c r="F20" s="2">
        <f t="shared" si="3"/>
        <v>-0.11659991264637308</v>
      </c>
    </row>
    <row r="21" spans="1:6" x14ac:dyDescent="0.35">
      <c r="A21" t="str">
        <v>results_plan_cluster_2012_2010_weights_1_9.netcdf</v>
      </c>
      <c r="B21">
        <f t="shared" si="0"/>
        <v>2012</v>
      </c>
      <c r="C21">
        <f t="shared" si="1"/>
        <v>2010</v>
      </c>
      <c r="D21" t="str">
        <f t="shared" si="2"/>
        <v>2012:2010</v>
      </c>
      <c r="E21" s="3">
        <f>SUMIF('Year Combinations'!C:C,'Year Combinations (TAC)'!A21,'Year Combinations'!B:B)</f>
        <v>227242.24862796397</v>
      </c>
      <c r="F21" s="2">
        <f t="shared" si="3"/>
        <v>-2.9299434411464563E-2</v>
      </c>
    </row>
    <row r="22" spans="1:6" x14ac:dyDescent="0.35">
      <c r="A22" t="str">
        <v>results_plan_cluster_2012_2011_weights_1_9.netcdf</v>
      </c>
      <c r="B22">
        <f t="shared" si="0"/>
        <v>2012</v>
      </c>
      <c r="C22">
        <f t="shared" si="1"/>
        <v>2011</v>
      </c>
      <c r="D22" t="str">
        <f t="shared" si="2"/>
        <v>2012:2011</v>
      </c>
      <c r="E22" s="3">
        <f>SUMIF('Year Combinations'!C:C,'Year Combinations (TAC)'!A22,'Year Combinations'!B:B)</f>
        <v>206917.45918709171</v>
      </c>
      <c r="F22" s="2">
        <f t="shared" si="3"/>
        <v>-0.11611992982921125</v>
      </c>
    </row>
    <row r="23" spans="1:6" x14ac:dyDescent="0.35">
      <c r="A23" t="str">
        <v>results_plan_cluster_2012_2013_weights_1_9.netcdf</v>
      </c>
      <c r="B23">
        <f t="shared" si="0"/>
        <v>2012</v>
      </c>
      <c r="C23">
        <f t="shared" si="1"/>
        <v>2013</v>
      </c>
      <c r="D23" t="str">
        <f t="shared" si="2"/>
        <v>2012:2013</v>
      </c>
      <c r="E23" s="3">
        <f>SUMIF('Year Combinations'!C:C,'Year Combinations (TAC)'!A23,'Year Combinations'!B:B)</f>
        <v>211402.31056077962</v>
      </c>
      <c r="F23" s="2">
        <f t="shared" si="3"/>
        <v>-9.696219049462676E-2</v>
      </c>
    </row>
    <row r="24" spans="1:6" x14ac:dyDescent="0.35">
      <c r="A24" t="str">
        <v>results_plan_cluster_2012_2014_weights_1_9.netcdf</v>
      </c>
      <c r="B24">
        <f t="shared" si="0"/>
        <v>2012</v>
      </c>
      <c r="C24">
        <f t="shared" si="1"/>
        <v>2014</v>
      </c>
      <c r="D24" t="str">
        <f t="shared" si="2"/>
        <v>2012:2014</v>
      </c>
      <c r="E24" s="3">
        <f>SUMIF('Year Combinations'!C:C,'Year Combinations (TAC)'!A24,'Year Combinations'!B:B)</f>
        <v>213327.08135878589</v>
      </c>
      <c r="F24" s="2">
        <f t="shared" si="3"/>
        <v>-8.8740233030582094E-2</v>
      </c>
    </row>
    <row r="25" spans="1:6" x14ac:dyDescent="0.35">
      <c r="A25" t="str">
        <v>results_plan_cluster_2012_2015_weights_1_9.netcdf</v>
      </c>
      <c r="B25">
        <f t="shared" si="0"/>
        <v>2012</v>
      </c>
      <c r="C25">
        <f t="shared" si="1"/>
        <v>2015</v>
      </c>
      <c r="D25" t="str">
        <f t="shared" si="2"/>
        <v>2012:2015</v>
      </c>
      <c r="E25" s="3">
        <f>SUMIF('Year Combinations'!C:C,'Year Combinations (TAC)'!A25,'Year Combinations'!B:B)</f>
        <v>205691.06023935546</v>
      </c>
      <c r="F25" s="2">
        <f t="shared" si="3"/>
        <v>-0.12135868344739854</v>
      </c>
    </row>
    <row r="26" spans="1:6" x14ac:dyDescent="0.35">
      <c r="A26" t="str">
        <v>results_plan_cluster_2012_2016_weights_1_9.netcdf</v>
      </c>
      <c r="B26">
        <f t="shared" si="0"/>
        <v>2012</v>
      </c>
      <c r="C26">
        <f t="shared" si="1"/>
        <v>2016</v>
      </c>
      <c r="D26" t="str">
        <f t="shared" si="2"/>
        <v>2012:2016</v>
      </c>
      <c r="E26" s="3">
        <f>SUMIF('Year Combinations'!C:C,'Year Combinations (TAC)'!A26,'Year Combinations'!B:B)</f>
        <v>228668.9908370137</v>
      </c>
      <c r="F26" s="2">
        <f t="shared" si="3"/>
        <v>-2.3204883430581604E-2</v>
      </c>
    </row>
    <row r="27" spans="1:6" x14ac:dyDescent="0.35">
      <c r="A27" t="str">
        <v>results_plan_cluster_2012_2017_weights_1_9.netcdf</v>
      </c>
      <c r="B27">
        <f t="shared" si="0"/>
        <v>2012</v>
      </c>
      <c r="C27">
        <f t="shared" si="1"/>
        <v>2017</v>
      </c>
      <c r="D27" t="str">
        <f t="shared" si="2"/>
        <v>2012:2017</v>
      </c>
      <c r="E27" s="3">
        <f>SUMIF('Year Combinations'!C:C,'Year Combinations (TAC)'!A27,'Year Combinations'!B:B)</f>
        <v>215053.82389778446</v>
      </c>
      <c r="F27" s="2">
        <f t="shared" si="3"/>
        <v>-8.1364184037263712E-2</v>
      </c>
    </row>
    <row r="28" spans="1:6" x14ac:dyDescent="0.35">
      <c r="A28" t="str">
        <v>results_plan_cluster_2012_2018_weights_1_9.netcdf</v>
      </c>
      <c r="B28">
        <f t="shared" si="0"/>
        <v>2012</v>
      </c>
      <c r="C28">
        <f t="shared" si="1"/>
        <v>2018</v>
      </c>
      <c r="D28" t="str">
        <f t="shared" si="2"/>
        <v>2012:2018</v>
      </c>
      <c r="E28" s="3">
        <f>SUMIF('Year Combinations'!C:C,'Year Combinations (TAC)'!A28,'Year Combinations'!B:B)</f>
        <v>206507.24023847168</v>
      </c>
      <c r="F28" s="2">
        <f t="shared" si="3"/>
        <v>-0.11787224379303105</v>
      </c>
    </row>
    <row r="29" spans="1:6" x14ac:dyDescent="0.35">
      <c r="A29" t="str">
        <v>results_plan_cluster_2012_2019_weights_1_9.netcdf</v>
      </c>
      <c r="B29">
        <f t="shared" si="0"/>
        <v>2012</v>
      </c>
      <c r="C29">
        <f t="shared" si="1"/>
        <v>2019</v>
      </c>
      <c r="D29" t="str">
        <f t="shared" si="2"/>
        <v>2012:2019</v>
      </c>
      <c r="E29" s="3">
        <f>SUMIF('Year Combinations'!C:C,'Year Combinations (TAC)'!A29,'Year Combinations'!B:B)</f>
        <v>209921.82227734994</v>
      </c>
      <c r="F29" s="2">
        <f t="shared" si="3"/>
        <v>-0.10328632618131937</v>
      </c>
    </row>
    <row r="30" spans="1:6" x14ac:dyDescent="0.35">
      <c r="A30" t="str">
        <v>results_plan_cluster_2013_2010_weights_1_9.netcdf</v>
      </c>
      <c r="B30">
        <f t="shared" si="0"/>
        <v>2013</v>
      </c>
      <c r="C30">
        <f t="shared" si="1"/>
        <v>2010</v>
      </c>
      <c r="D30" t="str">
        <f t="shared" si="2"/>
        <v>2013:2010</v>
      </c>
      <c r="E30" s="3">
        <f>SUMIF('Year Combinations'!C:C,'Year Combinations (TAC)'!A30,'Year Combinations'!B:B)</f>
        <v>230249.85223640187</v>
      </c>
      <c r="F30" s="2">
        <f t="shared" si="3"/>
        <v>-1.6451988386775276E-2</v>
      </c>
    </row>
    <row r="31" spans="1:6" x14ac:dyDescent="0.35">
      <c r="A31" t="str">
        <v>results_plan_cluster_2013_2011_weights_1_9.netcdf</v>
      </c>
      <c r="B31">
        <f t="shared" si="0"/>
        <v>2013</v>
      </c>
      <c r="C31">
        <f t="shared" si="1"/>
        <v>2011</v>
      </c>
      <c r="D31" t="str">
        <f t="shared" si="2"/>
        <v>2013:2011</v>
      </c>
      <c r="E31" s="3">
        <f>SUMIF('Year Combinations'!C:C,'Year Combinations (TAC)'!A31,'Year Combinations'!B:B)</f>
        <v>204303.62498335727</v>
      </c>
      <c r="F31" s="2">
        <f t="shared" si="3"/>
        <v>-0.12728532867224776</v>
      </c>
    </row>
    <row r="32" spans="1:6" x14ac:dyDescent="0.35">
      <c r="A32" t="str">
        <v>results_plan_cluster_2013_2012_weights_1_9.netcdf</v>
      </c>
      <c r="B32">
        <f t="shared" si="0"/>
        <v>2013</v>
      </c>
      <c r="C32">
        <f t="shared" si="1"/>
        <v>2012</v>
      </c>
      <c r="D32" t="str">
        <f t="shared" si="2"/>
        <v>2013:2012</v>
      </c>
      <c r="E32" s="3">
        <f>SUMIF('Year Combinations'!C:C,'Year Combinations (TAC)'!A32,'Year Combinations'!B:B)</f>
        <v>211856.18158461989</v>
      </c>
      <c r="F32" s="2">
        <f t="shared" si="3"/>
        <v>-9.5023409910443682E-2</v>
      </c>
    </row>
    <row r="33" spans="1:6" x14ac:dyDescent="0.35">
      <c r="A33" t="str">
        <v>results_plan_cluster_2013_2014_weights_1_9.netcdf</v>
      </c>
      <c r="B33">
        <f t="shared" si="0"/>
        <v>2013</v>
      </c>
      <c r="C33">
        <f t="shared" si="1"/>
        <v>2014</v>
      </c>
      <c r="D33" t="str">
        <f t="shared" si="2"/>
        <v>2013:2014</v>
      </c>
      <c r="E33" s="3">
        <f>SUMIF('Year Combinations'!C:C,'Year Combinations (TAC)'!A33,'Year Combinations'!B:B)</f>
        <v>215985.24208250013</v>
      </c>
      <c r="F33" s="2">
        <f t="shared" si="3"/>
        <v>-7.7385486571621351E-2</v>
      </c>
    </row>
    <row r="34" spans="1:6" x14ac:dyDescent="0.35">
      <c r="A34" t="str">
        <v>results_plan_cluster_2013_2015_weights_1_9.netcdf</v>
      </c>
      <c r="B34">
        <f t="shared" si="0"/>
        <v>2013</v>
      </c>
      <c r="C34">
        <f t="shared" si="1"/>
        <v>2015</v>
      </c>
      <c r="D34" t="str">
        <f t="shared" si="2"/>
        <v>2013:2015</v>
      </c>
      <c r="E34" s="3">
        <f>SUMIF('Year Combinations'!C:C,'Year Combinations (TAC)'!A34,'Year Combinations'!B:B)</f>
        <v>202294.915683192</v>
      </c>
      <c r="F34" s="2">
        <f t="shared" si="3"/>
        <v>-0.13586584248755346</v>
      </c>
    </row>
    <row r="35" spans="1:6" x14ac:dyDescent="0.35">
      <c r="A35" t="str">
        <v>results_plan_cluster_2013_2016_weights_1_9.netcdf</v>
      </c>
      <c r="B35">
        <f t="shared" si="0"/>
        <v>2013</v>
      </c>
      <c r="C35">
        <f t="shared" si="1"/>
        <v>2016</v>
      </c>
      <c r="D35" t="str">
        <f t="shared" si="2"/>
        <v>2013:2016</v>
      </c>
      <c r="E35" s="3">
        <f>SUMIF('Year Combinations'!C:C,'Year Combinations (TAC)'!A35,'Year Combinations'!B:B)</f>
        <v>231630.96384483587</v>
      </c>
      <c r="F35" s="2">
        <f t="shared" si="3"/>
        <v>-1.0552355604833152E-2</v>
      </c>
    </row>
    <row r="36" spans="1:6" x14ac:dyDescent="0.35">
      <c r="A36" t="str">
        <v>results_plan_cluster_2013_2017_weights_1_9.netcdf</v>
      </c>
      <c r="B36">
        <f t="shared" si="0"/>
        <v>2013</v>
      </c>
      <c r="C36">
        <f t="shared" si="1"/>
        <v>2017</v>
      </c>
      <c r="D36" t="str">
        <f t="shared" si="2"/>
        <v>2013:2017</v>
      </c>
      <c r="E36" s="3">
        <f>SUMIF('Year Combinations'!C:C,'Year Combinations (TAC)'!A36,'Year Combinations'!B:B)</f>
        <v>212047.63707344592</v>
      </c>
      <c r="F36" s="2">
        <f t="shared" si="3"/>
        <v>-9.4205578048584579E-2</v>
      </c>
    </row>
    <row r="37" spans="1:6" x14ac:dyDescent="0.35">
      <c r="A37" t="str">
        <v>results_plan_cluster_2013_2018_weights_1_9.netcdf</v>
      </c>
      <c r="B37">
        <f t="shared" si="0"/>
        <v>2013</v>
      </c>
      <c r="C37">
        <f t="shared" si="1"/>
        <v>2018</v>
      </c>
      <c r="D37" t="str">
        <f t="shared" si="2"/>
        <v>2013:2018</v>
      </c>
      <c r="E37" s="3">
        <f>SUMIF('Year Combinations'!C:C,'Year Combinations (TAC)'!A37,'Year Combinations'!B:B)</f>
        <v>206345.61230264226</v>
      </c>
      <c r="F37" s="2">
        <f t="shared" si="3"/>
        <v>-0.11856266262875288</v>
      </c>
    </row>
    <row r="38" spans="1:6" x14ac:dyDescent="0.35">
      <c r="A38" t="str">
        <v>results_plan_cluster_2013_2019_weights_1_9.netcdf</v>
      </c>
      <c r="B38">
        <f t="shared" si="0"/>
        <v>2013</v>
      </c>
      <c r="C38">
        <f t="shared" si="1"/>
        <v>2019</v>
      </c>
      <c r="D38" t="str">
        <f t="shared" si="2"/>
        <v>2013:2019</v>
      </c>
      <c r="E38" s="3">
        <f>SUMIF('Year Combinations'!C:C,'Year Combinations (TAC)'!A38,'Year Combinations'!B:B)</f>
        <v>210846.38910544082</v>
      </c>
      <c r="F38" s="2">
        <f t="shared" si="3"/>
        <v>-9.9336895349812604E-2</v>
      </c>
    </row>
    <row r="39" spans="1:6" x14ac:dyDescent="0.35">
      <c r="A39" t="str">
        <v>results_plan_cluster_2014_2010_weights_1_9.netcdf</v>
      </c>
      <c r="B39">
        <f t="shared" si="0"/>
        <v>2014</v>
      </c>
      <c r="C39">
        <f t="shared" si="1"/>
        <v>2010</v>
      </c>
      <c r="D39" t="str">
        <f t="shared" si="2"/>
        <v>2014:2010</v>
      </c>
      <c r="E39" s="3">
        <f>SUMIF('Year Combinations'!C:C,'Year Combinations (TAC)'!A39,'Year Combinations'!B:B)</f>
        <v>221199.19764036004</v>
      </c>
      <c r="F39" s="2">
        <f t="shared" si="3"/>
        <v>-5.5113265452853201E-2</v>
      </c>
    </row>
    <row r="40" spans="1:6" x14ac:dyDescent="0.35">
      <c r="A40" t="str">
        <v>results_plan_cluster_2014_2011_weights_1_9.netcdf</v>
      </c>
      <c r="B40">
        <f t="shared" si="0"/>
        <v>2014</v>
      </c>
      <c r="C40">
        <f t="shared" si="1"/>
        <v>2011</v>
      </c>
      <c r="D40" t="str">
        <f t="shared" si="2"/>
        <v>2014:2011</v>
      </c>
      <c r="E40" s="3">
        <f>SUMIF('Year Combinations'!C:C,'Year Combinations (TAC)'!A40,'Year Combinations'!B:B)</f>
        <v>211746.33196548701</v>
      </c>
      <c r="F40" s="2">
        <f t="shared" si="3"/>
        <v>-9.549264962297857E-2</v>
      </c>
    </row>
    <row r="41" spans="1:6" x14ac:dyDescent="0.35">
      <c r="A41" t="str">
        <v>results_plan_cluster_2014_2012_weights_1_9.netcdf</v>
      </c>
      <c r="B41">
        <f t="shared" si="0"/>
        <v>2014</v>
      </c>
      <c r="C41">
        <f t="shared" si="1"/>
        <v>2012</v>
      </c>
      <c r="D41" t="str">
        <f t="shared" si="2"/>
        <v>2014:2012</v>
      </c>
      <c r="E41" s="3">
        <f>SUMIF('Year Combinations'!C:C,'Year Combinations (TAC)'!A41,'Year Combinations'!B:B)</f>
        <v>213683.40593794265</v>
      </c>
      <c r="F41" s="2">
        <f t="shared" si="3"/>
        <v>-8.7218137238057006E-2</v>
      </c>
    </row>
    <row r="42" spans="1:6" x14ac:dyDescent="0.35">
      <c r="A42" t="str">
        <v>results_plan_cluster_2014_2013_weights_1_9.netcdf</v>
      </c>
      <c r="B42">
        <f t="shared" si="0"/>
        <v>2014</v>
      </c>
      <c r="C42">
        <f t="shared" si="1"/>
        <v>2013</v>
      </c>
      <c r="D42" t="str">
        <f t="shared" si="2"/>
        <v>2014:2013</v>
      </c>
      <c r="E42" s="3">
        <f>SUMIF('Year Combinations'!C:C,'Year Combinations (TAC)'!A42,'Year Combinations'!B:B)</f>
        <v>215911.23309740616</v>
      </c>
      <c r="F42" s="2">
        <f t="shared" si="3"/>
        <v>-7.7701627448254582E-2</v>
      </c>
    </row>
    <row r="43" spans="1:6" x14ac:dyDescent="0.35">
      <c r="A43" t="str">
        <v>results_plan_cluster_2014_2015_weights_1_9.netcdf</v>
      </c>
      <c r="B43">
        <f t="shared" si="0"/>
        <v>2014</v>
      </c>
      <c r="C43">
        <f t="shared" si="1"/>
        <v>2015</v>
      </c>
      <c r="D43" t="str">
        <f t="shared" si="2"/>
        <v>2014:2015</v>
      </c>
      <c r="E43" s="3">
        <f>SUMIF('Year Combinations'!C:C,'Year Combinations (TAC)'!A43,'Year Combinations'!B:B)</f>
        <v>210845.64156632239</v>
      </c>
      <c r="F43" s="2">
        <f t="shared" si="3"/>
        <v>-9.9340088579282199E-2</v>
      </c>
    </row>
    <row r="44" spans="1:6" x14ac:dyDescent="0.35">
      <c r="A44" t="str">
        <v>results_plan_cluster_2014_2016_weights_1_9.netcdf</v>
      </c>
      <c r="B44">
        <f t="shared" si="0"/>
        <v>2014</v>
      </c>
      <c r="C44">
        <f t="shared" si="1"/>
        <v>2016</v>
      </c>
      <c r="D44" t="str">
        <f t="shared" si="2"/>
        <v>2014:2016</v>
      </c>
      <c r="E44" s="3">
        <f>SUMIF('Year Combinations'!C:C,'Year Combinations (TAC)'!A44,'Year Combinations'!B:B)</f>
        <v>221919.6869190766</v>
      </c>
      <c r="F44" s="2">
        <f t="shared" si="3"/>
        <v>-5.2035583575590807E-2</v>
      </c>
    </row>
    <row r="45" spans="1:6" x14ac:dyDescent="0.35">
      <c r="A45" t="str">
        <v>results_plan_cluster_2014_2017_weights_1_9.netcdf</v>
      </c>
      <c r="B45">
        <f t="shared" si="0"/>
        <v>2014</v>
      </c>
      <c r="C45">
        <f t="shared" si="1"/>
        <v>2017</v>
      </c>
      <c r="D45" t="str">
        <f t="shared" si="2"/>
        <v>2014:2017</v>
      </c>
      <c r="E45" s="3">
        <f>SUMIF('Year Combinations'!C:C,'Year Combinations (TAC)'!A45,'Year Combinations'!B:B)</f>
        <v>218750.66315514594</v>
      </c>
      <c r="F45" s="2">
        <f t="shared" si="3"/>
        <v>-6.5572560870016561E-2</v>
      </c>
    </row>
    <row r="46" spans="1:6" x14ac:dyDescent="0.35">
      <c r="A46" t="str">
        <v>results_plan_cluster_2014_2018_weights_1_9.netcdf</v>
      </c>
      <c r="B46">
        <f t="shared" si="0"/>
        <v>2014</v>
      </c>
      <c r="C46">
        <f t="shared" si="1"/>
        <v>2018</v>
      </c>
      <c r="D46" t="str">
        <f t="shared" si="2"/>
        <v>2014:2018</v>
      </c>
      <c r="E46" s="3">
        <f>SUMIF('Year Combinations'!C:C,'Year Combinations (TAC)'!A46,'Year Combinations'!B:B)</f>
        <v>210955.57253020789</v>
      </c>
      <c r="F46" s="2">
        <f t="shared" si="3"/>
        <v>-9.8870501390000087E-2</v>
      </c>
    </row>
    <row r="47" spans="1:6" x14ac:dyDescent="0.35">
      <c r="A47" t="str">
        <v>results_plan_cluster_2014_2019_weights_1_9.netcdf</v>
      </c>
      <c r="B47">
        <f t="shared" si="0"/>
        <v>2014</v>
      </c>
      <c r="C47">
        <f t="shared" si="1"/>
        <v>2019</v>
      </c>
      <c r="D47" t="str">
        <f t="shared" si="2"/>
        <v>2014:2019</v>
      </c>
      <c r="E47" s="3">
        <f>SUMIF('Year Combinations'!C:C,'Year Combinations (TAC)'!A47,'Year Combinations'!B:B)</f>
        <v>211054.57351881565</v>
      </c>
      <c r="F47" s="2">
        <f t="shared" si="3"/>
        <v>-9.8447603288015939E-2</v>
      </c>
    </row>
    <row r="48" spans="1:6" x14ac:dyDescent="0.35">
      <c r="A48" t="str">
        <v>results_plan_cluster_2015_2010_weights_1_9.netcdf</v>
      </c>
      <c r="B48">
        <f t="shared" si="0"/>
        <v>2015</v>
      </c>
      <c r="C48">
        <f t="shared" si="1"/>
        <v>2010</v>
      </c>
      <c r="D48" t="str">
        <f t="shared" si="2"/>
        <v>2015:2010</v>
      </c>
      <c r="E48" s="3">
        <f>SUMIF('Year Combinations'!C:C,'Year Combinations (TAC)'!A48,'Year Combinations'!B:B)</f>
        <v>221949.70382107855</v>
      </c>
      <c r="F48" s="2">
        <f t="shared" si="3"/>
        <v>-5.1907361715763087E-2</v>
      </c>
    </row>
    <row r="49" spans="1:6" x14ac:dyDescent="0.35">
      <c r="A49" t="str">
        <v>results_plan_cluster_2015_2011_weights_1_9.netcdf</v>
      </c>
      <c r="B49">
        <f t="shared" si="0"/>
        <v>2015</v>
      </c>
      <c r="C49">
        <f t="shared" si="1"/>
        <v>2011</v>
      </c>
      <c r="D49" t="str">
        <f t="shared" si="2"/>
        <v>2015:2011</v>
      </c>
      <c r="E49" s="3">
        <f>SUMIF('Year Combinations'!C:C,'Year Combinations (TAC)'!A49,'Year Combinations'!B:B)</f>
        <v>199188.9062200411</v>
      </c>
      <c r="F49" s="2">
        <f t="shared" si="3"/>
        <v>-0.14913364440734531</v>
      </c>
    </row>
    <row r="50" spans="1:6" x14ac:dyDescent="0.35">
      <c r="A50" t="str">
        <v>results_plan_cluster_2015_2012_weights_1_9.netcdf</v>
      </c>
      <c r="B50">
        <f t="shared" si="0"/>
        <v>2015</v>
      </c>
      <c r="C50">
        <f t="shared" si="1"/>
        <v>2012</v>
      </c>
      <c r="D50" t="str">
        <f t="shared" si="2"/>
        <v>2015:2012</v>
      </c>
      <c r="E50" s="3">
        <f>SUMIF('Year Combinations'!C:C,'Year Combinations (TAC)'!A50,'Year Combinations'!B:B)</f>
        <v>206245.2106600214</v>
      </c>
      <c r="F50" s="2">
        <f t="shared" si="3"/>
        <v>-0.11899154384193626</v>
      </c>
    </row>
    <row r="51" spans="1:6" x14ac:dyDescent="0.35">
      <c r="A51" t="str">
        <v>results_plan_cluster_2015_2013_weights_1_9.netcdf</v>
      </c>
      <c r="B51">
        <f t="shared" si="0"/>
        <v>2015</v>
      </c>
      <c r="C51">
        <f t="shared" si="1"/>
        <v>2013</v>
      </c>
      <c r="D51" t="str">
        <f t="shared" si="2"/>
        <v>2015:2013</v>
      </c>
      <c r="E51" s="3">
        <f>SUMIF('Year Combinations'!C:C,'Year Combinations (TAC)'!A51,'Year Combinations'!B:B)</f>
        <v>202417.09353770522</v>
      </c>
      <c r="F51" s="2">
        <f t="shared" si="3"/>
        <v>-0.13534394080248191</v>
      </c>
    </row>
    <row r="52" spans="1:6" x14ac:dyDescent="0.35">
      <c r="A52" t="str">
        <v>results_plan_cluster_2015_2014_weights_1_9.netcdf</v>
      </c>
      <c r="B52">
        <f t="shared" si="0"/>
        <v>2015</v>
      </c>
      <c r="C52">
        <f t="shared" si="1"/>
        <v>2014</v>
      </c>
      <c r="D52" t="str">
        <f t="shared" si="2"/>
        <v>2015:2014</v>
      </c>
      <c r="E52" s="3">
        <f>SUMIF('Year Combinations'!C:C,'Year Combinations (TAC)'!A52,'Year Combinations'!B:B)</f>
        <v>210980.06557710533</v>
      </c>
      <c r="F52" s="2">
        <f t="shared" si="3"/>
        <v>-9.8765875535345535E-2</v>
      </c>
    </row>
    <row r="53" spans="1:6" x14ac:dyDescent="0.35">
      <c r="A53" t="str">
        <v>results_plan_cluster_2015_2016_weights_1_9.netcdf</v>
      </c>
      <c r="B53">
        <f t="shared" si="0"/>
        <v>2015</v>
      </c>
      <c r="C53">
        <f t="shared" si="1"/>
        <v>2016</v>
      </c>
      <c r="D53" t="str">
        <f t="shared" si="2"/>
        <v>2015:2016</v>
      </c>
      <c r="E53" s="3">
        <f>SUMIF('Year Combinations'!C:C,'Year Combinations (TAC)'!A53,'Year Combinations'!B:B)</f>
        <v>225142.9474724296</v>
      </c>
      <c r="F53" s="2">
        <f t="shared" si="3"/>
        <v>-3.8266925409822475E-2</v>
      </c>
    </row>
    <row r="54" spans="1:6" x14ac:dyDescent="0.35">
      <c r="A54" t="str">
        <v>results_plan_cluster_2015_2017_weights_1_9.netcdf</v>
      </c>
      <c r="B54">
        <f t="shared" si="0"/>
        <v>2015</v>
      </c>
      <c r="C54">
        <f t="shared" si="1"/>
        <v>2017</v>
      </c>
      <c r="D54" t="str">
        <f t="shared" si="2"/>
        <v>2015:2017</v>
      </c>
      <c r="E54" s="3">
        <f>SUMIF('Year Combinations'!C:C,'Year Combinations (TAC)'!A54,'Year Combinations'!B:B)</f>
        <v>207613.90512867071</v>
      </c>
      <c r="F54" s="2">
        <f t="shared" si="3"/>
        <v>-0.11314495280150468</v>
      </c>
    </row>
    <row r="55" spans="1:6" x14ac:dyDescent="0.35">
      <c r="A55" t="str">
        <v>results_plan_cluster_2015_2018_weights_1_9.netcdf</v>
      </c>
      <c r="B55">
        <f t="shared" si="0"/>
        <v>2015</v>
      </c>
      <c r="C55">
        <f t="shared" si="1"/>
        <v>2018</v>
      </c>
      <c r="D55" t="str">
        <f t="shared" si="2"/>
        <v>2015:2018</v>
      </c>
      <c r="E55" s="3">
        <f>SUMIF('Year Combinations'!C:C,'Year Combinations (TAC)'!A55,'Year Combinations'!B:B)</f>
        <v>199981.13740304951</v>
      </c>
      <c r="F55" s="2">
        <f t="shared" si="3"/>
        <v>-0.14574950584127189</v>
      </c>
    </row>
    <row r="56" spans="1:6" x14ac:dyDescent="0.35">
      <c r="A56" t="str">
        <v>results_plan_cluster_2015_2019_weights_1_9.netcdf</v>
      </c>
      <c r="B56">
        <f t="shared" si="0"/>
        <v>2015</v>
      </c>
      <c r="C56">
        <f t="shared" si="1"/>
        <v>2019</v>
      </c>
      <c r="D56" t="str">
        <f t="shared" si="2"/>
        <v>2015:2019</v>
      </c>
      <c r="E56" s="3">
        <f>SUMIF('Year Combinations'!C:C,'Year Combinations (TAC)'!A56,'Year Combinations'!B:B)</f>
        <v>202525.59340873698</v>
      </c>
      <c r="F56" s="2">
        <f t="shared" si="3"/>
        <v>-0.13488046674863532</v>
      </c>
    </row>
    <row r="57" spans="1:6" x14ac:dyDescent="0.35">
      <c r="A57" t="str">
        <v>results_plan_cluster_2016_2010_weights_1_9.netcdf</v>
      </c>
      <c r="B57">
        <f t="shared" si="0"/>
        <v>2016</v>
      </c>
      <c r="C57">
        <f t="shared" si="1"/>
        <v>2010</v>
      </c>
      <c r="D57" t="str">
        <f t="shared" si="2"/>
        <v>2016:2010</v>
      </c>
      <c r="E57" s="3">
        <f>SUMIF('Year Combinations'!C:C,'Year Combinations (TAC)'!A57,'Year Combinations'!B:B)</f>
        <v>234481.16047416127</v>
      </c>
      <c r="F57" s="2">
        <f t="shared" si="3"/>
        <v>1.62270205644821E-3</v>
      </c>
    </row>
    <row r="58" spans="1:6" x14ac:dyDescent="0.35">
      <c r="A58" t="str">
        <v>results_plan_cluster_2016_2011_weights_1_9.netcdf</v>
      </c>
      <c r="B58">
        <f t="shared" si="0"/>
        <v>2016</v>
      </c>
      <c r="C58">
        <f t="shared" si="1"/>
        <v>2011</v>
      </c>
      <c r="D58" t="str">
        <f t="shared" si="2"/>
        <v>2016:2011</v>
      </c>
      <c r="E58" s="3">
        <f>SUMIF('Year Combinations'!C:C,'Year Combinations (TAC)'!A58,'Year Combinations'!B:B)</f>
        <v>225993.24593475196</v>
      </c>
      <c r="F58" s="2">
        <f t="shared" si="3"/>
        <v>-3.4634743439793308E-2</v>
      </c>
    </row>
    <row r="59" spans="1:6" x14ac:dyDescent="0.35">
      <c r="A59" t="str">
        <v>results_plan_cluster_2016_2012_weights_1_9.netcdf</v>
      </c>
      <c r="B59">
        <f t="shared" si="0"/>
        <v>2016</v>
      </c>
      <c r="C59">
        <f t="shared" si="1"/>
        <v>2012</v>
      </c>
      <c r="D59" t="str">
        <f t="shared" si="2"/>
        <v>2016:2012</v>
      </c>
      <c r="E59" s="3">
        <f>SUMIF('Year Combinations'!C:C,'Year Combinations (TAC)'!A59,'Year Combinations'!B:B)</f>
        <v>228706.20117643964</v>
      </c>
      <c r="F59" s="2">
        <f t="shared" si="3"/>
        <v>-2.304593368534456E-2</v>
      </c>
    </row>
    <row r="60" spans="1:6" x14ac:dyDescent="0.35">
      <c r="A60" t="str">
        <v>results_plan_cluster_2016_2013_weights_1_9.netcdf</v>
      </c>
      <c r="B60">
        <f t="shared" si="0"/>
        <v>2016</v>
      </c>
      <c r="C60">
        <f t="shared" si="1"/>
        <v>2013</v>
      </c>
      <c r="D60" t="str">
        <f t="shared" si="2"/>
        <v>2016:2013</v>
      </c>
      <c r="E60" s="3">
        <f>SUMIF('Year Combinations'!C:C,'Year Combinations (TAC)'!A60,'Year Combinations'!B:B)</f>
        <v>231218.26209750536</v>
      </c>
      <c r="F60" s="2">
        <f t="shared" si="3"/>
        <v>-1.2315275229031112E-2</v>
      </c>
    </row>
    <row r="61" spans="1:6" x14ac:dyDescent="0.35">
      <c r="A61" t="str">
        <v>results_plan_cluster_2016_2014_weights_1_9.netcdf</v>
      </c>
      <c r="B61">
        <f t="shared" si="0"/>
        <v>2016</v>
      </c>
      <c r="C61">
        <f t="shared" si="1"/>
        <v>2014</v>
      </c>
      <c r="D61" t="str">
        <f t="shared" si="2"/>
        <v>2016:2014</v>
      </c>
      <c r="E61" s="3">
        <f>SUMIF('Year Combinations'!C:C,'Year Combinations (TAC)'!A61,'Year Combinations'!B:B)</f>
        <v>221495.82645105559</v>
      </c>
      <c r="F61" s="2">
        <f t="shared" si="3"/>
        <v>-5.3846169408651369E-2</v>
      </c>
    </row>
    <row r="62" spans="1:6" x14ac:dyDescent="0.35">
      <c r="A62" t="str">
        <v>results_plan_cluster_2016_2015_weights_1_9.netcdf</v>
      </c>
      <c r="B62">
        <f t="shared" si="0"/>
        <v>2016</v>
      </c>
      <c r="C62">
        <f t="shared" si="1"/>
        <v>2015</v>
      </c>
      <c r="D62" t="str">
        <f t="shared" si="2"/>
        <v>2016:2015</v>
      </c>
      <c r="E62" s="3">
        <f>SUMIF('Year Combinations'!C:C,'Year Combinations (TAC)'!A62,'Year Combinations'!B:B)</f>
        <v>224668.16105794717</v>
      </c>
      <c r="F62" s="2">
        <f t="shared" si="3"/>
        <v>-4.0295049334200556E-2</v>
      </c>
    </row>
    <row r="63" spans="1:6" x14ac:dyDescent="0.35">
      <c r="A63" t="str">
        <v>results_plan_cluster_2016_2017_weights_1_9.netcdf</v>
      </c>
      <c r="B63">
        <f t="shared" si="0"/>
        <v>2016</v>
      </c>
      <c r="C63">
        <f t="shared" si="1"/>
        <v>2017</v>
      </c>
      <c r="D63" t="str">
        <f t="shared" si="2"/>
        <v>2016:2017</v>
      </c>
      <c r="E63" s="3">
        <f>SUMIF('Year Combinations'!C:C,'Year Combinations (TAC)'!A63,'Year Combinations'!B:B)</f>
        <v>234462.82253835266</v>
      </c>
      <c r="F63" s="5">
        <f t="shared" si="3"/>
        <v>1.5443687149651907E-3</v>
      </c>
    </row>
    <row r="64" spans="1:6" x14ac:dyDescent="0.35">
      <c r="A64" t="str">
        <v>results_plan_cluster_2016_2018_weights_1_9.netcdf</v>
      </c>
      <c r="B64">
        <f t="shared" si="0"/>
        <v>2016</v>
      </c>
      <c r="C64">
        <f t="shared" si="1"/>
        <v>2018</v>
      </c>
      <c r="D64" t="str">
        <f t="shared" si="2"/>
        <v>2016:2018</v>
      </c>
      <c r="E64" s="3">
        <f>SUMIF('Year Combinations'!C:C,'Year Combinations (TAC)'!A64,'Year Combinations'!B:B)</f>
        <v>222161.22632518437</v>
      </c>
      <c r="F64" s="2">
        <f t="shared" si="3"/>
        <v>-5.1003810480858822E-2</v>
      </c>
    </row>
    <row r="65" spans="1:6" x14ac:dyDescent="0.35">
      <c r="A65" t="str">
        <v>results_plan_cluster_2016_2019_weights_1_9.netcdf</v>
      </c>
      <c r="B65">
        <f t="shared" si="0"/>
        <v>2016</v>
      </c>
      <c r="C65">
        <f t="shared" si="1"/>
        <v>2019</v>
      </c>
      <c r="D65" t="str">
        <f t="shared" si="2"/>
        <v>2016:2019</v>
      </c>
      <c r="E65" s="3">
        <f>SUMIF('Year Combinations'!C:C,'Year Combinations (TAC)'!A65,'Year Combinations'!B:B)</f>
        <v>224111.2031142303</v>
      </c>
      <c r="F65" s="2">
        <f t="shared" si="3"/>
        <v>-4.2674181710504917E-2</v>
      </c>
    </row>
    <row r="66" spans="1:6" x14ac:dyDescent="0.35">
      <c r="A66" t="str">
        <v>results_plan_cluster_2017_2010_weights_1_9.netcdf</v>
      </c>
      <c r="B66">
        <f t="shared" si="0"/>
        <v>2017</v>
      </c>
      <c r="C66">
        <f t="shared" si="1"/>
        <v>2010</v>
      </c>
      <c r="D66" t="str">
        <f t="shared" si="2"/>
        <v>2017:2010</v>
      </c>
      <c r="E66" s="3">
        <f>SUMIF('Year Combinations'!C:C,'Year Combinations (TAC)'!A66,'Year Combinations'!B:B)</f>
        <v>234877.5658333922</v>
      </c>
      <c r="F66" s="2">
        <f t="shared" si="3"/>
        <v>3.3160091273431429E-3</v>
      </c>
    </row>
    <row r="67" spans="1:6" x14ac:dyDescent="0.35">
      <c r="A67" t="str">
        <v>results_plan_cluster_2017_2011_weights_1_9.netcdf</v>
      </c>
      <c r="B67">
        <f t="shared" ref="B67:B110" si="4">VALUE(MID(A67,22,4))</f>
        <v>2017</v>
      </c>
      <c r="C67">
        <f t="shared" ref="C67:C110" si="5">VALUE(MID(A67,27,4))</f>
        <v>2011</v>
      </c>
      <c r="D67" t="str">
        <f t="shared" si="2"/>
        <v>2017:2011</v>
      </c>
      <c r="E67" s="3">
        <f>SUMIF('Year Combinations'!C:C,'Year Combinations (TAC)'!A67,'Year Combinations'!B:B)</f>
        <v>208735.15055739466</v>
      </c>
      <c r="F67" s="2">
        <f t="shared" si="3"/>
        <v>-0.10835537877467925</v>
      </c>
    </row>
    <row r="68" spans="1:6" x14ac:dyDescent="0.35">
      <c r="A68" t="str">
        <v>results_plan_cluster_2017_2012_weights_1_9.netcdf</v>
      </c>
      <c r="B68">
        <f t="shared" si="4"/>
        <v>2017</v>
      </c>
      <c r="C68">
        <f t="shared" si="5"/>
        <v>2012</v>
      </c>
      <c r="D68" t="str">
        <f t="shared" ref="D68:D110" si="6">B68&amp;":"&amp;C68</f>
        <v>2017:2012</v>
      </c>
      <c r="E68" s="3">
        <f>SUMIF('Year Combinations'!C:C,'Year Combinations (TAC)'!A68,'Year Combinations'!B:B)</f>
        <v>215478.01813731191</v>
      </c>
      <c r="F68" s="2">
        <f t="shared" ref="F68:F92" si="7">(E68-$E$2)/$E$2</f>
        <v>-7.9552172447364206E-2</v>
      </c>
    </row>
    <row r="69" spans="1:6" x14ac:dyDescent="0.35">
      <c r="A69" t="str">
        <v>results_plan_cluster_2017_2013_weights_1_9.netcdf</v>
      </c>
      <c r="B69">
        <f t="shared" si="4"/>
        <v>2017</v>
      </c>
      <c r="C69">
        <f t="shared" si="5"/>
        <v>2013</v>
      </c>
      <c r="D69" t="str">
        <f t="shared" si="6"/>
        <v>2017:2013</v>
      </c>
      <c r="E69" s="3">
        <f>SUMIF('Year Combinations'!C:C,'Year Combinations (TAC)'!A69,'Year Combinations'!B:B)</f>
        <v>211933.96286088193</v>
      </c>
      <c r="F69" s="2">
        <f t="shared" si="7"/>
        <v>-9.4691155106085639E-2</v>
      </c>
    </row>
    <row r="70" spans="1:6" x14ac:dyDescent="0.35">
      <c r="A70" t="str">
        <v>results_plan_cluster_2017_2014_weights_1_9.netcdf</v>
      </c>
      <c r="B70">
        <f t="shared" si="4"/>
        <v>2017</v>
      </c>
      <c r="C70">
        <f t="shared" si="5"/>
        <v>2014</v>
      </c>
      <c r="D70" t="str">
        <f t="shared" si="6"/>
        <v>2017:2014</v>
      </c>
      <c r="E70" s="3">
        <f>SUMIF('Year Combinations'!C:C,'Year Combinations (TAC)'!A70,'Year Combinations'!B:B)</f>
        <v>218698.1898522902</v>
      </c>
      <c r="F70" s="2">
        <f t="shared" si="7"/>
        <v>-6.5796708734543963E-2</v>
      </c>
    </row>
    <row r="71" spans="1:6" x14ac:dyDescent="0.35">
      <c r="A71" t="str">
        <v>results_plan_cluster_2017_2015_weights_1_9.netcdf</v>
      </c>
      <c r="B71">
        <f t="shared" si="4"/>
        <v>2017</v>
      </c>
      <c r="C71">
        <f t="shared" si="5"/>
        <v>2015</v>
      </c>
      <c r="D71" t="str">
        <f t="shared" si="6"/>
        <v>2017:2015</v>
      </c>
      <c r="E71" s="3">
        <f>SUMIF('Year Combinations'!C:C,'Year Combinations (TAC)'!A71,'Year Combinations'!B:B)</f>
        <v>207375.51605574146</v>
      </c>
      <c r="F71" s="2">
        <f t="shared" si="7"/>
        <v>-0.11416326875868127</v>
      </c>
    </row>
    <row r="72" spans="1:6" x14ac:dyDescent="0.35">
      <c r="A72" t="str">
        <v>results_plan_cluster_2017_2016_weights_1_9.netcdf</v>
      </c>
      <c r="B72">
        <f t="shared" si="4"/>
        <v>2017</v>
      </c>
      <c r="C72">
        <f t="shared" si="5"/>
        <v>2016</v>
      </c>
      <c r="D72" t="str">
        <f t="shared" si="6"/>
        <v>2017:2016</v>
      </c>
      <c r="E72" s="3">
        <f>SUMIF('Year Combinations'!C:C,'Year Combinations (TAC)'!A72,'Year Combinations'!B:B)</f>
        <v>234841.20018698432</v>
      </c>
      <c r="F72" s="2">
        <f t="shared" si="7"/>
        <v>3.1606676195502161E-3</v>
      </c>
    </row>
    <row r="73" spans="1:6" x14ac:dyDescent="0.35">
      <c r="A73" t="str">
        <v>results_plan_cluster_2017_2018_weights_1_9.netcdf</v>
      </c>
      <c r="B73">
        <f t="shared" si="4"/>
        <v>2017</v>
      </c>
      <c r="C73">
        <f t="shared" si="5"/>
        <v>2018</v>
      </c>
      <c r="D73" t="str">
        <f t="shared" si="6"/>
        <v>2017:2018</v>
      </c>
      <c r="E73" s="3">
        <f>SUMIF('Year Combinations'!C:C,'Year Combinations (TAC)'!A73,'Year Combinations'!B:B)</f>
        <v>210351.17294975472</v>
      </c>
      <c r="F73" s="2">
        <f t="shared" si="7"/>
        <v>-0.10145228808736677</v>
      </c>
    </row>
    <row r="74" spans="1:6" x14ac:dyDescent="0.35">
      <c r="A74" t="str">
        <v>results_plan_cluster_2017_2019_weights_1_9.netcdf</v>
      </c>
      <c r="B74">
        <f t="shared" si="4"/>
        <v>2017</v>
      </c>
      <c r="C74">
        <f t="shared" si="5"/>
        <v>2019</v>
      </c>
      <c r="D74" t="str">
        <f t="shared" si="6"/>
        <v>2017:2019</v>
      </c>
      <c r="E74" s="3">
        <f>SUMIF('Year Combinations'!C:C,'Year Combinations (TAC)'!A74,'Year Combinations'!B:B)</f>
        <v>214152.78499509091</v>
      </c>
      <c r="F74" s="2">
        <f t="shared" si="7"/>
        <v>-8.5213111680528836E-2</v>
      </c>
    </row>
    <row r="75" spans="1:6" x14ac:dyDescent="0.35">
      <c r="A75" t="str">
        <v>results_plan_cluster_2018_2010_weights_1_9.netcdf</v>
      </c>
      <c r="B75">
        <f t="shared" si="4"/>
        <v>2018</v>
      </c>
      <c r="C75">
        <f t="shared" si="5"/>
        <v>2010</v>
      </c>
      <c r="D75" t="str">
        <f t="shared" si="6"/>
        <v>2018:2010</v>
      </c>
      <c r="E75" s="3">
        <f>SUMIF('Year Combinations'!C:C,'Year Combinations (TAC)'!A75,'Year Combinations'!B:B)</f>
        <v>221088.73380482287</v>
      </c>
      <c r="F75" s="2">
        <f t="shared" si="7"/>
        <v>-5.5585128886173479E-2</v>
      </c>
    </row>
    <row r="76" spans="1:6" x14ac:dyDescent="0.35">
      <c r="A76" t="str">
        <v>results_plan_cluster_2018_2011_weights_1_9.netcdf</v>
      </c>
      <c r="B76">
        <f t="shared" si="4"/>
        <v>2018</v>
      </c>
      <c r="C76">
        <f t="shared" si="5"/>
        <v>2011</v>
      </c>
      <c r="D76" t="str">
        <f t="shared" si="6"/>
        <v>2018:2011</v>
      </c>
      <c r="E76" s="3">
        <f>SUMIF('Year Combinations'!C:C,'Year Combinations (TAC)'!A76,'Year Combinations'!B:B)</f>
        <v>202717.36443312094</v>
      </c>
      <c r="F76" s="2">
        <f t="shared" si="7"/>
        <v>-0.13406128702762421</v>
      </c>
    </row>
    <row r="77" spans="1:6" x14ac:dyDescent="0.35">
      <c r="A77" t="str">
        <v>results_plan_cluster_2018_2012_weights_1_9.netcdf</v>
      </c>
      <c r="B77">
        <f t="shared" si="4"/>
        <v>2018</v>
      </c>
      <c r="C77">
        <f t="shared" si="5"/>
        <v>2012</v>
      </c>
      <c r="D77" t="str">
        <f t="shared" si="6"/>
        <v>2018:2012</v>
      </c>
      <c r="E77" s="3">
        <f>SUMIF('Year Combinations'!C:C,'Year Combinations (TAC)'!A77,'Year Combinations'!B:B)</f>
        <v>207010.73619586389</v>
      </c>
      <c r="F77" s="2">
        <f t="shared" si="7"/>
        <v>-0.115721482596277</v>
      </c>
    </row>
    <row r="78" spans="1:6" x14ac:dyDescent="0.35">
      <c r="A78" t="str">
        <v>results_plan_cluster_2018_2013_weights_1_9.netcdf</v>
      </c>
      <c r="B78">
        <f t="shared" si="4"/>
        <v>2018</v>
      </c>
      <c r="C78">
        <f t="shared" si="5"/>
        <v>2013</v>
      </c>
      <c r="D78" t="str">
        <f t="shared" si="6"/>
        <v>2018:2013</v>
      </c>
      <c r="E78" s="3">
        <f>SUMIF('Year Combinations'!C:C,'Year Combinations (TAC)'!A78,'Year Combinations'!B:B)</f>
        <v>206411.9835342096</v>
      </c>
      <c r="F78" s="2">
        <f t="shared" si="7"/>
        <v>-0.11827914760278291</v>
      </c>
    </row>
    <row r="79" spans="1:6" x14ac:dyDescent="0.35">
      <c r="A79" t="str">
        <v>results_plan_cluster_2018_2014_weights_1_9.netcdf</v>
      </c>
      <c r="B79">
        <f t="shared" si="4"/>
        <v>2018</v>
      </c>
      <c r="C79">
        <f t="shared" si="5"/>
        <v>2014</v>
      </c>
      <c r="D79" t="str">
        <f t="shared" si="6"/>
        <v>2018:2014</v>
      </c>
      <c r="E79" s="3">
        <f>SUMIF('Year Combinations'!C:C,'Year Combinations (TAC)'!A79,'Year Combinations'!B:B)</f>
        <v>211022.58038397782</v>
      </c>
      <c r="F79" s="2">
        <f t="shared" si="7"/>
        <v>-9.8584266933396766E-2</v>
      </c>
    </row>
    <row r="80" spans="1:6" x14ac:dyDescent="0.35">
      <c r="A80" t="str">
        <v>results_plan_cluster_2018_2015_weights_1_9.netcdf</v>
      </c>
      <c r="B80">
        <f t="shared" si="4"/>
        <v>2018</v>
      </c>
      <c r="C80">
        <f t="shared" si="5"/>
        <v>2015</v>
      </c>
      <c r="D80" t="str">
        <f t="shared" si="6"/>
        <v>2018:2015</v>
      </c>
      <c r="E80" s="3">
        <f>SUMIF('Year Combinations'!C:C,'Year Combinations (TAC)'!A80,'Year Combinations'!B:B)</f>
        <v>199919.69256535554</v>
      </c>
      <c r="F80" s="2">
        <f t="shared" si="7"/>
        <v>-0.14601197701052918</v>
      </c>
    </row>
    <row r="81" spans="1:6" x14ac:dyDescent="0.35">
      <c r="A81" t="str">
        <v>results_plan_cluster_2018_2016_weights_1_9.netcdf</v>
      </c>
      <c r="B81">
        <f t="shared" si="4"/>
        <v>2018</v>
      </c>
      <c r="C81">
        <f t="shared" si="5"/>
        <v>2016</v>
      </c>
      <c r="D81" t="str">
        <f t="shared" si="6"/>
        <v>2018:2016</v>
      </c>
      <c r="E81" s="3">
        <f>SUMIF('Year Combinations'!C:C,'Year Combinations (TAC)'!A81,'Year Combinations'!B:B)</f>
        <v>222615.68068504083</v>
      </c>
      <c r="F81" s="2">
        <f t="shared" si="7"/>
        <v>-4.9062538086265213E-2</v>
      </c>
    </row>
    <row r="82" spans="1:6" x14ac:dyDescent="0.35">
      <c r="A82" t="str">
        <v>results_plan_cluster_2018_2017_weights_1_9.netcdf</v>
      </c>
      <c r="B82">
        <f t="shared" si="4"/>
        <v>2018</v>
      </c>
      <c r="C82">
        <f t="shared" si="5"/>
        <v>2017</v>
      </c>
      <c r="D82" t="str">
        <f t="shared" si="6"/>
        <v>2018:2017</v>
      </c>
      <c r="E82" s="3">
        <f>SUMIF('Year Combinations'!C:C,'Year Combinations (TAC)'!A82,'Year Combinations'!B:B)</f>
        <v>210454.33236125828</v>
      </c>
      <c r="F82" s="2">
        <f t="shared" si="7"/>
        <v>-0.10101162663599986</v>
      </c>
    </row>
    <row r="83" spans="1:6" x14ac:dyDescent="0.35">
      <c r="A83" t="str">
        <v>results_plan_cluster_2018_2019_weights_1_9.netcdf</v>
      </c>
      <c r="B83">
        <f t="shared" si="4"/>
        <v>2018</v>
      </c>
      <c r="C83">
        <f t="shared" si="5"/>
        <v>2019</v>
      </c>
      <c r="D83" t="str">
        <f t="shared" si="6"/>
        <v>2018:2019</v>
      </c>
      <c r="E83" s="3">
        <f>SUMIF('Year Combinations'!C:C,'Year Combinations (TAC)'!A83,'Year Combinations'!B:B)</f>
        <v>201201.21086055625</v>
      </c>
      <c r="F83" s="2">
        <f t="shared" si="7"/>
        <v>-0.14053777253722283</v>
      </c>
    </row>
    <row r="84" spans="1:6" x14ac:dyDescent="0.35">
      <c r="A84" t="str">
        <v>results_plan_cluster_2019_2010_weights_1_9.netcdf</v>
      </c>
      <c r="B84">
        <f t="shared" si="4"/>
        <v>2019</v>
      </c>
      <c r="C84">
        <f t="shared" si="5"/>
        <v>2010</v>
      </c>
      <c r="D84" t="str">
        <f t="shared" si="6"/>
        <v>2019:2010</v>
      </c>
      <c r="E84" s="3">
        <f>SUMIF('Year Combinations'!C:C,'Year Combinations (TAC)'!A84,'Year Combinations'!B:B)</f>
        <v>222728.82177975841</v>
      </c>
      <c r="F84" s="2">
        <f t="shared" si="7"/>
        <v>-4.8579238324461406E-2</v>
      </c>
    </row>
    <row r="85" spans="1:6" x14ac:dyDescent="0.35">
      <c r="A85" t="str">
        <v>results_plan_cluster_2019_2011_weights_1_9.netcdf</v>
      </c>
      <c r="B85">
        <f t="shared" si="4"/>
        <v>2019</v>
      </c>
      <c r="C85">
        <f t="shared" si="5"/>
        <v>2011</v>
      </c>
      <c r="D85" t="str">
        <f t="shared" si="6"/>
        <v>2019:2011</v>
      </c>
      <c r="E85" s="3">
        <f>SUMIF('Year Combinations'!C:C,'Year Combinations (TAC)'!A85,'Year Combinations'!B:B)</f>
        <v>206833.48894496021</v>
      </c>
      <c r="F85" s="2">
        <f t="shared" si="7"/>
        <v>-0.11647862176269543</v>
      </c>
    </row>
    <row r="86" spans="1:6" x14ac:dyDescent="0.35">
      <c r="A86" t="str">
        <v>results_plan_cluster_2019_2012_weights_1_9.netcdf</v>
      </c>
      <c r="B86">
        <f t="shared" si="4"/>
        <v>2019</v>
      </c>
      <c r="C86">
        <f t="shared" si="5"/>
        <v>2012</v>
      </c>
      <c r="D86" t="str">
        <f t="shared" si="6"/>
        <v>2019:2012</v>
      </c>
      <c r="E86" s="3">
        <f>SUMIF('Year Combinations'!C:C,'Year Combinations (TAC)'!A86,'Year Combinations'!B:B)</f>
        <v>210399.19035578554</v>
      </c>
      <c r="F86" s="2">
        <f t="shared" si="7"/>
        <v>-0.10124717427832099</v>
      </c>
    </row>
    <row r="87" spans="1:6" x14ac:dyDescent="0.35">
      <c r="A87" t="str">
        <v>results_plan_cluster_2019_2013_weights_1_9.netcdf</v>
      </c>
      <c r="B87">
        <f t="shared" si="4"/>
        <v>2019</v>
      </c>
      <c r="C87">
        <f t="shared" si="5"/>
        <v>2013</v>
      </c>
      <c r="D87" t="str">
        <f t="shared" si="6"/>
        <v>2019:2013</v>
      </c>
      <c r="E87" s="3">
        <f>SUMIF('Year Combinations'!C:C,'Year Combinations (TAC)'!A87,'Year Combinations'!B:B)</f>
        <v>210870.96006867226</v>
      </c>
      <c r="F87" s="2">
        <f t="shared" si="7"/>
        <v>-9.9231936663433551E-2</v>
      </c>
    </row>
    <row r="88" spans="1:6" x14ac:dyDescent="0.35">
      <c r="A88" t="str">
        <v>results_plan_cluster_2019_2014_weights_1_9.netcdf</v>
      </c>
      <c r="B88">
        <f t="shared" si="4"/>
        <v>2019</v>
      </c>
      <c r="C88">
        <f t="shared" si="5"/>
        <v>2014</v>
      </c>
      <c r="D88" t="str">
        <f t="shared" si="6"/>
        <v>2019:2014</v>
      </c>
      <c r="E88" s="3">
        <f>SUMIF('Year Combinations'!C:C,'Year Combinations (TAC)'!A88,'Year Combinations'!B:B)</f>
        <v>211115.40692291118</v>
      </c>
      <c r="F88" s="2">
        <f t="shared" si="7"/>
        <v>-9.818774395235659E-2</v>
      </c>
    </row>
    <row r="89" spans="1:6" x14ac:dyDescent="0.35">
      <c r="A89" t="str">
        <v>results_plan_cluster_2019_2015_weights_1_9.netcdf</v>
      </c>
      <c r="B89">
        <f t="shared" si="4"/>
        <v>2019</v>
      </c>
      <c r="C89">
        <f t="shared" si="5"/>
        <v>2015</v>
      </c>
      <c r="D89" t="str">
        <f t="shared" si="6"/>
        <v>2019:2015</v>
      </c>
      <c r="E89" s="3">
        <f>SUMIF('Year Combinations'!C:C,'Year Combinations (TAC)'!A89,'Year Combinations'!B:B)</f>
        <v>202502.50093066547</v>
      </c>
      <c r="F89" s="2">
        <f t="shared" si="7"/>
        <v>-0.13497910985598091</v>
      </c>
    </row>
    <row r="90" spans="1:6" x14ac:dyDescent="0.35">
      <c r="A90" t="str">
        <v>results_plan_cluster_2019_2016_weights_1_9.netcdf</v>
      </c>
      <c r="B90">
        <f t="shared" si="4"/>
        <v>2019</v>
      </c>
      <c r="C90">
        <f t="shared" si="5"/>
        <v>2016</v>
      </c>
      <c r="D90" t="str">
        <f t="shared" si="6"/>
        <v>2019:2016</v>
      </c>
      <c r="E90" s="3">
        <f>SUMIF('Year Combinations'!C:C,'Year Combinations (TAC)'!A90,'Year Combinations'!B:B)</f>
        <v>224520.22671598941</v>
      </c>
      <c r="F90" s="2">
        <f t="shared" si="7"/>
        <v>-4.0926973856490717E-2</v>
      </c>
    </row>
    <row r="91" spans="1:6" x14ac:dyDescent="0.35">
      <c r="A91" t="str">
        <v>results_plan_cluster_2019_2017_weights_1_9.netcdf</v>
      </c>
      <c r="B91">
        <f t="shared" si="4"/>
        <v>2019</v>
      </c>
      <c r="C91">
        <f t="shared" si="5"/>
        <v>2017</v>
      </c>
      <c r="D91" t="str">
        <f t="shared" si="6"/>
        <v>2019:2017</v>
      </c>
      <c r="E91" s="3">
        <f>SUMIF('Year Combinations'!C:C,'Year Combinations (TAC)'!A91,'Year Combinations'!B:B)</f>
        <v>214206.26945433233</v>
      </c>
      <c r="F91" s="2">
        <f t="shared" si="7"/>
        <v>-8.4984644504423584E-2</v>
      </c>
    </row>
    <row r="92" spans="1:6" x14ac:dyDescent="0.35">
      <c r="A92" t="str">
        <v>results_plan_cluster_2019_2018_weights_1_9.netcdf</v>
      </c>
      <c r="B92">
        <f t="shared" si="4"/>
        <v>2019</v>
      </c>
      <c r="C92">
        <f t="shared" si="5"/>
        <v>2018</v>
      </c>
      <c r="D92" t="str">
        <f t="shared" si="6"/>
        <v>2019:2018</v>
      </c>
      <c r="E92" s="3">
        <f>SUMIF('Year Combinations'!C:C,'Year Combinations (TAC)'!A92,'Year Combinations'!B:B)</f>
        <v>201246.04675645338</v>
      </c>
      <c r="F92" s="2">
        <f t="shared" si="7"/>
        <v>-0.1403462490429396</v>
      </c>
    </row>
    <row r="93" spans="1:6" x14ac:dyDescent="0.35">
      <c r="F93" s="2"/>
    </row>
    <row r="94" spans="1:6" x14ac:dyDescent="0.35">
      <c r="F94" s="2"/>
    </row>
    <row r="95" spans="1:6" x14ac:dyDescent="0.35">
      <c r="F95" s="2"/>
    </row>
    <row r="96" spans="1:6" x14ac:dyDescent="0.35">
      <c r="F96" s="2"/>
    </row>
    <row r="97" spans="6:6" x14ac:dyDescent="0.35">
      <c r="F97" s="2"/>
    </row>
    <row r="98" spans="6:6" x14ac:dyDescent="0.35">
      <c r="F98" s="2"/>
    </row>
    <row r="99" spans="6:6" x14ac:dyDescent="0.35">
      <c r="F99" s="2"/>
    </row>
    <row r="100" spans="6:6" x14ac:dyDescent="0.35">
      <c r="F100" s="2"/>
    </row>
    <row r="101" spans="6:6" x14ac:dyDescent="0.35">
      <c r="F101" s="2"/>
    </row>
    <row r="102" spans="6:6" x14ac:dyDescent="0.35">
      <c r="F102" s="2"/>
    </row>
    <row r="103" spans="6:6" x14ac:dyDescent="0.35">
      <c r="F103" s="2"/>
    </row>
    <row r="104" spans="6:6" x14ac:dyDescent="0.35">
      <c r="F104" s="2"/>
    </row>
    <row r="105" spans="6:6" x14ac:dyDescent="0.35">
      <c r="F105" s="2"/>
    </row>
    <row r="106" spans="6:6" x14ac:dyDescent="0.35">
      <c r="F106" s="2"/>
    </row>
    <row r="107" spans="6:6" x14ac:dyDescent="0.35">
      <c r="F107" s="2"/>
    </row>
    <row r="108" spans="6:6" x14ac:dyDescent="0.35">
      <c r="F108" s="2"/>
    </row>
    <row r="109" spans="6:6" x14ac:dyDescent="0.35">
      <c r="F109" s="2"/>
    </row>
    <row r="110" spans="6:6" x14ac:dyDescent="0.35">
      <c r="F110" s="2"/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2CA2-C60E-48E0-B71B-5F0B04276C7E}">
  <dimension ref="A1:Q74"/>
  <sheetViews>
    <sheetView tabSelected="1" topLeftCell="B1" workbookViewId="0">
      <selection activeCell="O17" sqref="O17"/>
    </sheetView>
  </sheetViews>
  <sheetFormatPr defaultRowHeight="14.5" x14ac:dyDescent="0.35"/>
  <cols>
    <col min="6" max="6" width="23.7265625" customWidth="1"/>
    <col min="16" max="16" width="12.179687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131</v>
      </c>
      <c r="H1" t="s">
        <v>132</v>
      </c>
      <c r="I1" t="s">
        <v>129</v>
      </c>
      <c r="M1" t="s">
        <v>131</v>
      </c>
      <c r="N1" t="s">
        <v>132</v>
      </c>
      <c r="O1" t="s">
        <v>129</v>
      </c>
      <c r="P1" t="s">
        <v>134</v>
      </c>
      <c r="Q1" t="s">
        <v>128</v>
      </c>
    </row>
    <row r="2" spans="1:17" x14ac:dyDescent="0.35">
      <c r="G2" t="e">
        <f>VALUE(MID(F2,22,4))</f>
        <v>#VALUE!</v>
      </c>
      <c r="H2" t="e">
        <f>VALUE(MID(F2,27,4))</f>
        <v>#VALUE!</v>
      </c>
      <c r="I2" t="s">
        <v>130</v>
      </c>
      <c r="L2" t="s">
        <v>133</v>
      </c>
      <c r="M2" t="e">
        <f>VALUE(MID(L2,22,4))</f>
        <v>#VALUE!</v>
      </c>
      <c r="N2" t="e">
        <f>VALUE(MID(L2,27,4))</f>
        <v>#VALUE!</v>
      </c>
      <c r="O2" t="s">
        <v>130</v>
      </c>
      <c r="P2" s="3">
        <v>234101.28383945781</v>
      </c>
      <c r="Q2" s="4">
        <f>(P2-$P$2)/$P$2</f>
        <v>0</v>
      </c>
    </row>
    <row r="3" spans="1:17" x14ac:dyDescent="0.35">
      <c r="A3">
        <v>0</v>
      </c>
      <c r="B3" t="s">
        <v>5</v>
      </c>
      <c r="C3" t="s">
        <v>6</v>
      </c>
      <c r="D3" t="s">
        <v>7</v>
      </c>
      <c r="E3">
        <v>409.72528079307102</v>
      </c>
      <c r="F3" t="s">
        <v>82</v>
      </c>
      <c r="G3" t="str">
        <f>MID(F3,40,1)</f>
        <v>1</v>
      </c>
      <c r="H3" t="str">
        <f>MID(F3,42,1)</f>
        <v>1</v>
      </c>
      <c r="I3" t="str">
        <f>G3&amp;":"&amp;H3</f>
        <v>1:1</v>
      </c>
      <c r="L3" t="str" cm="1">
        <f t="array" ref="L3:L11">_xlfn.UNIQUE(F3:F74)</f>
        <v>results_plan_cluster_2016_2017_weights_1_1.netcdf</v>
      </c>
      <c r="M3" t="str">
        <f>MID(L3,40,1)</f>
        <v>1</v>
      </c>
      <c r="N3" t="str">
        <f>MID(L3,42,1)</f>
        <v>1</v>
      </c>
      <c r="O3" t="str">
        <f>M3&amp;":"&amp;N3</f>
        <v>1:1</v>
      </c>
      <c r="P3" s="3">
        <f>SUMIF(F:F,L3,E:E)</f>
        <v>46930.426718103197</v>
      </c>
      <c r="Q3" s="4">
        <f t="shared" ref="Q3:Q11" si="0">(P3-$P$2)/$P$2</f>
        <v>-0.79952939194350081</v>
      </c>
    </row>
    <row r="4" spans="1:17" x14ac:dyDescent="0.35">
      <c r="A4">
        <v>1</v>
      </c>
      <c r="B4" t="s">
        <v>5</v>
      </c>
      <c r="C4" t="s">
        <v>9</v>
      </c>
      <c r="D4" t="s">
        <v>7</v>
      </c>
      <c r="E4">
        <v>5677.5311900351599</v>
      </c>
      <c r="F4" t="s">
        <v>82</v>
      </c>
      <c r="G4" t="str">
        <f t="shared" ref="G4:G67" si="1">MID(F4,40,1)</f>
        <v>1</v>
      </c>
      <c r="H4" t="str">
        <f t="shared" ref="H4:H67" si="2">MID(F4,42,1)</f>
        <v>1</v>
      </c>
      <c r="I4" t="str">
        <f t="shared" ref="I4:I67" si="3">G4&amp;":"&amp;H4</f>
        <v>1:1</v>
      </c>
      <c r="L4" t="str">
        <v>results_plan_cluster_2016_2017_weights_1_3.netcdf</v>
      </c>
      <c r="M4" t="str">
        <f t="shared" ref="M4:M11" si="4">MID(L4,40,1)</f>
        <v>1</v>
      </c>
      <c r="N4" t="str">
        <f t="shared" ref="N4:N11" si="5">MID(L4,42,1)</f>
        <v>3</v>
      </c>
      <c r="O4" t="str">
        <f t="shared" ref="O4:O11" si="6">M4&amp;":"&amp;N4</f>
        <v>1:3</v>
      </c>
      <c r="P4" s="3">
        <f t="shared" ref="P4:P11" si="7">SUMIF(F:F,L4,E:E)</f>
        <v>93813.554122224639</v>
      </c>
      <c r="Q4" s="4">
        <f t="shared" si="0"/>
        <v>-0.5992608302543091</v>
      </c>
    </row>
    <row r="5" spans="1:17" x14ac:dyDescent="0.35">
      <c r="A5">
        <v>2</v>
      </c>
      <c r="B5" t="s">
        <v>5</v>
      </c>
      <c r="C5" t="s">
        <v>10</v>
      </c>
      <c r="D5" t="s">
        <v>7</v>
      </c>
      <c r="E5">
        <v>3600.68385875693</v>
      </c>
      <c r="F5" t="s">
        <v>82</v>
      </c>
      <c r="G5" t="str">
        <f t="shared" si="1"/>
        <v>1</v>
      </c>
      <c r="H5" t="str">
        <f t="shared" si="2"/>
        <v>1</v>
      </c>
      <c r="I5" t="str">
        <f t="shared" si="3"/>
        <v>1:1</v>
      </c>
      <c r="L5" t="str">
        <v>results_plan_cluster_2016_2017_weights_1_5.netcdf</v>
      </c>
      <c r="M5" t="str">
        <f t="shared" si="4"/>
        <v>1</v>
      </c>
      <c r="N5" t="str">
        <f t="shared" si="5"/>
        <v>5</v>
      </c>
      <c r="O5" t="str">
        <f t="shared" si="6"/>
        <v>1:5</v>
      </c>
      <c r="P5" s="3">
        <f t="shared" si="7"/>
        <v>140696.68061555744</v>
      </c>
      <c r="Q5" s="4">
        <f t="shared" si="0"/>
        <v>-0.39899227245569258</v>
      </c>
    </row>
    <row r="6" spans="1:17" x14ac:dyDescent="0.35">
      <c r="A6">
        <v>3</v>
      </c>
      <c r="B6" t="s">
        <v>5</v>
      </c>
      <c r="C6" t="s">
        <v>11</v>
      </c>
      <c r="D6" t="s">
        <v>7</v>
      </c>
      <c r="E6">
        <v>6600.7850856224404</v>
      </c>
      <c r="F6" t="s">
        <v>82</v>
      </c>
      <c r="G6" t="str">
        <f t="shared" si="1"/>
        <v>1</v>
      </c>
      <c r="H6" t="str">
        <f t="shared" si="2"/>
        <v>1</v>
      </c>
      <c r="I6" t="str">
        <f t="shared" si="3"/>
        <v>1:1</v>
      </c>
      <c r="L6" t="str">
        <v>results_plan_cluster_2016_2017_weights_1_7.netcdf</v>
      </c>
      <c r="M6" t="str">
        <f t="shared" si="4"/>
        <v>1</v>
      </c>
      <c r="N6" t="str">
        <f t="shared" si="5"/>
        <v>7</v>
      </c>
      <c r="O6" t="str">
        <f t="shared" si="6"/>
        <v>1:7</v>
      </c>
      <c r="P6" s="3">
        <f t="shared" si="7"/>
        <v>187579.75550865769</v>
      </c>
      <c r="Q6" s="4">
        <f t="shared" si="0"/>
        <v>-0.19872393507548511</v>
      </c>
    </row>
    <row r="7" spans="1:17" x14ac:dyDescent="0.35">
      <c r="A7">
        <v>4</v>
      </c>
      <c r="B7" t="s">
        <v>5</v>
      </c>
      <c r="C7" t="s">
        <v>12</v>
      </c>
      <c r="D7" t="s">
        <v>7</v>
      </c>
      <c r="E7">
        <v>3052.97662937001</v>
      </c>
      <c r="F7" t="s">
        <v>82</v>
      </c>
      <c r="G7" t="str">
        <f t="shared" si="1"/>
        <v>1</v>
      </c>
      <c r="H7" t="str">
        <f t="shared" si="2"/>
        <v>1</v>
      </c>
      <c r="I7" t="str">
        <f t="shared" si="3"/>
        <v>1:1</v>
      </c>
      <c r="L7" t="str">
        <v>results_plan_cluster_2016_2017_weights_1_9.netcdf</v>
      </c>
      <c r="M7" t="str">
        <f t="shared" si="4"/>
        <v>1</v>
      </c>
      <c r="N7" t="str">
        <f t="shared" si="5"/>
        <v>9</v>
      </c>
      <c r="O7" t="str">
        <f t="shared" si="6"/>
        <v>1:9</v>
      </c>
      <c r="P7" s="3">
        <f t="shared" si="7"/>
        <v>234462.82253835266</v>
      </c>
      <c r="Q7" s="4">
        <f t="shared" si="0"/>
        <v>1.5443687149651907E-3</v>
      </c>
    </row>
    <row r="8" spans="1:17" x14ac:dyDescent="0.35">
      <c r="A8">
        <v>5</v>
      </c>
      <c r="B8" t="s">
        <v>5</v>
      </c>
      <c r="C8" t="s">
        <v>13</v>
      </c>
      <c r="D8" t="s">
        <v>7</v>
      </c>
      <c r="E8">
        <v>16585.9038974045</v>
      </c>
      <c r="F8" t="s">
        <v>82</v>
      </c>
      <c r="G8" t="str">
        <f t="shared" si="1"/>
        <v>1</v>
      </c>
      <c r="H8" t="str">
        <f t="shared" si="2"/>
        <v>1</v>
      </c>
      <c r="I8" t="str">
        <f t="shared" si="3"/>
        <v>1:1</v>
      </c>
      <c r="L8" t="str">
        <v>results_plan_cluster_2016_2017_weights_3_1.netcdf</v>
      </c>
      <c r="M8" t="str">
        <f t="shared" si="4"/>
        <v>3</v>
      </c>
      <c r="N8" t="str">
        <f t="shared" si="5"/>
        <v>1</v>
      </c>
      <c r="O8" t="str">
        <f t="shared" si="6"/>
        <v>3:1</v>
      </c>
      <c r="P8" s="3">
        <f t="shared" si="7"/>
        <v>93908.377298271749</v>
      </c>
      <c r="Q8" s="4">
        <f t="shared" si="0"/>
        <v>-0.59885577832767323</v>
      </c>
    </row>
    <row r="9" spans="1:17" x14ac:dyDescent="0.35">
      <c r="A9">
        <v>6</v>
      </c>
      <c r="B9" t="s">
        <v>5</v>
      </c>
      <c r="C9" t="s">
        <v>14</v>
      </c>
      <c r="D9" t="s">
        <v>7</v>
      </c>
      <c r="E9">
        <v>4491.2755138841103</v>
      </c>
      <c r="F9" t="s">
        <v>82</v>
      </c>
      <c r="G9" t="str">
        <f t="shared" si="1"/>
        <v>1</v>
      </c>
      <c r="H9" t="str">
        <f t="shared" si="2"/>
        <v>1</v>
      </c>
      <c r="I9" t="str">
        <f t="shared" si="3"/>
        <v>1:1</v>
      </c>
      <c r="L9" t="str">
        <v>results_plan_cluster_2016_2017_weights_5_1.netcdf</v>
      </c>
      <c r="M9" t="str">
        <f t="shared" si="4"/>
        <v>5</v>
      </c>
      <c r="N9" t="str">
        <f t="shared" si="5"/>
        <v>1</v>
      </c>
      <c r="O9" t="str">
        <f t="shared" si="6"/>
        <v>5:1</v>
      </c>
      <c r="P9" s="3">
        <f t="shared" si="7"/>
        <v>140886.0176638797</v>
      </c>
      <c r="Q9" s="4">
        <f t="shared" si="0"/>
        <v>-0.39818348984153101</v>
      </c>
    </row>
    <row r="10" spans="1:17" x14ac:dyDescent="0.35">
      <c r="A10">
        <v>7</v>
      </c>
      <c r="B10" t="s">
        <v>5</v>
      </c>
      <c r="C10" t="s">
        <v>15</v>
      </c>
      <c r="D10" t="s">
        <v>7</v>
      </c>
      <c r="E10">
        <v>6511.5452622369803</v>
      </c>
      <c r="F10" t="s">
        <v>82</v>
      </c>
      <c r="G10" t="str">
        <f t="shared" si="1"/>
        <v>1</v>
      </c>
      <c r="H10" t="str">
        <f t="shared" si="2"/>
        <v>1</v>
      </c>
      <c r="I10" t="str">
        <f t="shared" si="3"/>
        <v>1:1</v>
      </c>
      <c r="L10" t="str">
        <v>results_plan_cluster_2016_2017_weights_7_1.netcdf</v>
      </c>
      <c r="M10" t="str">
        <f t="shared" si="4"/>
        <v>7</v>
      </c>
      <c r="N10" t="str">
        <f t="shared" si="5"/>
        <v>1</v>
      </c>
      <c r="O10" t="str">
        <f t="shared" si="6"/>
        <v>7:1</v>
      </c>
      <c r="P10" s="3">
        <f t="shared" si="7"/>
        <v>187863.61639772361</v>
      </c>
      <c r="Q10" s="4">
        <f t="shared" si="0"/>
        <v>-0.19751137919193604</v>
      </c>
    </row>
    <row r="11" spans="1:17" x14ac:dyDescent="0.35">
      <c r="A11">
        <v>0</v>
      </c>
      <c r="B11" t="s">
        <v>5</v>
      </c>
      <c r="C11" t="s">
        <v>6</v>
      </c>
      <c r="D11" t="s">
        <v>7</v>
      </c>
      <c r="E11">
        <v>818.91516334194796</v>
      </c>
      <c r="F11" t="s">
        <v>83</v>
      </c>
      <c r="G11" t="str">
        <f t="shared" si="1"/>
        <v>1</v>
      </c>
      <c r="H11" t="str">
        <f t="shared" si="2"/>
        <v>3</v>
      </c>
      <c r="I11" t="str">
        <f t="shared" si="3"/>
        <v>1:3</v>
      </c>
      <c r="L11" t="str">
        <v>results_plan_cluster_2016_2017_weights_9_1.netcdf</v>
      </c>
      <c r="M11" t="str">
        <f t="shared" si="4"/>
        <v>9</v>
      </c>
      <c r="N11" t="str">
        <f t="shared" si="5"/>
        <v>1</v>
      </c>
      <c r="O11" t="str">
        <f t="shared" si="6"/>
        <v>9:1</v>
      </c>
      <c r="P11" s="3">
        <f t="shared" si="7"/>
        <v>234841.19758831779</v>
      </c>
      <c r="Q11" s="4">
        <f t="shared" si="0"/>
        <v>3.1606565189424571E-3</v>
      </c>
    </row>
    <row r="12" spans="1:17" x14ac:dyDescent="0.35">
      <c r="A12">
        <v>1</v>
      </c>
      <c r="B12" t="s">
        <v>5</v>
      </c>
      <c r="C12" t="s">
        <v>9</v>
      </c>
      <c r="D12" t="s">
        <v>7</v>
      </c>
      <c r="E12">
        <v>11349.8099765159</v>
      </c>
      <c r="F12" t="s">
        <v>83</v>
      </c>
      <c r="G12" t="str">
        <f t="shared" si="1"/>
        <v>1</v>
      </c>
      <c r="H12" t="str">
        <f t="shared" si="2"/>
        <v>3</v>
      </c>
      <c r="I12" t="str">
        <f t="shared" si="3"/>
        <v>1:3</v>
      </c>
    </row>
    <row r="13" spans="1:17" x14ac:dyDescent="0.35">
      <c r="A13">
        <v>2</v>
      </c>
      <c r="B13" t="s">
        <v>5</v>
      </c>
      <c r="C13" t="s">
        <v>10</v>
      </c>
      <c r="D13" t="s">
        <v>7</v>
      </c>
      <c r="E13">
        <v>7195.64394857154</v>
      </c>
      <c r="F13" t="s">
        <v>83</v>
      </c>
      <c r="G13" t="str">
        <f t="shared" si="1"/>
        <v>1</v>
      </c>
      <c r="H13" t="str">
        <f t="shared" si="2"/>
        <v>3</v>
      </c>
      <c r="I13" t="str">
        <f t="shared" si="3"/>
        <v>1:3</v>
      </c>
    </row>
    <row r="14" spans="1:17" x14ac:dyDescent="0.35">
      <c r="A14">
        <v>3</v>
      </c>
      <c r="B14" t="s">
        <v>5</v>
      </c>
      <c r="C14" t="s">
        <v>11</v>
      </c>
      <c r="D14" t="s">
        <v>7</v>
      </c>
      <c r="E14">
        <v>13193.8694275008</v>
      </c>
      <c r="F14" t="s">
        <v>83</v>
      </c>
      <c r="G14" t="str">
        <f t="shared" si="1"/>
        <v>1</v>
      </c>
      <c r="H14" t="str">
        <f t="shared" si="2"/>
        <v>3</v>
      </c>
      <c r="I14" t="str">
        <f t="shared" si="3"/>
        <v>1:3</v>
      </c>
    </row>
    <row r="15" spans="1:17" x14ac:dyDescent="0.35">
      <c r="A15">
        <v>4</v>
      </c>
      <c r="B15" t="s">
        <v>5</v>
      </c>
      <c r="C15" t="s">
        <v>12</v>
      </c>
      <c r="D15" t="s">
        <v>7</v>
      </c>
      <c r="E15">
        <v>6101.5950805674102</v>
      </c>
      <c r="F15" t="s">
        <v>83</v>
      </c>
      <c r="G15" t="str">
        <f t="shared" si="1"/>
        <v>1</v>
      </c>
      <c r="H15" t="str">
        <f t="shared" si="2"/>
        <v>3</v>
      </c>
      <c r="I15" t="str">
        <f t="shared" si="3"/>
        <v>1:3</v>
      </c>
    </row>
    <row r="16" spans="1:17" x14ac:dyDescent="0.35">
      <c r="A16">
        <v>5</v>
      </c>
      <c r="B16" t="s">
        <v>5</v>
      </c>
      <c r="C16" t="s">
        <v>13</v>
      </c>
      <c r="D16" t="s">
        <v>7</v>
      </c>
      <c r="E16">
        <v>33156.378792108997</v>
      </c>
      <c r="F16" t="s">
        <v>83</v>
      </c>
      <c r="G16" t="str">
        <f t="shared" si="1"/>
        <v>1</v>
      </c>
      <c r="H16" t="str">
        <f t="shared" si="2"/>
        <v>3</v>
      </c>
      <c r="I16" t="str">
        <f t="shared" si="3"/>
        <v>1:3</v>
      </c>
    </row>
    <row r="17" spans="1:9" x14ac:dyDescent="0.35">
      <c r="A17">
        <v>6</v>
      </c>
      <c r="B17" t="s">
        <v>5</v>
      </c>
      <c r="C17" t="s">
        <v>14</v>
      </c>
      <c r="D17" t="s">
        <v>7</v>
      </c>
      <c r="E17">
        <v>8981.0901721360406</v>
      </c>
      <c r="F17" t="s">
        <v>83</v>
      </c>
      <c r="G17" t="str">
        <f t="shared" si="1"/>
        <v>1</v>
      </c>
      <c r="H17" t="str">
        <f t="shared" si="2"/>
        <v>3</v>
      </c>
      <c r="I17" t="str">
        <f t="shared" si="3"/>
        <v>1:3</v>
      </c>
    </row>
    <row r="18" spans="1:9" x14ac:dyDescent="0.35">
      <c r="A18">
        <v>7</v>
      </c>
      <c r="B18" t="s">
        <v>5</v>
      </c>
      <c r="C18" t="s">
        <v>15</v>
      </c>
      <c r="D18" t="s">
        <v>7</v>
      </c>
      <c r="E18">
        <v>13016.251561482</v>
      </c>
      <c r="F18" t="s">
        <v>83</v>
      </c>
      <c r="G18" t="str">
        <f t="shared" si="1"/>
        <v>1</v>
      </c>
      <c r="H18" t="str">
        <f t="shared" si="2"/>
        <v>3</v>
      </c>
      <c r="I18" t="str">
        <f t="shared" si="3"/>
        <v>1:3</v>
      </c>
    </row>
    <row r="19" spans="1:9" x14ac:dyDescent="0.35">
      <c r="A19">
        <v>0</v>
      </c>
      <c r="B19" t="s">
        <v>5</v>
      </c>
      <c r="C19" t="s">
        <v>6</v>
      </c>
      <c r="D19" t="s">
        <v>7</v>
      </c>
      <c r="E19">
        <v>1228.0901189069</v>
      </c>
      <c r="F19" t="s">
        <v>84</v>
      </c>
      <c r="G19" t="str">
        <f t="shared" si="1"/>
        <v>1</v>
      </c>
      <c r="H19" t="str">
        <f t="shared" si="2"/>
        <v>5</v>
      </c>
      <c r="I19" t="str">
        <f t="shared" si="3"/>
        <v>1:5</v>
      </c>
    </row>
    <row r="20" spans="1:9" x14ac:dyDescent="0.35">
      <c r="A20">
        <v>1</v>
      </c>
      <c r="B20" t="s">
        <v>5</v>
      </c>
      <c r="C20" t="s">
        <v>9</v>
      </c>
      <c r="D20" t="s">
        <v>7</v>
      </c>
      <c r="E20">
        <v>17020.410895483001</v>
      </c>
      <c r="F20" t="s">
        <v>84</v>
      </c>
      <c r="G20" t="str">
        <f t="shared" si="1"/>
        <v>1</v>
      </c>
      <c r="H20" t="str">
        <f t="shared" si="2"/>
        <v>5</v>
      </c>
      <c r="I20" t="str">
        <f t="shared" si="3"/>
        <v>1:5</v>
      </c>
    </row>
    <row r="21" spans="1:9" x14ac:dyDescent="0.35">
      <c r="A21">
        <v>2</v>
      </c>
      <c r="B21" t="s">
        <v>5</v>
      </c>
      <c r="C21" t="s">
        <v>10</v>
      </c>
      <c r="D21" t="s">
        <v>7</v>
      </c>
      <c r="E21">
        <v>10790.5840596994</v>
      </c>
      <c r="F21" t="s">
        <v>84</v>
      </c>
      <c r="G21" t="str">
        <f t="shared" si="1"/>
        <v>1</v>
      </c>
      <c r="H21" t="str">
        <f t="shared" si="2"/>
        <v>5</v>
      </c>
      <c r="I21" t="str">
        <f t="shared" si="3"/>
        <v>1:5</v>
      </c>
    </row>
    <row r="22" spans="1:9" x14ac:dyDescent="0.35">
      <c r="A22">
        <v>3</v>
      </c>
      <c r="B22" t="s">
        <v>5</v>
      </c>
      <c r="C22" t="s">
        <v>11</v>
      </c>
      <c r="D22" t="s">
        <v>7</v>
      </c>
      <c r="E22">
        <v>19784.272677516299</v>
      </c>
      <c r="F22" t="s">
        <v>84</v>
      </c>
      <c r="G22" t="str">
        <f t="shared" si="1"/>
        <v>1</v>
      </c>
      <c r="H22" t="str">
        <f t="shared" si="2"/>
        <v>5</v>
      </c>
      <c r="I22" t="str">
        <f t="shared" si="3"/>
        <v>1:5</v>
      </c>
    </row>
    <row r="23" spans="1:9" x14ac:dyDescent="0.35">
      <c r="A23">
        <v>4</v>
      </c>
      <c r="B23" t="s">
        <v>5</v>
      </c>
      <c r="C23" t="s">
        <v>12</v>
      </c>
      <c r="D23" t="s">
        <v>7</v>
      </c>
      <c r="E23">
        <v>9150.3044637393596</v>
      </c>
      <c r="F23" t="s">
        <v>84</v>
      </c>
      <c r="G23" t="str">
        <f t="shared" si="1"/>
        <v>1</v>
      </c>
      <c r="H23" t="str">
        <f t="shared" si="2"/>
        <v>5</v>
      </c>
      <c r="I23" t="str">
        <f t="shared" si="3"/>
        <v>1:5</v>
      </c>
    </row>
    <row r="24" spans="1:9" x14ac:dyDescent="0.35">
      <c r="A24">
        <v>5</v>
      </c>
      <c r="B24" t="s">
        <v>5</v>
      </c>
      <c r="C24" t="s">
        <v>13</v>
      </c>
      <c r="D24" t="s">
        <v>7</v>
      </c>
      <c r="E24">
        <v>49732.224571869803</v>
      </c>
      <c r="F24" t="s">
        <v>84</v>
      </c>
      <c r="G24" t="str">
        <f t="shared" si="1"/>
        <v>1</v>
      </c>
      <c r="H24" t="str">
        <f t="shared" si="2"/>
        <v>5</v>
      </c>
      <c r="I24" t="str">
        <f t="shared" si="3"/>
        <v>1:5</v>
      </c>
    </row>
    <row r="25" spans="1:9" x14ac:dyDescent="0.35">
      <c r="A25">
        <v>6</v>
      </c>
      <c r="B25" t="s">
        <v>5</v>
      </c>
      <c r="C25" t="s">
        <v>14</v>
      </c>
      <c r="D25" t="s">
        <v>7</v>
      </c>
      <c r="E25">
        <v>13470.949211016799</v>
      </c>
      <c r="F25" t="s">
        <v>84</v>
      </c>
      <c r="G25" t="str">
        <f t="shared" si="1"/>
        <v>1</v>
      </c>
      <c r="H25" t="str">
        <f t="shared" si="2"/>
        <v>5</v>
      </c>
      <c r="I25" t="str">
        <f t="shared" si="3"/>
        <v>1:5</v>
      </c>
    </row>
    <row r="26" spans="1:9" x14ac:dyDescent="0.35">
      <c r="A26">
        <v>7</v>
      </c>
      <c r="B26" t="s">
        <v>5</v>
      </c>
      <c r="C26" t="s">
        <v>15</v>
      </c>
      <c r="D26" t="s">
        <v>7</v>
      </c>
      <c r="E26">
        <v>19519.8446173259</v>
      </c>
      <c r="F26" t="s">
        <v>84</v>
      </c>
      <c r="G26" t="str">
        <f t="shared" si="1"/>
        <v>1</v>
      </c>
      <c r="H26" t="str">
        <f t="shared" si="2"/>
        <v>5</v>
      </c>
      <c r="I26" t="str">
        <f t="shared" si="3"/>
        <v>1:5</v>
      </c>
    </row>
    <row r="27" spans="1:9" x14ac:dyDescent="0.35">
      <c r="A27">
        <v>0</v>
      </c>
      <c r="B27" t="s">
        <v>5</v>
      </c>
      <c r="C27" t="s">
        <v>6</v>
      </c>
      <c r="D27" t="s">
        <v>7</v>
      </c>
      <c r="E27">
        <v>1637.1931295919901</v>
      </c>
      <c r="F27" t="s">
        <v>85</v>
      </c>
      <c r="G27" t="str">
        <f t="shared" si="1"/>
        <v>1</v>
      </c>
      <c r="H27" t="str">
        <f t="shared" si="2"/>
        <v>7</v>
      </c>
      <c r="I27" t="str">
        <f t="shared" si="3"/>
        <v>1:7</v>
      </c>
    </row>
    <row r="28" spans="1:9" x14ac:dyDescent="0.35">
      <c r="A28">
        <v>1</v>
      </c>
      <c r="B28" t="s">
        <v>5</v>
      </c>
      <c r="C28" t="s">
        <v>9</v>
      </c>
      <c r="D28" t="s">
        <v>7</v>
      </c>
      <c r="E28">
        <v>22688.5273270254</v>
      </c>
      <c r="F28" t="s">
        <v>85</v>
      </c>
      <c r="G28" t="str">
        <f t="shared" si="1"/>
        <v>1</v>
      </c>
      <c r="H28" t="str">
        <f t="shared" si="2"/>
        <v>7</v>
      </c>
      <c r="I28" t="str">
        <f t="shared" si="3"/>
        <v>1:7</v>
      </c>
    </row>
    <row r="29" spans="1:9" x14ac:dyDescent="0.35">
      <c r="A29">
        <v>2</v>
      </c>
      <c r="B29" t="s">
        <v>5</v>
      </c>
      <c r="C29" t="s">
        <v>10</v>
      </c>
      <c r="D29" t="s">
        <v>7</v>
      </c>
      <c r="E29">
        <v>14385.519115937201</v>
      </c>
      <c r="F29" t="s">
        <v>85</v>
      </c>
      <c r="G29" t="str">
        <f t="shared" si="1"/>
        <v>1</v>
      </c>
      <c r="H29" t="str">
        <f t="shared" si="2"/>
        <v>7</v>
      </c>
      <c r="I29" t="str">
        <f t="shared" si="3"/>
        <v>1:7</v>
      </c>
    </row>
    <row r="30" spans="1:9" x14ac:dyDescent="0.35">
      <c r="A30">
        <v>3</v>
      </c>
      <c r="B30" t="s">
        <v>5</v>
      </c>
      <c r="C30" t="s">
        <v>11</v>
      </c>
      <c r="D30" t="s">
        <v>7</v>
      </c>
      <c r="E30">
        <v>26371.668210305499</v>
      </c>
      <c r="F30" t="s">
        <v>85</v>
      </c>
      <c r="G30" t="str">
        <f t="shared" si="1"/>
        <v>1</v>
      </c>
      <c r="H30" t="str">
        <f t="shared" si="2"/>
        <v>7</v>
      </c>
      <c r="I30" t="str">
        <f t="shared" si="3"/>
        <v>1:7</v>
      </c>
    </row>
    <row r="31" spans="1:9" x14ac:dyDescent="0.35">
      <c r="A31">
        <v>4</v>
      </c>
      <c r="B31" t="s">
        <v>5</v>
      </c>
      <c r="C31" t="s">
        <v>12</v>
      </c>
      <c r="D31" t="s">
        <v>7</v>
      </c>
      <c r="E31">
        <v>12199.013846911301</v>
      </c>
      <c r="F31" t="s">
        <v>85</v>
      </c>
      <c r="G31" t="str">
        <f t="shared" si="1"/>
        <v>1</v>
      </c>
      <c r="H31" t="str">
        <f t="shared" si="2"/>
        <v>7</v>
      </c>
      <c r="I31" t="str">
        <f t="shared" si="3"/>
        <v>1:7</v>
      </c>
    </row>
    <row r="32" spans="1:9" x14ac:dyDescent="0.35">
      <c r="A32">
        <v>5</v>
      </c>
      <c r="B32" t="s">
        <v>5</v>
      </c>
      <c r="C32" t="s">
        <v>13</v>
      </c>
      <c r="D32" t="s">
        <v>7</v>
      </c>
      <c r="E32">
        <v>66316.895913849701</v>
      </c>
      <c r="F32" t="s">
        <v>85</v>
      </c>
      <c r="G32" t="str">
        <f t="shared" si="1"/>
        <v>1</v>
      </c>
      <c r="H32" t="str">
        <f t="shared" si="2"/>
        <v>7</v>
      </c>
      <c r="I32" t="str">
        <f t="shared" si="3"/>
        <v>1:7</v>
      </c>
    </row>
    <row r="33" spans="1:9" x14ac:dyDescent="0.35">
      <c r="A33">
        <v>6</v>
      </c>
      <c r="B33" t="s">
        <v>5</v>
      </c>
      <c r="C33" t="s">
        <v>14</v>
      </c>
      <c r="D33" t="s">
        <v>7</v>
      </c>
      <c r="E33">
        <v>17960.797473219802</v>
      </c>
      <c r="F33" t="s">
        <v>85</v>
      </c>
      <c r="G33" t="str">
        <f t="shared" si="1"/>
        <v>1</v>
      </c>
      <c r="H33" t="str">
        <f t="shared" si="2"/>
        <v>7</v>
      </c>
      <c r="I33" t="str">
        <f t="shared" si="3"/>
        <v>1:7</v>
      </c>
    </row>
    <row r="34" spans="1:9" x14ac:dyDescent="0.35">
      <c r="A34">
        <v>7</v>
      </c>
      <c r="B34" t="s">
        <v>5</v>
      </c>
      <c r="C34" t="s">
        <v>15</v>
      </c>
      <c r="D34" t="s">
        <v>7</v>
      </c>
      <c r="E34">
        <v>26020.140491816801</v>
      </c>
      <c r="F34" t="s">
        <v>85</v>
      </c>
      <c r="G34" t="str">
        <f t="shared" si="1"/>
        <v>1</v>
      </c>
      <c r="H34" t="str">
        <f t="shared" si="2"/>
        <v>7</v>
      </c>
      <c r="I34" t="str">
        <f t="shared" si="3"/>
        <v>1:7</v>
      </c>
    </row>
    <row r="35" spans="1:9" x14ac:dyDescent="0.35">
      <c r="A35">
        <v>0</v>
      </c>
      <c r="B35" t="s">
        <v>5</v>
      </c>
      <c r="C35" t="s">
        <v>6</v>
      </c>
      <c r="D35" t="s">
        <v>7</v>
      </c>
      <c r="E35">
        <v>2046.3509648859199</v>
      </c>
      <c r="F35" t="s">
        <v>86</v>
      </c>
      <c r="G35" t="str">
        <f t="shared" si="1"/>
        <v>1</v>
      </c>
      <c r="H35" t="str">
        <f t="shared" si="2"/>
        <v>9</v>
      </c>
      <c r="I35" t="str">
        <f t="shared" si="3"/>
        <v>1:9</v>
      </c>
    </row>
    <row r="36" spans="1:9" x14ac:dyDescent="0.35">
      <c r="A36">
        <v>1</v>
      </c>
      <c r="B36" t="s">
        <v>5</v>
      </c>
      <c r="C36" t="s">
        <v>9</v>
      </c>
      <c r="D36" t="s">
        <v>7</v>
      </c>
      <c r="E36">
        <v>28358.789438677501</v>
      </c>
      <c r="F36" t="s">
        <v>86</v>
      </c>
      <c r="G36" t="str">
        <f t="shared" si="1"/>
        <v>1</v>
      </c>
      <c r="H36" t="str">
        <f t="shared" si="2"/>
        <v>9</v>
      </c>
      <c r="I36" t="str">
        <f t="shared" si="3"/>
        <v>1:9</v>
      </c>
    </row>
    <row r="37" spans="1:9" x14ac:dyDescent="0.35">
      <c r="A37">
        <v>2</v>
      </c>
      <c r="B37" t="s">
        <v>5</v>
      </c>
      <c r="C37" t="s">
        <v>10</v>
      </c>
      <c r="D37" t="s">
        <v>7</v>
      </c>
      <c r="E37">
        <v>17980.4656489585</v>
      </c>
      <c r="F37" t="s">
        <v>86</v>
      </c>
      <c r="G37" t="str">
        <f t="shared" si="1"/>
        <v>1</v>
      </c>
      <c r="H37" t="str">
        <f t="shared" si="2"/>
        <v>9</v>
      </c>
      <c r="I37" t="str">
        <f t="shared" si="3"/>
        <v>1:9</v>
      </c>
    </row>
    <row r="38" spans="1:9" x14ac:dyDescent="0.35">
      <c r="A38">
        <v>3</v>
      </c>
      <c r="B38" t="s">
        <v>5</v>
      </c>
      <c r="C38" t="s">
        <v>11</v>
      </c>
      <c r="D38" t="s">
        <v>7</v>
      </c>
      <c r="E38">
        <v>32962.142566025002</v>
      </c>
      <c r="F38" t="s">
        <v>86</v>
      </c>
      <c r="G38" t="str">
        <f t="shared" si="1"/>
        <v>1</v>
      </c>
      <c r="H38" t="str">
        <f t="shared" si="2"/>
        <v>9</v>
      </c>
      <c r="I38" t="str">
        <f t="shared" si="3"/>
        <v>1:9</v>
      </c>
    </row>
    <row r="39" spans="1:9" x14ac:dyDescent="0.35">
      <c r="A39">
        <v>4</v>
      </c>
      <c r="B39" t="s">
        <v>5</v>
      </c>
      <c r="C39" t="s">
        <v>12</v>
      </c>
      <c r="D39" t="s">
        <v>7</v>
      </c>
      <c r="E39">
        <v>15247.7232300832</v>
      </c>
      <c r="F39" t="s">
        <v>86</v>
      </c>
      <c r="G39" t="str">
        <f t="shared" si="1"/>
        <v>1</v>
      </c>
      <c r="H39" t="str">
        <f t="shared" si="2"/>
        <v>9</v>
      </c>
      <c r="I39" t="str">
        <f t="shared" si="3"/>
        <v>1:9</v>
      </c>
    </row>
    <row r="40" spans="1:9" x14ac:dyDescent="0.35">
      <c r="A40">
        <v>5</v>
      </c>
      <c r="B40" t="s">
        <v>5</v>
      </c>
      <c r="C40" t="s">
        <v>13</v>
      </c>
      <c r="D40" t="s">
        <v>7</v>
      </c>
      <c r="E40">
        <v>82893.723834372606</v>
      </c>
      <c r="F40" t="s">
        <v>86</v>
      </c>
      <c r="G40" t="str">
        <f t="shared" si="1"/>
        <v>1</v>
      </c>
      <c r="H40" t="str">
        <f t="shared" si="2"/>
        <v>9</v>
      </c>
      <c r="I40" t="str">
        <f t="shared" si="3"/>
        <v>1:9</v>
      </c>
    </row>
    <row r="41" spans="1:9" x14ac:dyDescent="0.35">
      <c r="A41">
        <v>6</v>
      </c>
      <c r="B41" t="s">
        <v>5</v>
      </c>
      <c r="C41" t="s">
        <v>14</v>
      </c>
      <c r="D41" t="s">
        <v>7</v>
      </c>
      <c r="E41">
        <v>22450.649319066099</v>
      </c>
      <c r="F41" t="s">
        <v>86</v>
      </c>
      <c r="G41" t="str">
        <f t="shared" si="1"/>
        <v>1</v>
      </c>
      <c r="H41" t="str">
        <f t="shared" si="2"/>
        <v>9</v>
      </c>
      <c r="I41" t="str">
        <f t="shared" si="3"/>
        <v>1:9</v>
      </c>
    </row>
    <row r="42" spans="1:9" x14ac:dyDescent="0.35">
      <c r="A42">
        <v>7</v>
      </c>
      <c r="B42" t="s">
        <v>5</v>
      </c>
      <c r="C42" t="s">
        <v>15</v>
      </c>
      <c r="D42" t="s">
        <v>7</v>
      </c>
      <c r="E42">
        <v>32522.977536283801</v>
      </c>
      <c r="F42" t="s">
        <v>86</v>
      </c>
      <c r="G42" t="str">
        <f t="shared" si="1"/>
        <v>1</v>
      </c>
      <c r="H42" t="str">
        <f t="shared" si="2"/>
        <v>9</v>
      </c>
      <c r="I42" t="str">
        <f t="shared" si="3"/>
        <v>1:9</v>
      </c>
    </row>
    <row r="43" spans="1:9" x14ac:dyDescent="0.35">
      <c r="A43">
        <v>0</v>
      </c>
      <c r="B43" t="s">
        <v>5</v>
      </c>
      <c r="C43" t="s">
        <v>6</v>
      </c>
      <c r="D43" t="s">
        <v>7</v>
      </c>
      <c r="E43">
        <v>820.09476888180802</v>
      </c>
      <c r="F43" t="s">
        <v>87</v>
      </c>
      <c r="G43" t="str">
        <f t="shared" si="1"/>
        <v>3</v>
      </c>
      <c r="H43" t="str">
        <f t="shared" si="2"/>
        <v>1</v>
      </c>
      <c r="I43" t="str">
        <f t="shared" si="3"/>
        <v>3:1</v>
      </c>
    </row>
    <row r="44" spans="1:9" x14ac:dyDescent="0.35">
      <c r="A44">
        <v>1</v>
      </c>
      <c r="B44" t="s">
        <v>5</v>
      </c>
      <c r="C44" t="s">
        <v>9</v>
      </c>
      <c r="D44" t="s">
        <v>7</v>
      </c>
      <c r="E44">
        <v>11367.541998132599</v>
      </c>
      <c r="F44" t="s">
        <v>87</v>
      </c>
      <c r="G44" t="str">
        <f t="shared" si="1"/>
        <v>3</v>
      </c>
      <c r="H44" t="str">
        <f t="shared" si="2"/>
        <v>1</v>
      </c>
      <c r="I44" t="str">
        <f t="shared" si="3"/>
        <v>3:1</v>
      </c>
    </row>
    <row r="45" spans="1:9" x14ac:dyDescent="0.35">
      <c r="A45">
        <v>2</v>
      </c>
      <c r="B45" t="s">
        <v>5</v>
      </c>
      <c r="C45" t="s">
        <v>10</v>
      </c>
      <c r="D45" t="s">
        <v>7</v>
      </c>
      <c r="E45">
        <v>7207.0569266581097</v>
      </c>
      <c r="F45" t="s">
        <v>87</v>
      </c>
      <c r="G45" t="str">
        <f t="shared" si="1"/>
        <v>3</v>
      </c>
      <c r="H45" t="str">
        <f t="shared" si="2"/>
        <v>1</v>
      </c>
      <c r="I45" t="str">
        <f t="shared" si="3"/>
        <v>3:1</v>
      </c>
    </row>
    <row r="46" spans="1:9" x14ac:dyDescent="0.35">
      <c r="A46">
        <v>3</v>
      </c>
      <c r="B46" t="s">
        <v>5</v>
      </c>
      <c r="C46" t="s">
        <v>11</v>
      </c>
      <c r="D46" t="s">
        <v>7</v>
      </c>
      <c r="E46">
        <v>13206.879387675501</v>
      </c>
      <c r="F46" t="s">
        <v>87</v>
      </c>
      <c r="G46" t="str">
        <f t="shared" si="1"/>
        <v>3</v>
      </c>
      <c r="H46" t="str">
        <f t="shared" si="2"/>
        <v>1</v>
      </c>
      <c r="I46" t="str">
        <f t="shared" si="3"/>
        <v>3:1</v>
      </c>
    </row>
    <row r="47" spans="1:9" x14ac:dyDescent="0.35">
      <c r="A47">
        <v>4</v>
      </c>
      <c r="B47" t="s">
        <v>5</v>
      </c>
      <c r="C47" t="s">
        <v>12</v>
      </c>
      <c r="D47" t="s">
        <v>7</v>
      </c>
      <c r="E47">
        <v>6109.9477090144601</v>
      </c>
      <c r="F47" t="s">
        <v>87</v>
      </c>
      <c r="G47" t="str">
        <f t="shared" si="1"/>
        <v>3</v>
      </c>
      <c r="H47" t="str">
        <f t="shared" si="2"/>
        <v>1</v>
      </c>
      <c r="I47" t="str">
        <f t="shared" si="3"/>
        <v>3:1</v>
      </c>
    </row>
    <row r="48" spans="1:9" x14ac:dyDescent="0.35">
      <c r="A48">
        <v>5</v>
      </c>
      <c r="B48" t="s">
        <v>5</v>
      </c>
      <c r="C48" t="s">
        <v>13</v>
      </c>
      <c r="D48" t="s">
        <v>7</v>
      </c>
      <c r="E48">
        <v>33177.237942721098</v>
      </c>
      <c r="F48" t="s">
        <v>87</v>
      </c>
      <c r="G48" t="str">
        <f t="shared" si="1"/>
        <v>3</v>
      </c>
      <c r="H48" t="str">
        <f t="shared" si="2"/>
        <v>1</v>
      </c>
      <c r="I48" t="str">
        <f t="shared" si="3"/>
        <v>3:1</v>
      </c>
    </row>
    <row r="49" spans="1:9" x14ac:dyDescent="0.35">
      <c r="A49">
        <v>6</v>
      </c>
      <c r="B49" t="s">
        <v>5</v>
      </c>
      <c r="C49" t="s">
        <v>14</v>
      </c>
      <c r="D49" t="s">
        <v>7</v>
      </c>
      <c r="E49">
        <v>8984.0878065391698</v>
      </c>
      <c r="F49" t="s">
        <v>87</v>
      </c>
      <c r="G49" t="str">
        <f t="shared" si="1"/>
        <v>3</v>
      </c>
      <c r="H49" t="str">
        <f t="shared" si="2"/>
        <v>1</v>
      </c>
      <c r="I49" t="str">
        <f t="shared" si="3"/>
        <v>3:1</v>
      </c>
    </row>
    <row r="50" spans="1:9" x14ac:dyDescent="0.35">
      <c r="A50">
        <v>7</v>
      </c>
      <c r="B50" t="s">
        <v>5</v>
      </c>
      <c r="C50" t="s">
        <v>15</v>
      </c>
      <c r="D50" t="s">
        <v>7</v>
      </c>
      <c r="E50">
        <v>13035.530758649</v>
      </c>
      <c r="F50" t="s">
        <v>87</v>
      </c>
      <c r="G50" t="str">
        <f t="shared" si="1"/>
        <v>3</v>
      </c>
      <c r="H50" t="str">
        <f t="shared" si="2"/>
        <v>1</v>
      </c>
      <c r="I50" t="str">
        <f t="shared" si="3"/>
        <v>3:1</v>
      </c>
    </row>
    <row r="51" spans="1:9" x14ac:dyDescent="0.35">
      <c r="A51">
        <v>0</v>
      </c>
      <c r="B51" t="s">
        <v>5</v>
      </c>
      <c r="C51" t="s">
        <v>6</v>
      </c>
      <c r="D51" t="s">
        <v>7</v>
      </c>
      <c r="E51">
        <v>1230.43246341194</v>
      </c>
      <c r="F51" t="s">
        <v>88</v>
      </c>
      <c r="G51" t="str">
        <f t="shared" si="1"/>
        <v>5</v>
      </c>
      <c r="H51" t="str">
        <f t="shared" si="2"/>
        <v>1</v>
      </c>
      <c r="I51" t="str">
        <f t="shared" si="3"/>
        <v>5:1</v>
      </c>
    </row>
    <row r="52" spans="1:9" x14ac:dyDescent="0.35">
      <c r="A52">
        <v>1</v>
      </c>
      <c r="B52" t="s">
        <v>5</v>
      </c>
      <c r="C52" t="s">
        <v>9</v>
      </c>
      <c r="D52" t="s">
        <v>7</v>
      </c>
      <c r="E52">
        <v>17055.954822959298</v>
      </c>
      <c r="F52" t="s">
        <v>88</v>
      </c>
      <c r="G52" t="str">
        <f t="shared" si="1"/>
        <v>5</v>
      </c>
      <c r="H52" t="str">
        <f t="shared" si="2"/>
        <v>1</v>
      </c>
      <c r="I52" t="str">
        <f t="shared" si="3"/>
        <v>5:1</v>
      </c>
    </row>
    <row r="53" spans="1:9" x14ac:dyDescent="0.35">
      <c r="A53">
        <v>2</v>
      </c>
      <c r="B53" t="s">
        <v>5</v>
      </c>
      <c r="C53" t="s">
        <v>10</v>
      </c>
      <c r="D53" t="s">
        <v>7</v>
      </c>
      <c r="E53">
        <v>10813.435974723199</v>
      </c>
      <c r="F53" t="s">
        <v>88</v>
      </c>
      <c r="G53" t="str">
        <f t="shared" si="1"/>
        <v>5</v>
      </c>
      <c r="H53" t="str">
        <f t="shared" si="2"/>
        <v>1</v>
      </c>
      <c r="I53" t="str">
        <f t="shared" si="3"/>
        <v>5:1</v>
      </c>
    </row>
    <row r="54" spans="1:9" x14ac:dyDescent="0.35">
      <c r="A54">
        <v>3</v>
      </c>
      <c r="B54" t="s">
        <v>5</v>
      </c>
      <c r="C54" t="s">
        <v>11</v>
      </c>
      <c r="D54" t="s">
        <v>7</v>
      </c>
      <c r="E54">
        <v>19813.1879078686</v>
      </c>
      <c r="F54" t="s">
        <v>88</v>
      </c>
      <c r="G54" t="str">
        <f t="shared" si="1"/>
        <v>5</v>
      </c>
      <c r="H54" t="str">
        <f t="shared" si="2"/>
        <v>1</v>
      </c>
      <c r="I54" t="str">
        <f t="shared" si="3"/>
        <v>5:1</v>
      </c>
    </row>
    <row r="55" spans="1:9" x14ac:dyDescent="0.35">
      <c r="A55">
        <v>4</v>
      </c>
      <c r="B55" t="s">
        <v>5</v>
      </c>
      <c r="C55" t="s">
        <v>12</v>
      </c>
      <c r="D55" t="s">
        <v>7</v>
      </c>
      <c r="E55">
        <v>9167.0097206334503</v>
      </c>
      <c r="F55" t="s">
        <v>88</v>
      </c>
      <c r="G55" t="str">
        <f t="shared" si="1"/>
        <v>5</v>
      </c>
      <c r="H55" t="str">
        <f t="shared" si="2"/>
        <v>1</v>
      </c>
      <c r="I55" t="str">
        <f t="shared" si="3"/>
        <v>5:1</v>
      </c>
    </row>
    <row r="56" spans="1:9" x14ac:dyDescent="0.35">
      <c r="A56">
        <v>5</v>
      </c>
      <c r="B56" t="s">
        <v>5</v>
      </c>
      <c r="C56" t="s">
        <v>13</v>
      </c>
      <c r="D56" t="s">
        <v>7</v>
      </c>
      <c r="E56">
        <v>49770.9383295183</v>
      </c>
      <c r="F56" t="s">
        <v>88</v>
      </c>
      <c r="G56" t="str">
        <f t="shared" si="1"/>
        <v>5</v>
      </c>
      <c r="H56" t="str">
        <f t="shared" si="2"/>
        <v>1</v>
      </c>
      <c r="I56" t="str">
        <f t="shared" si="3"/>
        <v>5:1</v>
      </c>
    </row>
    <row r="57" spans="1:9" x14ac:dyDescent="0.35">
      <c r="A57">
        <v>6</v>
      </c>
      <c r="B57" t="s">
        <v>5</v>
      </c>
      <c r="C57" t="s">
        <v>14</v>
      </c>
      <c r="D57" t="s">
        <v>7</v>
      </c>
      <c r="E57">
        <v>13476.9446716942</v>
      </c>
      <c r="F57" t="s">
        <v>88</v>
      </c>
      <c r="G57" t="str">
        <f t="shared" si="1"/>
        <v>5</v>
      </c>
      <c r="H57" t="str">
        <f t="shared" si="2"/>
        <v>1</v>
      </c>
      <c r="I57" t="str">
        <f t="shared" si="3"/>
        <v>5:1</v>
      </c>
    </row>
    <row r="58" spans="1:9" x14ac:dyDescent="0.35">
      <c r="A58">
        <v>7</v>
      </c>
      <c r="B58" t="s">
        <v>5</v>
      </c>
      <c r="C58" t="s">
        <v>15</v>
      </c>
      <c r="D58" t="s">
        <v>7</v>
      </c>
      <c r="E58">
        <v>19558.113773070701</v>
      </c>
      <c r="F58" t="s">
        <v>88</v>
      </c>
      <c r="G58" t="str">
        <f t="shared" si="1"/>
        <v>5</v>
      </c>
      <c r="H58" t="str">
        <f t="shared" si="2"/>
        <v>1</v>
      </c>
      <c r="I58" t="str">
        <f t="shared" si="3"/>
        <v>5:1</v>
      </c>
    </row>
    <row r="59" spans="1:9" x14ac:dyDescent="0.35">
      <c r="A59">
        <v>0</v>
      </c>
      <c r="B59" t="s">
        <v>5</v>
      </c>
      <c r="C59" t="s">
        <v>6</v>
      </c>
      <c r="D59" t="s">
        <v>7</v>
      </c>
      <c r="E59">
        <v>1640.7801595035901</v>
      </c>
      <c r="F59" t="s">
        <v>89</v>
      </c>
      <c r="G59" t="str">
        <f t="shared" si="1"/>
        <v>7</v>
      </c>
      <c r="H59" t="str">
        <f t="shared" si="2"/>
        <v>1</v>
      </c>
      <c r="I59" t="str">
        <f t="shared" si="3"/>
        <v>7:1</v>
      </c>
    </row>
    <row r="60" spans="1:9" x14ac:dyDescent="0.35">
      <c r="A60">
        <v>1</v>
      </c>
      <c r="B60" t="s">
        <v>5</v>
      </c>
      <c r="C60" t="s">
        <v>9</v>
      </c>
      <c r="D60" t="s">
        <v>7</v>
      </c>
      <c r="E60">
        <v>22744.7268358355</v>
      </c>
      <c r="F60" t="s">
        <v>89</v>
      </c>
      <c r="G60" t="str">
        <f t="shared" si="1"/>
        <v>7</v>
      </c>
      <c r="H60" t="str">
        <f t="shared" si="2"/>
        <v>1</v>
      </c>
      <c r="I60" t="str">
        <f t="shared" si="3"/>
        <v>7:1</v>
      </c>
    </row>
    <row r="61" spans="1:9" x14ac:dyDescent="0.35">
      <c r="A61">
        <v>2</v>
      </c>
      <c r="B61" t="s">
        <v>5</v>
      </c>
      <c r="C61" t="s">
        <v>10</v>
      </c>
      <c r="D61" t="s">
        <v>7</v>
      </c>
      <c r="E61">
        <v>14419.818593398701</v>
      </c>
      <c r="F61" t="s">
        <v>89</v>
      </c>
      <c r="G61" t="str">
        <f t="shared" si="1"/>
        <v>7</v>
      </c>
      <c r="H61" t="str">
        <f t="shared" si="2"/>
        <v>1</v>
      </c>
      <c r="I61" t="str">
        <f t="shared" si="3"/>
        <v>7:1</v>
      </c>
    </row>
    <row r="62" spans="1:9" x14ac:dyDescent="0.35">
      <c r="A62">
        <v>3</v>
      </c>
      <c r="B62" t="s">
        <v>5</v>
      </c>
      <c r="C62" t="s">
        <v>11</v>
      </c>
      <c r="D62" t="s">
        <v>7</v>
      </c>
      <c r="E62">
        <v>26420.161251609199</v>
      </c>
      <c r="F62" t="s">
        <v>89</v>
      </c>
      <c r="G62" t="str">
        <f t="shared" si="1"/>
        <v>7</v>
      </c>
      <c r="H62" t="str">
        <f t="shared" si="2"/>
        <v>1</v>
      </c>
      <c r="I62" t="str">
        <f t="shared" si="3"/>
        <v>7:1</v>
      </c>
    </row>
    <row r="63" spans="1:9" x14ac:dyDescent="0.35">
      <c r="A63">
        <v>4</v>
      </c>
      <c r="B63" t="s">
        <v>5</v>
      </c>
      <c r="C63" t="s">
        <v>12</v>
      </c>
      <c r="D63" t="s">
        <v>7</v>
      </c>
      <c r="E63">
        <v>12224.0717322524</v>
      </c>
      <c r="F63" t="s">
        <v>89</v>
      </c>
      <c r="G63" t="str">
        <f t="shared" si="1"/>
        <v>7</v>
      </c>
      <c r="H63" t="str">
        <f t="shared" si="2"/>
        <v>1</v>
      </c>
      <c r="I63" t="str">
        <f t="shared" si="3"/>
        <v>7:1</v>
      </c>
    </row>
    <row r="64" spans="1:9" x14ac:dyDescent="0.35">
      <c r="A64">
        <v>5</v>
      </c>
      <c r="B64" t="s">
        <v>5</v>
      </c>
      <c r="C64" t="s">
        <v>13</v>
      </c>
      <c r="D64" t="s">
        <v>7</v>
      </c>
      <c r="E64">
        <v>66363.125859074804</v>
      </c>
      <c r="F64" t="s">
        <v>89</v>
      </c>
      <c r="G64" t="str">
        <f t="shared" si="1"/>
        <v>7</v>
      </c>
      <c r="H64" t="str">
        <f t="shared" si="2"/>
        <v>1</v>
      </c>
      <c r="I64" t="str">
        <f t="shared" si="3"/>
        <v>7:1</v>
      </c>
    </row>
    <row r="65" spans="1:9" x14ac:dyDescent="0.35">
      <c r="A65">
        <v>6</v>
      </c>
      <c r="B65" t="s">
        <v>5</v>
      </c>
      <c r="C65" t="s">
        <v>14</v>
      </c>
      <c r="D65" t="s">
        <v>7</v>
      </c>
      <c r="E65">
        <v>17969.780787511601</v>
      </c>
      <c r="F65" t="s">
        <v>89</v>
      </c>
      <c r="G65" t="str">
        <f t="shared" si="1"/>
        <v>7</v>
      </c>
      <c r="H65" t="str">
        <f t="shared" si="2"/>
        <v>1</v>
      </c>
      <c r="I65" t="str">
        <f t="shared" si="3"/>
        <v>7:1</v>
      </c>
    </row>
    <row r="66" spans="1:9" x14ac:dyDescent="0.35">
      <c r="A66">
        <v>7</v>
      </c>
      <c r="B66" t="s">
        <v>5</v>
      </c>
      <c r="C66" t="s">
        <v>15</v>
      </c>
      <c r="D66" t="s">
        <v>7</v>
      </c>
      <c r="E66">
        <v>26081.151178537799</v>
      </c>
      <c r="F66" t="s">
        <v>89</v>
      </c>
      <c r="G66" t="str">
        <f t="shared" si="1"/>
        <v>7</v>
      </c>
      <c r="H66" t="str">
        <f t="shared" si="2"/>
        <v>1</v>
      </c>
      <c r="I66" t="str">
        <f t="shared" si="3"/>
        <v>7:1</v>
      </c>
    </row>
    <row r="67" spans="1:9" x14ac:dyDescent="0.35">
      <c r="A67">
        <v>0</v>
      </c>
      <c r="B67" t="s">
        <v>5</v>
      </c>
      <c r="C67" t="s">
        <v>6</v>
      </c>
      <c r="D67" t="s">
        <v>7</v>
      </c>
      <c r="E67">
        <v>2051.2357072708</v>
      </c>
      <c r="F67" t="s">
        <v>90</v>
      </c>
      <c r="G67" t="str">
        <f t="shared" si="1"/>
        <v>9</v>
      </c>
      <c r="H67" t="str">
        <f t="shared" si="2"/>
        <v>1</v>
      </c>
      <c r="I67" t="str">
        <f t="shared" si="3"/>
        <v>9:1</v>
      </c>
    </row>
    <row r="68" spans="1:9" x14ac:dyDescent="0.35">
      <c r="A68">
        <v>1</v>
      </c>
      <c r="B68" t="s">
        <v>5</v>
      </c>
      <c r="C68" t="s">
        <v>9</v>
      </c>
      <c r="D68" t="s">
        <v>7</v>
      </c>
      <c r="E68">
        <v>28438.221570409802</v>
      </c>
      <c r="F68" t="s">
        <v>90</v>
      </c>
      <c r="G68" t="str">
        <f t="shared" ref="G68:G74" si="8">MID(F68,40,1)</f>
        <v>9</v>
      </c>
      <c r="H68" t="str">
        <f t="shared" ref="H68:H74" si="9">MID(F68,42,1)</f>
        <v>1</v>
      </c>
      <c r="I68" t="str">
        <f t="shared" ref="I68:I74" si="10">G68&amp;":"&amp;H68</f>
        <v>9:1</v>
      </c>
    </row>
    <row r="69" spans="1:9" x14ac:dyDescent="0.35">
      <c r="A69">
        <v>2</v>
      </c>
      <c r="B69" t="s">
        <v>5</v>
      </c>
      <c r="C69" t="s">
        <v>10</v>
      </c>
      <c r="D69" t="s">
        <v>7</v>
      </c>
      <c r="E69">
        <v>18026.2132540233</v>
      </c>
      <c r="F69" t="s">
        <v>90</v>
      </c>
      <c r="G69" t="str">
        <f t="shared" si="8"/>
        <v>9</v>
      </c>
      <c r="H69" t="str">
        <f t="shared" si="9"/>
        <v>1</v>
      </c>
      <c r="I69" t="str">
        <f t="shared" si="10"/>
        <v>9:1</v>
      </c>
    </row>
    <row r="70" spans="1:9" x14ac:dyDescent="0.35">
      <c r="A70">
        <v>3</v>
      </c>
      <c r="B70" t="s">
        <v>5</v>
      </c>
      <c r="C70" t="s">
        <v>11</v>
      </c>
      <c r="D70" t="s">
        <v>7</v>
      </c>
      <c r="E70">
        <v>33030.653828170201</v>
      </c>
      <c r="F70" t="s">
        <v>90</v>
      </c>
      <c r="G70" t="str">
        <f t="shared" si="8"/>
        <v>9</v>
      </c>
      <c r="H70" t="str">
        <f t="shared" si="9"/>
        <v>1</v>
      </c>
      <c r="I70" t="str">
        <f t="shared" si="10"/>
        <v>9:1</v>
      </c>
    </row>
    <row r="71" spans="1:9" x14ac:dyDescent="0.35">
      <c r="A71">
        <v>4</v>
      </c>
      <c r="B71" t="s">
        <v>5</v>
      </c>
      <c r="C71" t="s">
        <v>12</v>
      </c>
      <c r="D71" t="s">
        <v>7</v>
      </c>
      <c r="E71">
        <v>15281.1337438714</v>
      </c>
      <c r="F71" t="s">
        <v>90</v>
      </c>
      <c r="G71" t="str">
        <f t="shared" si="8"/>
        <v>9</v>
      </c>
      <c r="H71" t="str">
        <f t="shared" si="9"/>
        <v>1</v>
      </c>
      <c r="I71" t="str">
        <f t="shared" si="10"/>
        <v>9:1</v>
      </c>
    </row>
    <row r="72" spans="1:9" x14ac:dyDescent="0.35">
      <c r="A72">
        <v>5</v>
      </c>
      <c r="B72" t="s">
        <v>5</v>
      </c>
      <c r="C72" t="s">
        <v>13</v>
      </c>
      <c r="D72" t="s">
        <v>7</v>
      </c>
      <c r="E72">
        <v>82941.959561461394</v>
      </c>
      <c r="F72" t="s">
        <v>90</v>
      </c>
      <c r="G72" t="str">
        <f t="shared" si="8"/>
        <v>9</v>
      </c>
      <c r="H72" t="str">
        <f t="shared" si="9"/>
        <v>1</v>
      </c>
      <c r="I72" t="str">
        <f t="shared" si="10"/>
        <v>9:1</v>
      </c>
    </row>
    <row r="73" spans="1:9" x14ac:dyDescent="0.35">
      <c r="A73">
        <v>6</v>
      </c>
      <c r="B73" t="s">
        <v>5</v>
      </c>
      <c r="C73" t="s">
        <v>14</v>
      </c>
      <c r="D73" t="s">
        <v>7</v>
      </c>
      <c r="E73">
        <v>22462.636794734099</v>
      </c>
      <c r="F73" t="s">
        <v>90</v>
      </c>
      <c r="G73" t="str">
        <f t="shared" si="8"/>
        <v>9</v>
      </c>
      <c r="H73" t="str">
        <f t="shared" si="9"/>
        <v>1</v>
      </c>
      <c r="I73" t="str">
        <f t="shared" si="10"/>
        <v>9:1</v>
      </c>
    </row>
    <row r="74" spans="1:9" x14ac:dyDescent="0.35">
      <c r="A74">
        <v>7</v>
      </c>
      <c r="B74" t="s">
        <v>5</v>
      </c>
      <c r="C74" t="s">
        <v>15</v>
      </c>
      <c r="D74" t="s">
        <v>7</v>
      </c>
      <c r="E74">
        <v>32609.1431283768</v>
      </c>
      <c r="F74" t="s">
        <v>90</v>
      </c>
      <c r="G74" t="str">
        <f t="shared" si="8"/>
        <v>9</v>
      </c>
      <c r="H74" t="str">
        <f t="shared" si="9"/>
        <v>1</v>
      </c>
      <c r="I74" t="str">
        <f t="shared" si="10"/>
        <v>9:1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cluster_results_cost</vt:lpstr>
      <vt:lpstr>Year Combinations</vt:lpstr>
      <vt:lpstr>Year Combinations (TAC)</vt:lpstr>
      <vt:lpstr>Weighting 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Hawkins</cp:lastModifiedBy>
  <dcterms:created xsi:type="dcterms:W3CDTF">2025-01-02T15:18:51Z</dcterms:created>
  <dcterms:modified xsi:type="dcterms:W3CDTF">2025-01-02T15:45:56Z</dcterms:modified>
</cp:coreProperties>
</file>