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awkins\Offline Workspace\Development\energy-system-modelling-with-LDES\simple_weather-year_ldes-model\results\two_year_cluster_runs\export\"/>
    </mc:Choice>
  </mc:AlternateContent>
  <xr:revisionPtr revIDLastSave="0" documentId="13_ncr:9_{11F11DD5-DD75-4294-B7EE-D73070497FE9}" xr6:coauthVersionLast="47" xr6:coauthVersionMax="47" xr10:uidLastSave="{00000000-0000-0000-0000-000000000000}"/>
  <bookViews>
    <workbookView xWindow="-110" yWindow="-110" windowWidth="19420" windowHeight="11500" xr2:uid="{82FF7E5D-D139-43AB-B0DD-A40CC175A712}"/>
  </bookViews>
  <sheets>
    <sheet name="Charts" sheetId="7" r:id="rId1"/>
    <sheet name="Year Combinations (1,9) (LDES)" sheetId="6" r:id="rId2"/>
    <sheet name="Weighting Sensitivities (LDES)" sheetId="5" r:id="rId3"/>
    <sheet name="Weighting Sensitivities" sheetId="4" r:id="rId4"/>
    <sheet name="Year Combinations (1,9)" sheetId="3" r:id="rId5"/>
    <sheet name="cluster_results_storage_cap (2)" sheetId="2" r:id="rId6"/>
    <sheet name="cluster_results_storage_cap" sheetId="1" r:id="rId7"/>
  </sheets>
  <definedNames>
    <definedName name="ExternalData_1" localSheetId="5" hidden="1">'cluster_results_storage_cap (2)'!$A$1:$F$215</definedName>
    <definedName name="ExternalData_2" localSheetId="4" hidden="1">'Year Combinations (1,9)'!$A$1:$F$181</definedName>
    <definedName name="ExternalData_3" localSheetId="3" hidden="1">'Weighting Sensitivities'!$A$1:$G$19</definedName>
    <definedName name="ExternalData_4" localSheetId="2" hidden="1">'Weighting Sensitivities (LDES)'!$A$1:$G$10</definedName>
    <definedName name="ExternalData_5" localSheetId="1" hidden="1">'Year Combinations (1,9) (LDES)'!$A$1:$F$91</definedName>
  </definedNames>
  <calcPr calcId="0"/>
</workbook>
</file>

<file path=xl/calcChain.xml><?xml version="1.0" encoding="utf-8"?>
<calcChain xmlns="http://schemas.openxmlformats.org/spreadsheetml/2006/main">
  <c r="H24" i="6" l="1"/>
  <c r="H19" i="6"/>
  <c r="H9" i="6"/>
  <c r="H38" i="6"/>
  <c r="H25" i="6"/>
  <c r="H15" i="6"/>
  <c r="H7" i="6"/>
  <c r="H30" i="6"/>
  <c r="H32" i="6"/>
  <c r="H22" i="6"/>
  <c r="H75" i="6"/>
  <c r="H84" i="6"/>
  <c r="H63" i="6"/>
  <c r="H85" i="6"/>
  <c r="H21" i="6"/>
  <c r="H73" i="6"/>
  <c r="H88" i="6"/>
  <c r="H68" i="6"/>
  <c r="H18" i="6"/>
  <c r="H74" i="6"/>
  <c r="H49" i="6"/>
  <c r="H78" i="6"/>
  <c r="H59" i="6"/>
  <c r="H56" i="6"/>
  <c r="H37" i="6"/>
  <c r="H66" i="6"/>
  <c r="H50" i="6"/>
  <c r="H8" i="6"/>
  <c r="H83" i="6"/>
  <c r="H48" i="6"/>
  <c r="H52" i="6"/>
  <c r="H81" i="6"/>
  <c r="H4" i="6"/>
  <c r="H71" i="6"/>
  <c r="H60" i="6"/>
  <c r="H41" i="6"/>
  <c r="H39" i="6"/>
  <c r="H62" i="6"/>
  <c r="H79" i="6"/>
  <c r="H55" i="6"/>
  <c r="H45" i="6"/>
  <c r="H26" i="6"/>
  <c r="H28" i="6"/>
  <c r="H42" i="6"/>
  <c r="H47" i="6"/>
  <c r="H23" i="6"/>
  <c r="H82" i="6"/>
  <c r="H58" i="6"/>
  <c r="H80" i="6"/>
  <c r="H44" i="6"/>
  <c r="H10" i="6"/>
  <c r="H64" i="6"/>
  <c r="H86" i="6"/>
  <c r="H76" i="6"/>
  <c r="H14" i="6"/>
  <c r="H20" i="6"/>
  <c r="H57" i="6"/>
  <c r="H5" i="6"/>
  <c r="H27" i="6"/>
  <c r="H11" i="6"/>
  <c r="H2" i="6"/>
  <c r="H12" i="6"/>
  <c r="H17" i="6"/>
  <c r="H6" i="6"/>
  <c r="H72" i="6"/>
  <c r="H36" i="6"/>
  <c r="H70" i="6"/>
  <c r="H29" i="6"/>
  <c r="H65" i="6"/>
  <c r="H3" i="6"/>
  <c r="H53" i="6"/>
  <c r="H34" i="6"/>
  <c r="H31" i="6"/>
  <c r="H89" i="6"/>
  <c r="H67" i="6"/>
  <c r="H61" i="6"/>
  <c r="H43" i="6"/>
  <c r="H87" i="6"/>
  <c r="H13" i="6"/>
  <c r="H54" i="6"/>
  <c r="H90" i="6"/>
  <c r="H33" i="6"/>
  <c r="H69" i="6"/>
  <c r="H51" i="6"/>
  <c r="H40" i="6"/>
  <c r="H46" i="6"/>
  <c r="H77" i="6"/>
  <c r="H16" i="6"/>
  <c r="H35" i="6"/>
  <c r="H91" i="6"/>
  <c r="G24" i="6"/>
  <c r="G19" i="6"/>
  <c r="G9" i="6"/>
  <c r="G38" i="6"/>
  <c r="G25" i="6"/>
  <c r="G15" i="6"/>
  <c r="G7" i="6"/>
  <c r="G30" i="6"/>
  <c r="G32" i="6"/>
  <c r="G22" i="6"/>
  <c r="G75" i="6"/>
  <c r="G84" i="6"/>
  <c r="G63" i="6"/>
  <c r="G85" i="6"/>
  <c r="G21" i="6"/>
  <c r="G73" i="6"/>
  <c r="G88" i="6"/>
  <c r="G68" i="6"/>
  <c r="G18" i="6"/>
  <c r="G74" i="6"/>
  <c r="G49" i="6"/>
  <c r="G78" i="6"/>
  <c r="G59" i="6"/>
  <c r="G56" i="6"/>
  <c r="G37" i="6"/>
  <c r="G66" i="6"/>
  <c r="G50" i="6"/>
  <c r="G8" i="6"/>
  <c r="G83" i="6"/>
  <c r="G48" i="6"/>
  <c r="G52" i="6"/>
  <c r="G81" i="6"/>
  <c r="G4" i="6"/>
  <c r="G71" i="6"/>
  <c r="G60" i="6"/>
  <c r="G41" i="6"/>
  <c r="G39" i="6"/>
  <c r="G62" i="6"/>
  <c r="G79" i="6"/>
  <c r="G55" i="6"/>
  <c r="G45" i="6"/>
  <c r="G26" i="6"/>
  <c r="G28" i="6"/>
  <c r="G42" i="6"/>
  <c r="G47" i="6"/>
  <c r="G23" i="6"/>
  <c r="G82" i="6"/>
  <c r="G58" i="6"/>
  <c r="G80" i="6"/>
  <c r="G44" i="6"/>
  <c r="G10" i="6"/>
  <c r="G64" i="6"/>
  <c r="G86" i="6"/>
  <c r="G76" i="6"/>
  <c r="G14" i="6"/>
  <c r="G20" i="6"/>
  <c r="G57" i="6"/>
  <c r="G5" i="6"/>
  <c r="G27" i="6"/>
  <c r="G11" i="6"/>
  <c r="G2" i="6"/>
  <c r="G12" i="6"/>
  <c r="G17" i="6"/>
  <c r="G6" i="6"/>
  <c r="G72" i="6"/>
  <c r="G36" i="6"/>
  <c r="G70" i="6"/>
  <c r="G29" i="6"/>
  <c r="G65" i="6"/>
  <c r="G3" i="6"/>
  <c r="G53" i="6"/>
  <c r="G34" i="6"/>
  <c r="G31" i="6"/>
  <c r="G89" i="6"/>
  <c r="G67" i="6"/>
  <c r="G61" i="6"/>
  <c r="G43" i="6"/>
  <c r="G87" i="6"/>
  <c r="G13" i="6"/>
  <c r="G54" i="6"/>
  <c r="G90" i="6"/>
  <c r="G33" i="6"/>
  <c r="G69" i="6"/>
  <c r="G51" i="6"/>
  <c r="G40" i="6"/>
  <c r="G46" i="6"/>
  <c r="G77" i="6"/>
  <c r="G16" i="6"/>
  <c r="G35" i="6"/>
  <c r="G91" i="6"/>
  <c r="H2" i="5"/>
  <c r="H3" i="5"/>
  <c r="H4" i="5"/>
  <c r="H5" i="5"/>
  <c r="H6" i="5"/>
  <c r="H7" i="5"/>
  <c r="H8" i="5"/>
  <c r="H9" i="5"/>
  <c r="H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1346B-DFEF-439F-8DFF-EDD8D9922206}" keepAlive="1" name="Query - cluster_results_storage_cap" description="Connection to the 'cluster_results_storage_cap' query in the workbook." type="5" refreshedVersion="8" background="1" saveData="1">
    <dbPr connection="Provider=Microsoft.Mashup.OleDb.1;Data Source=$Workbook$;Location=cluster_results_storage_cap;Extended Properties=&quot;&quot;" command="SELECT * FROM [cluster_results_storage_cap]"/>
  </connection>
  <connection id="2" xr16:uid="{7B06E20A-A684-4B73-93AF-F01C690BF05E}" keepAlive="1" name="Query - Weighting Sensitivities" description="Connection to the 'Weighting Sensitivities' query in the workbook." type="5" refreshedVersion="8" background="1" saveData="1">
    <dbPr connection="Provider=Microsoft.Mashup.OleDb.1;Data Source=$Workbook$;Location=&quot;Weighting Sensitivities&quot;;Extended Properties=&quot;&quot;" command="SELECT * FROM [Weighting Sensitivities]"/>
  </connection>
  <connection id="3" xr16:uid="{C5F87B0F-A7EF-4BCE-AB68-E8CD52465717}" keepAlive="1" name="Query - Weighting Sensitivities (LDES)" description="Connection to the 'Weighting Sensitivities (LDES)' query in the workbook." type="5" refreshedVersion="8" background="1" saveData="1">
    <dbPr connection="Provider=Microsoft.Mashup.OleDb.1;Data Source=$Workbook$;Location=&quot;Weighting Sensitivities (LDES)&quot;;Extended Properties=&quot;&quot;" command="SELECT * FROM [Weighting Sensitivities (LDES)]"/>
  </connection>
  <connection id="4" xr16:uid="{138E1F6F-E8C2-4824-8148-9B541864F30E}" keepAlive="1" name="Query - Year Combinations (1,9)" description="Connection to the 'Year Combinations (1,9)' query in the workbook." type="5" refreshedVersion="8" background="1" saveData="1">
    <dbPr connection="Provider=Microsoft.Mashup.OleDb.1;Data Source=$Workbook$;Location=&quot;Year Combinations (1,9)&quot;;Extended Properties=&quot;&quot;" command="SELECT * FROM [Year Combinations (1,9)]"/>
  </connection>
  <connection id="5" xr16:uid="{416C34F0-292E-4859-B97C-2CB2BA9367C8}" keepAlive="1" name="Query - Year Combinations (1,9) (LDES)" description="Connection to the 'Year Combinations (1,9) (LDES)' query in the workbook." type="5" refreshedVersion="8" background="1" saveData="1">
    <dbPr connection="Provider=Microsoft.Mashup.OleDb.1;Data Source=$Workbook$;Location=&quot;Year Combinations (1,9) (LDES)&quot;;Extended Properties=&quot;&quot;" command="SELECT * FROM [Year Combinations (1,9) (LDES)]"/>
  </connection>
</connections>
</file>

<file path=xl/sharedStrings.xml><?xml version="1.0" encoding="utf-8"?>
<sst xmlns="http://schemas.openxmlformats.org/spreadsheetml/2006/main" count="1229" uniqueCount="135">
  <si>
    <t>nodes</t>
  </si>
  <si>
    <t>techs</t>
  </si>
  <si>
    <t>Value</t>
  </si>
  <si>
    <t>source_model</t>
  </si>
  <si>
    <t>netherlands</t>
  </si>
  <si>
    <t>battery</t>
  </si>
  <si>
    <t>reference_full_horizon_2010_2019</t>
  </si>
  <si>
    <t>h2_salt_cavern</t>
  </si>
  <si>
    <t>results_plan_cluster_2010_2011_weights_1_9.netcdf</t>
  </si>
  <si>
    <t>results_plan_cluster_2010_2012_weights_1_9.netcdf</t>
  </si>
  <si>
    <t>results_plan_cluster_2010_2013_weights_1_9.netcdf</t>
  </si>
  <si>
    <t>results_plan_cluster_2010_2014_weights_1_9.netcdf</t>
  </si>
  <si>
    <t>results_plan_cluster_2010_2015_weights_1_9.netcdf</t>
  </si>
  <si>
    <t>results_plan_cluster_2010_2016_weights_1_9.netcdf</t>
  </si>
  <si>
    <t>results_plan_cluster_2010_2017_weights_1_9.netcdf</t>
  </si>
  <si>
    <t>results_plan_cluster_2010_2018_weights_1_9.netcdf</t>
  </si>
  <si>
    <t>results_plan_cluster_2010_2019_weights_1_9.netcdf</t>
  </si>
  <si>
    <t>results_plan_cluster_2011_2010_weights_1_9.netcdf</t>
  </si>
  <si>
    <t>results_plan_cluster_2011_2010_weights_9_1.netcdf</t>
  </si>
  <si>
    <t>results_plan_cluster_2011_2012_weights_1_9.netcdf</t>
  </si>
  <si>
    <t>results_plan_cluster_2011_2013_weights_1_9.netcdf</t>
  </si>
  <si>
    <t>results_plan_cluster_2011_2014_weights_1_9.netcdf</t>
  </si>
  <si>
    <t>results_plan_cluster_2011_2015_weights_1_9.netcdf</t>
  </si>
  <si>
    <t>results_plan_cluster_2011_2016_weights_1_9.netcdf</t>
  </si>
  <si>
    <t>results_plan_cluster_2011_2017_weights_1_9.netcdf</t>
  </si>
  <si>
    <t>results_plan_cluster_2011_2018_weights_1_9.netcdf</t>
  </si>
  <si>
    <t>results_plan_cluster_2011_2019_weights_1_9.netcdf</t>
  </si>
  <si>
    <t>results_plan_cluster_2012_2010_weights_1_9.netcdf</t>
  </si>
  <si>
    <t>results_plan_cluster_2012_2010_weights_9_1.netcdf</t>
  </si>
  <si>
    <t>results_plan_cluster_2012_2011_weights_1_9.netcdf</t>
  </si>
  <si>
    <t>results_plan_cluster_2012_2013_weights_1_9.netcdf</t>
  </si>
  <si>
    <t>results_plan_cluster_2012_2014_weights_1_9.netcdf</t>
  </si>
  <si>
    <t>results_plan_cluster_2012_2015_weights_1_9.netcdf</t>
  </si>
  <si>
    <t>results_plan_cluster_2012_2016_weights_1_9.netcdf</t>
  </si>
  <si>
    <t>results_plan_cluster_2012_2017_weights_1_9.netcdf</t>
  </si>
  <si>
    <t>results_plan_cluster_2012_2018_weights_1_9.netcdf</t>
  </si>
  <si>
    <t>results_plan_cluster_2012_2019_weights_1_9.netcdf</t>
  </si>
  <si>
    <t>results_plan_cluster_2013_2010_weights_1_9.netcdf</t>
  </si>
  <si>
    <t>results_plan_cluster_2013_2010_weights_9_1.netcdf</t>
  </si>
  <si>
    <t>results_plan_cluster_2013_2011_weights_1_9.netcdf</t>
  </si>
  <si>
    <t>results_plan_cluster_2013_2012_weights_1_9.netcdf</t>
  </si>
  <si>
    <t>results_plan_cluster_2013_2014_weights_1_9.netcdf</t>
  </si>
  <si>
    <t>results_plan_cluster_2013_2015_weights_1_9.netcdf</t>
  </si>
  <si>
    <t>results_plan_cluster_2013_2016_weights_1_9.netcdf</t>
  </si>
  <si>
    <t>results_plan_cluster_2013_2017_weights_1_9.netcdf</t>
  </si>
  <si>
    <t>results_plan_cluster_2013_2018_weights_1_9.netcdf</t>
  </si>
  <si>
    <t>results_plan_cluster_2013_2019_weights_1_9.netcdf</t>
  </si>
  <si>
    <t>results_plan_cluster_2014_2010_weights_1_9.netcdf</t>
  </si>
  <si>
    <t>results_plan_cluster_2014_2010_weights_9_1.netcdf</t>
  </si>
  <si>
    <t>results_plan_cluster_2014_2011_weights_1_9.netcdf</t>
  </si>
  <si>
    <t>results_plan_cluster_2014_2012_weights_1_9.netcdf</t>
  </si>
  <si>
    <t>results_plan_cluster_2014_2013_weights_1_9.netcdf</t>
  </si>
  <si>
    <t>results_plan_cluster_2014_2015_weights_1_9.netcdf</t>
  </si>
  <si>
    <t>results_plan_cluster_2014_2016_weights_1_9.netcdf</t>
  </si>
  <si>
    <t>results_plan_cluster_2014_2017_weights_1_9.netcdf</t>
  </si>
  <si>
    <t>results_plan_cluster_2014_2018_weights_1_9.netcdf</t>
  </si>
  <si>
    <t>results_plan_cluster_2014_2019_weights_1_9.netcdf</t>
  </si>
  <si>
    <t>results_plan_cluster_2015_2010_weights_1_9.netcdf</t>
  </si>
  <si>
    <t>results_plan_cluster_2015_2010_weights_9_1.netcdf</t>
  </si>
  <si>
    <t>results_plan_cluster_2015_2011_weights_1_9.netcdf</t>
  </si>
  <si>
    <t>results_plan_cluster_2015_2012_weights_1_9.netcdf</t>
  </si>
  <si>
    <t>results_plan_cluster_2015_2013_weights_1_9.netcdf</t>
  </si>
  <si>
    <t>results_plan_cluster_2015_2014_weights_1_9.netcdf</t>
  </si>
  <si>
    <t>results_plan_cluster_2015_2016_weights_1_9.netcdf</t>
  </si>
  <si>
    <t>results_plan_cluster_2015_2017_weights_1_9.netcdf</t>
  </si>
  <si>
    <t>results_plan_cluster_2015_2018_weights_1_9.netcdf</t>
  </si>
  <si>
    <t>results_plan_cluster_2015_2019_weights_1_9.netcdf</t>
  </si>
  <si>
    <t>results_plan_cluster_2016_2010_weights_1_9.netcdf</t>
  </si>
  <si>
    <t>results_plan_cluster_2016_2010_weights_9_1.netcdf</t>
  </si>
  <si>
    <t>results_plan_cluster_2016_2011_weights_1_9.netcdf</t>
  </si>
  <si>
    <t>results_plan_cluster_2016_2012_weights_1_9.netcdf</t>
  </si>
  <si>
    <t>results_plan_cluster_2016_2013_weights_1_9.netcdf</t>
  </si>
  <si>
    <t>results_plan_cluster_2016_2014_weights_1_9.netcdf</t>
  </si>
  <si>
    <t>results_plan_cluster_2016_2015_weights_1_9.netcdf</t>
  </si>
  <si>
    <t>results_plan_cluster_2016_2017_weights_1_1.netcdf</t>
  </si>
  <si>
    <t>results_plan_cluster_2016_2017_weights_1_3.netcdf</t>
  </si>
  <si>
    <t>results_plan_cluster_2016_2017_weights_1_5.netcdf</t>
  </si>
  <si>
    <t>results_plan_cluster_2016_2017_weights_1_7.netcdf</t>
  </si>
  <si>
    <t>results_plan_cluster_2016_2017_weights_1_9.netcdf</t>
  </si>
  <si>
    <t>results_plan_cluster_2016_2017_weights_3_1.netcdf</t>
  </si>
  <si>
    <t>results_plan_cluster_2016_2017_weights_5_1.netcdf</t>
  </si>
  <si>
    <t>results_plan_cluster_2016_2017_weights_7_1.netcdf</t>
  </si>
  <si>
    <t>results_plan_cluster_2016_2017_weights_9_1.netcdf</t>
  </si>
  <si>
    <t>results_plan_cluster_2016_2018_weights_1_9.netcdf</t>
  </si>
  <si>
    <t>results_plan_cluster_2016_2019_weights_1_9.netcdf</t>
  </si>
  <si>
    <t>results_plan_cluster_2017_2010_weights_1_9.netcdf</t>
  </si>
  <si>
    <t>results_plan_cluster_2017_2010_weights_9_1.netcdf</t>
  </si>
  <si>
    <t>results_plan_cluster_2017_2011_weights_1_9.netcdf</t>
  </si>
  <si>
    <t>results_plan_cluster_2017_2012_weights_1_9.netcdf</t>
  </si>
  <si>
    <t>results_plan_cluster_2017_2013_weights_1_9.netcdf</t>
  </si>
  <si>
    <t>results_plan_cluster_2017_2014_weights_1_9.netcdf</t>
  </si>
  <si>
    <t>results_plan_cluster_2017_2015_weights_1_9.netcdf</t>
  </si>
  <si>
    <t>results_plan_cluster_2017_2016_weights_1_9.netcdf</t>
  </si>
  <si>
    <t>results_plan_cluster_2017_2018_weights_1_9.netcdf</t>
  </si>
  <si>
    <t>results_plan_cluster_2017_2019_weights_1_9.netcdf</t>
  </si>
  <si>
    <t>results_plan_cluster_2018_2010_weights_1_9.netcdf</t>
  </si>
  <si>
    <t>results_plan_cluster_2018_2010_weights_9_1.netcdf</t>
  </si>
  <si>
    <t>results_plan_cluster_2018_2011_weights_1_9.netcdf</t>
  </si>
  <si>
    <t>results_plan_cluster_2018_2012_weights_1_9.netcdf</t>
  </si>
  <si>
    <t>results_plan_cluster_2018_2013_weights_1_9.netcdf</t>
  </si>
  <si>
    <t>results_plan_cluster_2018_2014_weights_1_9.netcdf</t>
  </si>
  <si>
    <t>results_plan_cluster_2018_2015_weights_1_9.netcdf</t>
  </si>
  <si>
    <t>results_plan_cluster_2018_2016_weights_1_9.netcdf</t>
  </si>
  <si>
    <t>results_plan_cluster_2018_2017_weights_1_9.netcdf</t>
  </si>
  <si>
    <t>results_plan_cluster_2018_2019_weights_1_9.netcdf</t>
  </si>
  <si>
    <t>results_plan_cluster_2019_2010_weights_1_9.netcdf</t>
  </si>
  <si>
    <t>results_plan_cluster_2019_2010_weights_9_1.netcdf</t>
  </si>
  <si>
    <t>results_plan_cluster_2019_2011_weights_1_9.netcdf</t>
  </si>
  <si>
    <t>results_plan_cluster_2019_2012_weights_1_9.netcdf</t>
  </si>
  <si>
    <t>results_plan_cluster_2019_2013_weights_1_9.netcdf</t>
  </si>
  <si>
    <t>results_plan_cluster_2019_2014_weights_1_9.netcdf</t>
  </si>
  <si>
    <t>results_plan_cluster_2019_2015_weights_1_9.netcdf</t>
  </si>
  <si>
    <t>results_plan_cluster_2019_2016_weights_1_9.netcdf</t>
  </si>
  <si>
    <t>results_plan_cluster_2019_2017_weights_1_9.netcdf</t>
  </si>
  <si>
    <t>results_plan_cluster_2019_2018_weights_1_9.netcdf</t>
  </si>
  <si>
    <t>first_wy</t>
  </si>
  <si>
    <t>second_wy</t>
  </si>
  <si>
    <t>first_wy_weight</t>
  </si>
  <si>
    <t>second_wy_weight</t>
  </si>
  <si>
    <t>Weight Ratio (1st:2nd)</t>
  </si>
  <si>
    <t>1:1</t>
  </si>
  <si>
    <t>1:3</t>
  </si>
  <si>
    <t>1:5</t>
  </si>
  <si>
    <t>1:7</t>
  </si>
  <si>
    <t>1:9</t>
  </si>
  <si>
    <t>3:1</t>
  </si>
  <si>
    <t>5:1</t>
  </si>
  <si>
    <t>7:1</t>
  </si>
  <si>
    <t>9:1</t>
  </si>
  <si>
    <t>Weighting Sensitivities</t>
  </si>
  <si>
    <t>Scenario: For the combination of 2016&gt;2017, reviewing the impact of different weather year weights on LDES storage capacity allocation</t>
  </si>
  <si>
    <t>%Difference from 1:9</t>
  </si>
  <si>
    <t>Year String</t>
  </si>
  <si>
    <t>WY Combinations</t>
  </si>
  <si>
    <t>Error from Refernce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</si>
</sst>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'Storage Capacity (MWh)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'Weighting Sensitivities (LDES)'!$G$2:$G$10</c:f>
              <c:strCache>
                <c:ptCount val="9"/>
                <c:pt idx="0">
                  <c:v>1:1</c:v>
                </c:pt>
                <c:pt idx="1">
                  <c:v>1:3</c:v>
                </c:pt>
                <c:pt idx="2">
                  <c:v>1:5</c:v>
                </c:pt>
                <c:pt idx="3">
                  <c:v>1:7</c:v>
                </c:pt>
                <c:pt idx="4">
                  <c:v>1:9</c:v>
                </c:pt>
                <c:pt idx="5">
                  <c:v>3:1</c:v>
                </c:pt>
                <c:pt idx="6">
                  <c:v>5:1</c:v>
                </c:pt>
                <c:pt idx="7">
                  <c:v>7:1</c:v>
                </c:pt>
                <c:pt idx="8">
                  <c:v>9:1</c:v>
                </c:pt>
              </c:strCache>
            </c:strRef>
          </c:cat>
          <c:val>
            <c:numRef>
              <c:f>'Weighting Sensitivities (LDES)'!$F$2:$F$10</c:f>
              <c:numCache>
                <c:formatCode>General</c:formatCode>
                <c:ptCount val="9"/>
                <c:pt idx="0">
                  <c:v>10331155.091571324</c:v>
                </c:pt>
                <c:pt idx="1">
                  <c:v>10332195.884632461</c:v>
                </c:pt>
                <c:pt idx="2">
                  <c:v>10331143.093828063</c:v>
                </c:pt>
                <c:pt idx="3">
                  <c:v>10329438.434611591</c:v>
                </c:pt>
                <c:pt idx="4">
                  <c:v>10329380.266205691</c:v>
                </c:pt>
                <c:pt idx="5">
                  <c:v>10328245.462626791</c:v>
                </c:pt>
                <c:pt idx="6">
                  <c:v>10327388.128679289</c:v>
                </c:pt>
                <c:pt idx="7">
                  <c:v>10327219.477075122</c:v>
                </c:pt>
                <c:pt idx="8">
                  <c:v>10328218.718924619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526-AD26-3FFF3E59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637327"/>
        <c:axId val="1046647887"/>
      </c:barChart>
      <c:catAx>
        <c:axId val="10466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47887"/>
        <c:crosses val="autoZero"/>
        <c:auto val="1"/>
        <c:lblAlgn val="ctr"/>
        <c:lblOffset val="100"/>
        <c:noMultiLvlLbl val="0"/>
      </c:catAx>
      <c:valAx>
        <c:axId val="10466478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3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'Year Combinations (1,9) (LDES)'!$F$1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 Combinations (1,9) (LDES)'!$G$2:$G$91</c:f>
              <c:strCache>
                <c:ptCount val="90"/>
                <c:pt idx="0">
                  <c:v>2016:2017</c:v>
                </c:pt>
                <c:pt idx="1">
                  <c:v>2017:2016</c:v>
                </c:pt>
                <c:pt idx="2">
                  <c:v>2013:2016</c:v>
                </c:pt>
                <c:pt idx="3">
                  <c:v>2016:2013</c:v>
                </c:pt>
                <c:pt idx="4">
                  <c:v>2017:2010</c:v>
                </c:pt>
                <c:pt idx="5">
                  <c:v>2010:2017</c:v>
                </c:pt>
                <c:pt idx="6">
                  <c:v>2013:2010</c:v>
                </c:pt>
                <c:pt idx="7">
                  <c:v>2010:2013</c:v>
                </c:pt>
                <c:pt idx="8">
                  <c:v>2015:2016</c:v>
                </c:pt>
                <c:pt idx="9">
                  <c:v>2016:2015</c:v>
                </c:pt>
                <c:pt idx="10">
                  <c:v>2016:2018</c:v>
                </c:pt>
                <c:pt idx="11">
                  <c:v>2018:2016</c:v>
                </c:pt>
                <c:pt idx="12">
                  <c:v>2016:2010</c:v>
                </c:pt>
                <c:pt idx="13">
                  <c:v>2010:2016</c:v>
                </c:pt>
                <c:pt idx="14">
                  <c:v>2019:2016</c:v>
                </c:pt>
                <c:pt idx="15">
                  <c:v>2016:2019</c:v>
                </c:pt>
                <c:pt idx="16">
                  <c:v>2012:2010</c:v>
                </c:pt>
                <c:pt idx="17">
                  <c:v>2010:2012</c:v>
                </c:pt>
                <c:pt idx="18">
                  <c:v>2016:2011</c:v>
                </c:pt>
                <c:pt idx="19">
                  <c:v>2011:2016</c:v>
                </c:pt>
                <c:pt idx="20">
                  <c:v>2011:2010</c:v>
                </c:pt>
                <c:pt idx="21">
                  <c:v>2015:2010</c:v>
                </c:pt>
                <c:pt idx="22">
                  <c:v>2010:2011</c:v>
                </c:pt>
                <c:pt idx="23">
                  <c:v>2010:2015</c:v>
                </c:pt>
                <c:pt idx="24">
                  <c:v>2014:2016</c:v>
                </c:pt>
                <c:pt idx="25">
                  <c:v>2016:2014</c:v>
                </c:pt>
                <c:pt idx="26">
                  <c:v>2014:2017</c:v>
                </c:pt>
                <c:pt idx="27">
                  <c:v>2017:2014</c:v>
                </c:pt>
                <c:pt idx="28">
                  <c:v>2010:2018</c:v>
                </c:pt>
                <c:pt idx="29">
                  <c:v>2018:2010</c:v>
                </c:pt>
                <c:pt idx="30">
                  <c:v>2010:2019</c:v>
                </c:pt>
                <c:pt idx="31">
                  <c:v>2019:2010</c:v>
                </c:pt>
                <c:pt idx="32">
                  <c:v>2017:2019</c:v>
                </c:pt>
                <c:pt idx="33">
                  <c:v>2019:2017</c:v>
                </c:pt>
                <c:pt idx="34">
                  <c:v>2017:2012</c:v>
                </c:pt>
                <c:pt idx="35">
                  <c:v>2012:2017</c:v>
                </c:pt>
                <c:pt idx="36">
                  <c:v>2010:2014</c:v>
                </c:pt>
                <c:pt idx="37">
                  <c:v>2014:2010</c:v>
                </c:pt>
                <c:pt idx="38">
                  <c:v>2019:2013</c:v>
                </c:pt>
                <c:pt idx="39">
                  <c:v>2013:2019</c:v>
                </c:pt>
                <c:pt idx="40">
                  <c:v>2014:2018</c:v>
                </c:pt>
                <c:pt idx="41">
                  <c:v>2018:2014</c:v>
                </c:pt>
                <c:pt idx="42">
                  <c:v>2015:2014</c:v>
                </c:pt>
                <c:pt idx="43">
                  <c:v>2014:2015</c:v>
                </c:pt>
                <c:pt idx="44">
                  <c:v>2019:2014</c:v>
                </c:pt>
                <c:pt idx="45">
                  <c:v>2014:2019</c:v>
                </c:pt>
                <c:pt idx="46">
                  <c:v>2013:2012</c:v>
                </c:pt>
                <c:pt idx="47">
                  <c:v>2012:2013</c:v>
                </c:pt>
                <c:pt idx="48">
                  <c:v>2012:2019</c:v>
                </c:pt>
                <c:pt idx="49">
                  <c:v>2019:2012</c:v>
                </c:pt>
                <c:pt idx="50">
                  <c:v>2013:2014</c:v>
                </c:pt>
                <c:pt idx="51">
                  <c:v>2017:2018</c:v>
                </c:pt>
                <c:pt idx="52">
                  <c:v>2018:2017</c:v>
                </c:pt>
                <c:pt idx="53">
                  <c:v>2014:2013</c:v>
                </c:pt>
                <c:pt idx="54">
                  <c:v>2012:2016</c:v>
                </c:pt>
                <c:pt idx="55">
                  <c:v>2016:2012</c:v>
                </c:pt>
                <c:pt idx="56">
                  <c:v>2015:2012</c:v>
                </c:pt>
                <c:pt idx="57">
                  <c:v>2012:2015</c:v>
                </c:pt>
                <c:pt idx="58">
                  <c:v>2013:2018</c:v>
                </c:pt>
                <c:pt idx="59">
                  <c:v>2018:2013</c:v>
                </c:pt>
                <c:pt idx="60">
                  <c:v>2014:2011</c:v>
                </c:pt>
                <c:pt idx="61">
                  <c:v>2011:2014</c:v>
                </c:pt>
                <c:pt idx="62">
                  <c:v>2015:2017</c:v>
                </c:pt>
                <c:pt idx="63">
                  <c:v>2017:2015</c:v>
                </c:pt>
                <c:pt idx="64">
                  <c:v>2012:2018</c:v>
                </c:pt>
                <c:pt idx="65">
                  <c:v>2018:2012</c:v>
                </c:pt>
                <c:pt idx="66">
                  <c:v>2011:2019</c:v>
                </c:pt>
                <c:pt idx="67">
                  <c:v>2019:2011</c:v>
                </c:pt>
                <c:pt idx="68">
                  <c:v>2017:2013</c:v>
                </c:pt>
                <c:pt idx="69">
                  <c:v>2013:2017</c:v>
                </c:pt>
                <c:pt idx="70">
                  <c:v>2017:2011</c:v>
                </c:pt>
                <c:pt idx="71">
                  <c:v>2011:2017</c:v>
                </c:pt>
                <c:pt idx="72">
                  <c:v>2012:2011</c:v>
                </c:pt>
                <c:pt idx="73">
                  <c:v>2011:2012</c:v>
                </c:pt>
                <c:pt idx="74">
                  <c:v>2015:2019</c:v>
                </c:pt>
                <c:pt idx="75">
                  <c:v>2019:2015</c:v>
                </c:pt>
                <c:pt idx="76">
                  <c:v>2012:2014</c:v>
                </c:pt>
                <c:pt idx="77">
                  <c:v>2014:2012</c:v>
                </c:pt>
                <c:pt idx="78">
                  <c:v>2015:2013</c:v>
                </c:pt>
                <c:pt idx="79">
                  <c:v>2013:2015</c:v>
                </c:pt>
                <c:pt idx="80">
                  <c:v>2015:2011</c:v>
                </c:pt>
                <c:pt idx="81">
                  <c:v>2013:2011</c:v>
                </c:pt>
                <c:pt idx="82">
                  <c:v>2011:2013</c:v>
                </c:pt>
                <c:pt idx="83">
                  <c:v>2011:2015</c:v>
                </c:pt>
                <c:pt idx="84">
                  <c:v>2015:2018</c:v>
                </c:pt>
                <c:pt idx="85">
                  <c:v>2018:2015</c:v>
                </c:pt>
                <c:pt idx="86">
                  <c:v>2011:2018</c:v>
                </c:pt>
                <c:pt idx="87">
                  <c:v>2018:2011</c:v>
                </c:pt>
                <c:pt idx="88">
                  <c:v>2018:2019</c:v>
                </c:pt>
                <c:pt idx="89">
                  <c:v>2019:2018</c:v>
                </c:pt>
              </c:strCache>
            </c:strRef>
          </c:cat>
          <c:val>
            <c:numRef>
              <c:f>'Year Combinations (1,9) (LDES)'!$F$2:$F$91</c:f>
              <c:numCache>
                <c:formatCode>General</c:formatCode>
                <c:ptCount val="90"/>
                <c:pt idx="0">
                  <c:v>10329380.266205691</c:v>
                </c:pt>
                <c:pt idx="1">
                  <c:v>10328212.672627188</c:v>
                </c:pt>
                <c:pt idx="2">
                  <c:v>10231455.034349112</c:v>
                </c:pt>
                <c:pt idx="3">
                  <c:v>10197858.845116304</c:v>
                </c:pt>
                <c:pt idx="4">
                  <c:v>9538370.3904145677</c:v>
                </c:pt>
                <c:pt idx="5">
                  <c:v>9530498.9250382837</c:v>
                </c:pt>
                <c:pt idx="6">
                  <c:v>8881375.2944046557</c:v>
                </c:pt>
                <c:pt idx="7">
                  <c:v>8880776.9944613501</c:v>
                </c:pt>
                <c:pt idx="8">
                  <c:v>8739016.6103604529</c:v>
                </c:pt>
                <c:pt idx="9">
                  <c:v>8521642.1124737989</c:v>
                </c:pt>
                <c:pt idx="10">
                  <c:v>8321230.1717200587</c:v>
                </c:pt>
                <c:pt idx="11">
                  <c:v>8320805.0478962995</c:v>
                </c:pt>
                <c:pt idx="12">
                  <c:v>8195195.6724903779</c:v>
                </c:pt>
                <c:pt idx="13">
                  <c:v>8191444.3298100438</c:v>
                </c:pt>
                <c:pt idx="14">
                  <c:v>7995259.9085072167</c:v>
                </c:pt>
                <c:pt idx="15">
                  <c:v>7988638.8841879554</c:v>
                </c:pt>
                <c:pt idx="16">
                  <c:v>7906298.8752855035</c:v>
                </c:pt>
                <c:pt idx="17">
                  <c:v>7905915.1130737308</c:v>
                </c:pt>
                <c:pt idx="18">
                  <c:v>7754127.0762755834</c:v>
                </c:pt>
                <c:pt idx="19">
                  <c:v>7606633.3966744896</c:v>
                </c:pt>
                <c:pt idx="20">
                  <c:v>7557890.6654342087</c:v>
                </c:pt>
                <c:pt idx="21">
                  <c:v>7550464.8301132666</c:v>
                </c:pt>
                <c:pt idx="22">
                  <c:v>7543326.3273650194</c:v>
                </c:pt>
                <c:pt idx="23">
                  <c:v>7542674.8106679227</c:v>
                </c:pt>
                <c:pt idx="24">
                  <c:v>7332918.3181217182</c:v>
                </c:pt>
                <c:pt idx="25">
                  <c:v>7322474.2220423995</c:v>
                </c:pt>
                <c:pt idx="26">
                  <c:v>6789740.4240194736</c:v>
                </c:pt>
                <c:pt idx="27">
                  <c:v>6784531.7105498184</c:v>
                </c:pt>
                <c:pt idx="28">
                  <c:v>6748967.4125597291</c:v>
                </c:pt>
                <c:pt idx="29">
                  <c:v>6748229.1002419423</c:v>
                </c:pt>
                <c:pt idx="30">
                  <c:v>6616234.6426022388</c:v>
                </c:pt>
                <c:pt idx="31">
                  <c:v>6614111.7836012617</c:v>
                </c:pt>
                <c:pt idx="32">
                  <c:v>6321581.7562140198</c:v>
                </c:pt>
                <c:pt idx="33">
                  <c:v>6318683.6291283788</c:v>
                </c:pt>
                <c:pt idx="34">
                  <c:v>6188986.8484444832</c:v>
                </c:pt>
                <c:pt idx="35">
                  <c:v>6186652.1494667018</c:v>
                </c:pt>
                <c:pt idx="36">
                  <c:v>6107345.9607138541</c:v>
                </c:pt>
                <c:pt idx="37">
                  <c:v>6092658.1224186253</c:v>
                </c:pt>
                <c:pt idx="38">
                  <c:v>6082241.2275588065</c:v>
                </c:pt>
                <c:pt idx="39">
                  <c:v>6080167.1325700507</c:v>
                </c:pt>
                <c:pt idx="40">
                  <c:v>5913432.7121464983</c:v>
                </c:pt>
                <c:pt idx="41">
                  <c:v>5899136.5500025703</c:v>
                </c:pt>
                <c:pt idx="42">
                  <c:v>5888942.2312685885</c:v>
                </c:pt>
                <c:pt idx="43">
                  <c:v>5880702.4831778547</c:v>
                </c:pt>
                <c:pt idx="44">
                  <c:v>5809757.2763905041</c:v>
                </c:pt>
                <c:pt idx="45">
                  <c:v>5809032.1680965619</c:v>
                </c:pt>
                <c:pt idx="46">
                  <c:v>5776384.2590065077</c:v>
                </c:pt>
                <c:pt idx="47">
                  <c:v>5771022.2637268659</c:v>
                </c:pt>
                <c:pt idx="48">
                  <c:v>5695002.0413118452</c:v>
                </c:pt>
                <c:pt idx="49">
                  <c:v>5692885.0605670251</c:v>
                </c:pt>
                <c:pt idx="50">
                  <c:v>5571541.4787977999</c:v>
                </c:pt>
                <c:pt idx="51">
                  <c:v>5473418.4568896843</c:v>
                </c:pt>
                <c:pt idx="52">
                  <c:v>5470850.9987704698</c:v>
                </c:pt>
                <c:pt idx="53">
                  <c:v>5439020.3454662561</c:v>
                </c:pt>
                <c:pt idx="54">
                  <c:v>5308159.9122230606</c:v>
                </c:pt>
                <c:pt idx="55">
                  <c:v>5305432.4388721203</c:v>
                </c:pt>
                <c:pt idx="56">
                  <c:v>5165484.4790493175</c:v>
                </c:pt>
                <c:pt idx="57">
                  <c:v>5163149.6370694088</c:v>
                </c:pt>
                <c:pt idx="58">
                  <c:v>5045288.1356978798</c:v>
                </c:pt>
                <c:pt idx="59">
                  <c:v>5040524.6925510224</c:v>
                </c:pt>
                <c:pt idx="60">
                  <c:v>5020316.2261679405</c:v>
                </c:pt>
                <c:pt idx="61">
                  <c:v>5016339.2222750997</c:v>
                </c:pt>
                <c:pt idx="62">
                  <c:v>5013340.5703452528</c:v>
                </c:pt>
                <c:pt idx="63">
                  <c:v>5010199.1278168699</c:v>
                </c:pt>
                <c:pt idx="64">
                  <c:v>4981786.1465275399</c:v>
                </c:pt>
                <c:pt idx="65">
                  <c:v>4981311.0899002738</c:v>
                </c:pt>
                <c:pt idx="66">
                  <c:v>4906898.4285206664</c:v>
                </c:pt>
                <c:pt idx="67">
                  <c:v>4896096.6713741934</c:v>
                </c:pt>
                <c:pt idx="68">
                  <c:v>4895470.397442813</c:v>
                </c:pt>
                <c:pt idx="69">
                  <c:v>4888743.7865165956</c:v>
                </c:pt>
                <c:pt idx="70">
                  <c:v>4870656.4970260523</c:v>
                </c:pt>
                <c:pt idx="71">
                  <c:v>4867151.9470465612</c:v>
                </c:pt>
                <c:pt idx="72">
                  <c:v>4862474.2905952409</c:v>
                </c:pt>
                <c:pt idx="73">
                  <c:v>4862221.9920338709</c:v>
                </c:pt>
                <c:pt idx="74">
                  <c:v>4696049.1162830601</c:v>
                </c:pt>
                <c:pt idx="75">
                  <c:v>4634163.7844626047</c:v>
                </c:pt>
                <c:pt idx="76">
                  <c:v>4608147.8411434507</c:v>
                </c:pt>
                <c:pt idx="77">
                  <c:v>4606189.9270691238</c:v>
                </c:pt>
                <c:pt idx="78">
                  <c:v>4564423.25466445</c:v>
                </c:pt>
                <c:pt idx="79">
                  <c:v>4563124.859819104</c:v>
                </c:pt>
                <c:pt idx="80">
                  <c:v>4248012.3662408311</c:v>
                </c:pt>
                <c:pt idx="81">
                  <c:v>4237482.9985493468</c:v>
                </c:pt>
                <c:pt idx="82">
                  <c:v>4237010.5760976551</c:v>
                </c:pt>
                <c:pt idx="83">
                  <c:v>4221379.5515935309</c:v>
                </c:pt>
                <c:pt idx="84">
                  <c:v>3984784.0513816974</c:v>
                </c:pt>
                <c:pt idx="85">
                  <c:v>3972434.1481561791</c:v>
                </c:pt>
                <c:pt idx="86">
                  <c:v>3839870.0819490966</c:v>
                </c:pt>
                <c:pt idx="87">
                  <c:v>3831766.8185937973</c:v>
                </c:pt>
                <c:pt idx="88">
                  <c:v>3522261.7255603541</c:v>
                </c:pt>
                <c:pt idx="89">
                  <c:v>3514061.7051510373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E-4C24-AE04-43068CDD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645007"/>
        <c:axId val="1046656527"/>
      </c:barChart>
      <c:catAx>
        <c:axId val="10466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56527"/>
        <c:crosses val="autoZero"/>
        <c:auto val="1"/>
        <c:lblAlgn val="ctr"/>
        <c:lblOffset val="100"/>
        <c:noMultiLvlLbl val="0"/>
      </c:catAx>
      <c:valAx>
        <c:axId val="10466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139700</xdr:rowOff>
    </xdr:from>
    <xdr:to>
      <xdr:col>13</xdr:col>
      <xdr:colOff>231775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9D8B5-348B-2E5C-897C-25F8FF051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546100</xdr:colOff>
      <xdr:row>22</xdr:row>
      <xdr:rowOff>139700</xdr:rowOff>
    </xdr:from>
    <xdr:to>
      <xdr:col>15</xdr:col>
      <xdr:colOff>412750</xdr:colOff>
      <xdr:row>37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B993A-8B63-449C-BB2A-512C4DC08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170F886-2B61-4AD5-9DBF-816636E89D11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first_wy" tableColumnId="1"/>
      <queryTableField id="2" name="second_wy" tableColumnId="2"/>
      <queryTableField id="3" name="first_wy_weight" tableColumnId="3"/>
      <queryTableField id="4" name="second_wy_weight" tableColumnId="4"/>
      <queryTableField id="5" name="techs" tableColumnId="5"/>
      <queryTableField id="6" name="Value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29B4FB4-2263-487E-ACEA-9C05C8922AF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irst_wy" tableColumnId="1"/>
      <queryTableField id="2" name="second_wy" tableColumnId="2"/>
      <queryTableField id="3" name="first_wy_weight" tableColumnId="3"/>
      <queryTableField id="4" name="second_wy_weight" tableColumnId="4"/>
      <queryTableField id="5" name="techs" tableColumnId="5"/>
      <queryTableField id="6" name="Value" tableColumnId="6"/>
      <queryTableField id="7" name="Weight Ratio (1st:2nd)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FE428305-1B3D-43C0-8EE5-645277E41554}" autoFormatId="16" applyNumberFormats="0" applyBorderFormats="0" applyFontFormats="0" applyPatternFormats="0" applyAlignmentFormats="0" applyWidthHeightFormats="0">
  <queryTableRefresh nextId="8">
    <queryTableFields count="7">
      <queryTableField id="1" name="first_wy" tableColumnId="1"/>
      <queryTableField id="2" name="second_wy" tableColumnId="2"/>
      <queryTableField id="3" name="first_wy_weight" tableColumnId="3"/>
      <queryTableField id="4" name="second_wy_weight" tableColumnId="4"/>
      <queryTableField id="5" name="techs" tableColumnId="5"/>
      <queryTableField id="6" name="Value" tableColumnId="6"/>
      <queryTableField id="7" name="Weight Ratio (1st:2nd)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377E291-A0B8-4805-BA2D-1D75803C36D6}" autoFormatId="16" applyNumberFormats="0" applyBorderFormats="0" applyFontFormats="0" applyPatternFormats="0" applyAlignmentFormats="0" applyWidthHeightFormats="0">
  <queryTableRefresh nextId="7">
    <queryTableFields count="6">
      <queryTableField id="1" name="first_wy" tableColumnId="1"/>
      <queryTableField id="2" name="second_wy" tableColumnId="2"/>
      <queryTableField id="3" name="first_wy_weight" tableColumnId="3"/>
      <queryTableField id="4" name="second_wy_weight" tableColumnId="4"/>
      <queryTableField id="5" name="techs" tableColumnId="5"/>
      <queryTableField id="6" name="Valu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D61325-2935-4BC9-BA18-9376FE13DAB2}" autoFormatId="16" applyNumberFormats="0" applyBorderFormats="0" applyFontFormats="0" applyPatternFormats="0" applyAlignmentFormats="0" applyWidthHeightFormats="0">
  <queryTableRefresh nextId="7">
    <queryTableFields count="6">
      <queryTableField id="1" name="first_wy" tableColumnId="1"/>
      <queryTableField id="2" name="second_wy" tableColumnId="2"/>
      <queryTableField id="3" name="first_wy_weight" tableColumnId="3"/>
      <queryTableField id="4" name="second_wy_weight" tableColumnId="4"/>
      <queryTableField id="5" name="techs" tableColumnId="5"/>
      <queryTableField id="6" name="Valu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5FBF80-372A-4D4D-A330-DDC77D81A6D0}" name="Year_Combinations__1_9___LDES" displayName="Year_Combinations__1_9___LDES" ref="A1:H91" tableType="queryTable" totalsRowShown="0">
  <autoFilter ref="A1:H91" xr:uid="{9B5FBF80-372A-4D4D-A330-DDC77D81A6D0}"/>
  <sortState xmlns:xlrd2="http://schemas.microsoft.com/office/spreadsheetml/2017/richdata2" ref="A2:H91">
    <sortCondition ref="H1:H91"/>
  </sortState>
  <tableColumns count="8">
    <tableColumn id="1" xr3:uid="{4F35383B-2328-455A-8140-CDD626CD1331}" uniqueName="1" name="first_wy" queryTableFieldId="1"/>
    <tableColumn id="2" xr3:uid="{D89E1A77-F14B-4FD2-A258-65105DABF132}" uniqueName="2" name="second_wy" queryTableFieldId="2"/>
    <tableColumn id="3" xr3:uid="{3677C2F4-A112-4D17-B62F-4BA1F2C8ED11}" uniqueName="3" name="first_wy_weight" queryTableFieldId="3"/>
    <tableColumn id="4" xr3:uid="{72FADA47-7759-4E8E-9DE5-20BD7359C710}" uniqueName="4" name="second_wy_weight" queryTableFieldId="4"/>
    <tableColumn id="5" xr3:uid="{36A3B58F-B9D2-429A-8BD8-CD3BB64886C9}" uniqueName="5" name="techs" queryTableFieldId="5" dataDxfId="3"/>
    <tableColumn id="6" xr3:uid="{884672B8-E451-4828-9701-817A2F5CC946}" uniqueName="6" name="Value" queryTableFieldId="6"/>
    <tableColumn id="7" xr3:uid="{E304735D-E1F8-4543-B7F0-E7A85B1C0D71}" uniqueName="7" name="Year String" queryTableFieldId="7" dataDxfId="0">
      <calculatedColumnFormula>Year_Combinations__1_9___LDES[[#This Row],[first_wy]]&amp;":"&amp;Year_Combinations__1_9___LDES[[#This Row],[second_wy]]</calculatedColumnFormula>
    </tableColumn>
    <tableColumn id="8" xr3:uid="{F04113EB-D944-4936-9D74-26E84C6E10D2}" uniqueName="8" name="Error from Refernce" queryTableFieldId="8" dataCellStyle="Percent">
      <calculatedColumnFormula>('cluster_results_storage_cap'!$D$3-Year_Combinations__1_9___LDES[[#This Row],[Value]])/'cluster_results_storage_cap'!$D$3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9752CA-89DD-4EE1-9888-FAB2B4AD00E0}" name="Weighting_Sensitivities__LDES" displayName="Weighting_Sensitivities__LDES" ref="A1:H10" tableType="queryTable" totalsRowShown="0">
  <autoFilter ref="A1:H10" xr:uid="{DC9752CA-89DD-4EE1-9888-FAB2B4AD00E0}"/>
  <tableColumns count="8">
    <tableColumn id="1" xr3:uid="{F44BA6AC-5692-4328-9745-B948AD5A70C2}" uniqueName="1" name="first_wy" queryTableFieldId="1"/>
    <tableColumn id="2" xr3:uid="{574A14C1-64A3-4183-A100-CB8A9D31DE61}" uniqueName="2" name="second_wy" queryTableFieldId="2"/>
    <tableColumn id="3" xr3:uid="{1DF40719-6921-41E2-BEF0-994BA9234181}" uniqueName="3" name="first_wy_weight" queryTableFieldId="3"/>
    <tableColumn id="4" xr3:uid="{A3CA6BB9-438E-4A77-B863-B8FA083853E8}" uniqueName="4" name="second_wy_weight" queryTableFieldId="4"/>
    <tableColumn id="5" xr3:uid="{6532C1C5-9EEA-4EF4-8F9B-078CD76C3AD1}" uniqueName="5" name="techs" queryTableFieldId="5" dataDxfId="4"/>
    <tableColumn id="6" xr3:uid="{6790ADE6-9ED6-41B0-B240-F1785F573B0E}" uniqueName="6" name="Value" queryTableFieldId="6"/>
    <tableColumn id="7" xr3:uid="{6F9557B4-523A-481D-984A-E5BDD2DD7A3F}" uniqueName="7" name="Weight Ratio (1st:2nd)" queryTableFieldId="7" dataDxfId="2"/>
    <tableColumn id="8" xr3:uid="{485D44CA-A28F-4931-996C-927332DAE271}" uniqueName="8" name="%Difference from 1:9" queryTableFieldId="8" dataDxfId="1" dataCellStyle="Percent">
      <calculatedColumnFormula>(Weighting_Sensitivities__LDES[[#This Row],[Value]]-$F$6)/$F$6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4DF33C-C9FC-42C6-B7EF-462EEA76EE82}" name="Weighting_Sensitivities" displayName="Weighting_Sensitivities" ref="A1:G19" tableType="queryTable" totalsRowShown="0">
  <autoFilter ref="A1:G19" xr:uid="{114DF33C-C9FC-42C6-B7EF-462EEA76EE82}"/>
  <tableColumns count="7">
    <tableColumn id="1" xr3:uid="{C9979B99-9A6C-4330-96A6-000E3342F5C6}" uniqueName="1" name="first_wy" queryTableFieldId="1"/>
    <tableColumn id="2" xr3:uid="{A72AE26E-0525-45F5-BAB6-EABA13BC2884}" uniqueName="2" name="second_wy" queryTableFieldId="2"/>
    <tableColumn id="3" xr3:uid="{2B14D2D5-2F38-4470-8BC6-750FB769DA5B}" uniqueName="3" name="first_wy_weight" queryTableFieldId="3"/>
    <tableColumn id="4" xr3:uid="{6EE76C5E-1981-4C13-B7F0-AAF77AC17F7B}" uniqueName="4" name="second_wy_weight" queryTableFieldId="4"/>
    <tableColumn id="5" xr3:uid="{7ED8EF9F-09FC-4F0E-97E7-165EBD8542A3}" uniqueName="5" name="techs" queryTableFieldId="5" dataDxfId="6"/>
    <tableColumn id="6" xr3:uid="{B931D650-2084-45F8-9C7A-E6D441755416}" uniqueName="6" name="Value" queryTableFieldId="6"/>
    <tableColumn id="7" xr3:uid="{5793A9D8-5665-41F8-B415-B16507730531}" uniqueName="7" name="Weight Ratio (1st:2nd)" queryTableFieldId="7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8DF69-CF0A-4008-919B-CA2EE68DD334}" name="Year_Combinations__1_9" displayName="Year_Combinations__1_9" ref="A1:F181" tableType="queryTable" totalsRowShown="0">
  <autoFilter ref="A1:F181" xr:uid="{D6C8DF69-CF0A-4008-919B-CA2EE68DD334}"/>
  <tableColumns count="6">
    <tableColumn id="1" xr3:uid="{E04DD01B-C9DD-43F3-95CE-CB7B65251BD7}" uniqueName="1" name="first_wy" queryTableFieldId="1"/>
    <tableColumn id="2" xr3:uid="{1279703E-E8FE-4EC5-8800-42860ADFE35B}" uniqueName="2" name="second_wy" queryTableFieldId="2"/>
    <tableColumn id="3" xr3:uid="{3104BA2B-01F2-4302-9922-878B3B16299A}" uniqueName="3" name="first_wy_weight" queryTableFieldId="3"/>
    <tableColumn id="4" xr3:uid="{585AD39B-9EBF-453A-8F9B-E3D31CCF6375}" uniqueName="4" name="second_wy_weight" queryTableFieldId="4"/>
    <tableColumn id="5" xr3:uid="{5CE814DD-7079-464A-A5A5-A1F23058A48E}" uniqueName="5" name="techs" queryTableFieldId="5" dataDxfId="7"/>
    <tableColumn id="6" xr3:uid="{117439D4-B58B-4062-AB01-5FF1CF2C04A3}" uniqueName="6" name="Value" queryTableField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51117-328B-4C50-9566-32C9037FBD70}" name="cluster_results_storage_cap" displayName="cluster_results_storage_cap" ref="A1:F215" tableType="queryTable" totalsRowShown="0">
  <autoFilter ref="A1:F215" xr:uid="{DA351117-328B-4C50-9566-32C9037FBD70}"/>
  <tableColumns count="6">
    <tableColumn id="1" xr3:uid="{0DF24F5C-03D3-480F-A607-7A3C675FE85D}" uniqueName="1" name="first_wy" queryTableFieldId="1"/>
    <tableColumn id="2" xr3:uid="{0F8018B9-1314-4B8F-B275-01D92EB3D8E7}" uniqueName="2" name="second_wy" queryTableFieldId="2"/>
    <tableColumn id="3" xr3:uid="{E72F9838-A4DC-4988-9769-806582D926E5}" uniqueName="3" name="first_wy_weight" queryTableFieldId="3"/>
    <tableColumn id="4" xr3:uid="{557C1BFC-8CCF-4E35-896C-DB6086D5B827}" uniqueName="4" name="second_wy_weight" queryTableFieldId="4"/>
    <tableColumn id="5" xr3:uid="{90567A46-53C6-4A5C-A2C4-E6C0CC749AAE}" uniqueName="5" name="techs" queryTableFieldId="5" dataDxfId="8"/>
    <tableColumn id="6" xr3:uid="{29227992-7287-49BA-A3B0-340DDE3E2DA0}" uniqueName="6" name="Valu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35B2-E35A-4D12-8EFA-22F0379DEDF3}">
  <dimension ref="B2:B22"/>
  <sheetViews>
    <sheetView tabSelected="1" workbookViewId="0">
      <selection activeCell="D8" sqref="D8"/>
    </sheetView>
  </sheetViews>
  <sheetFormatPr defaultRowHeight="14.5" x14ac:dyDescent="0.35"/>
  <sheetData>
    <row r="2" spans="2:2" x14ac:dyDescent="0.35">
      <c r="B2" t="s">
        <v>129</v>
      </c>
    </row>
    <row r="3" spans="2:2" x14ac:dyDescent="0.35">
      <c r="B3" t="s">
        <v>130</v>
      </c>
    </row>
    <row r="21" spans="2:2" x14ac:dyDescent="0.35">
      <c r="B21" t="s">
        <v>133</v>
      </c>
    </row>
    <row r="22" spans="2:2" x14ac:dyDescent="0.35">
      <c r="B22" t="s">
        <v>130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8E17-E866-487E-96A5-E1BA82AF8322}">
  <dimension ref="A1:H91"/>
  <sheetViews>
    <sheetView workbookViewId="0">
      <selection activeCell="M9" sqref="M9"/>
    </sheetView>
  </sheetViews>
  <sheetFormatPr defaultRowHeight="14.5" x14ac:dyDescent="0.35"/>
  <cols>
    <col min="1" max="1" width="9.54296875" bestFit="1" customWidth="1"/>
    <col min="2" max="2" width="12.26953125" bestFit="1" customWidth="1"/>
    <col min="3" max="3" width="16" bestFit="1" customWidth="1"/>
    <col min="4" max="4" width="18.7265625" bestFit="1" customWidth="1"/>
    <col min="5" max="5" width="13" bestFit="1" customWidth="1"/>
    <col min="6" max="6" width="11.81640625" bestFit="1" customWidth="1"/>
  </cols>
  <sheetData>
    <row r="1" spans="1:8" x14ac:dyDescent="0.35">
      <c r="A1" t="s">
        <v>115</v>
      </c>
      <c r="B1" t="s">
        <v>116</v>
      </c>
      <c r="C1" t="s">
        <v>117</v>
      </c>
      <c r="D1" t="s">
        <v>118</v>
      </c>
      <c r="E1" t="s">
        <v>1</v>
      </c>
      <c r="F1" t="s">
        <v>2</v>
      </c>
      <c r="G1" t="s">
        <v>132</v>
      </c>
      <c r="H1" t="s">
        <v>134</v>
      </c>
    </row>
    <row r="2" spans="1:8" x14ac:dyDescent="0.35">
      <c r="A2">
        <v>2016</v>
      </c>
      <c r="B2">
        <v>2017</v>
      </c>
      <c r="C2">
        <v>1</v>
      </c>
      <c r="D2">
        <v>9</v>
      </c>
      <c r="E2" s="1" t="s">
        <v>7</v>
      </c>
      <c r="F2">
        <v>10329380.266205691</v>
      </c>
      <c r="G2" t="str">
        <f>Year_Combinations__1_9___LDES[[#This Row],[first_wy]]&amp;":"&amp;Year_Combinations__1_9___LDES[[#This Row],[second_wy]]</f>
        <v>2016:2017</v>
      </c>
      <c r="H2" s="2">
        <f>('cluster_results_storage_cap'!$D$3-Year_Combinations__1_9___LDES[[#This Row],[Value]])/'cluster_results_storage_cap'!$D$3</f>
        <v>9.9091023926339811E-2</v>
      </c>
    </row>
    <row r="3" spans="1:8" x14ac:dyDescent="0.35">
      <c r="A3">
        <v>2017</v>
      </c>
      <c r="B3">
        <v>2016</v>
      </c>
      <c r="C3">
        <v>1</v>
      </c>
      <c r="D3">
        <v>9</v>
      </c>
      <c r="E3" s="1" t="s">
        <v>7</v>
      </c>
      <c r="F3">
        <v>10328212.672627188</v>
      </c>
      <c r="G3" t="str">
        <f>Year_Combinations__1_9___LDES[[#This Row],[first_wy]]&amp;":"&amp;Year_Combinations__1_9___LDES[[#This Row],[second_wy]]</f>
        <v>2017:2016</v>
      </c>
      <c r="H3" s="2">
        <f>('cluster_results_storage_cap'!$D$3-Year_Combinations__1_9___LDES[[#This Row],[Value]])/'cluster_results_storage_cap'!$D$3</f>
        <v>9.919285922605478E-2</v>
      </c>
    </row>
    <row r="4" spans="1:8" x14ac:dyDescent="0.35">
      <c r="A4">
        <v>2013</v>
      </c>
      <c r="B4">
        <v>2016</v>
      </c>
      <c r="C4">
        <v>1</v>
      </c>
      <c r="D4">
        <v>9</v>
      </c>
      <c r="E4" s="1" t="s">
        <v>7</v>
      </c>
      <c r="F4">
        <v>10231455.034349112</v>
      </c>
      <c r="G4" t="str">
        <f>Year_Combinations__1_9___LDES[[#This Row],[first_wy]]&amp;":"&amp;Year_Combinations__1_9___LDES[[#This Row],[second_wy]]</f>
        <v>2013:2016</v>
      </c>
      <c r="H4" s="2">
        <f>('cluster_results_storage_cap'!$D$3-Year_Combinations__1_9___LDES[[#This Row],[Value]])/'cluster_results_storage_cap'!$D$3</f>
        <v>0.10763187711308118</v>
      </c>
    </row>
    <row r="5" spans="1:8" x14ac:dyDescent="0.35">
      <c r="A5">
        <v>2016</v>
      </c>
      <c r="B5">
        <v>2013</v>
      </c>
      <c r="C5">
        <v>1</v>
      </c>
      <c r="D5">
        <v>9</v>
      </c>
      <c r="E5" s="1" t="s">
        <v>7</v>
      </c>
      <c r="F5">
        <v>10197858.845116304</v>
      </c>
      <c r="G5" t="str">
        <f>Year_Combinations__1_9___LDES[[#This Row],[first_wy]]&amp;":"&amp;Year_Combinations__1_9___LDES[[#This Row],[second_wy]]</f>
        <v>2016:2013</v>
      </c>
      <c r="H5" s="2">
        <f>('cluster_results_storage_cap'!$D$3-Year_Combinations__1_9___LDES[[#This Row],[Value]])/'cluster_results_storage_cap'!$D$3</f>
        <v>0.11056207308434672</v>
      </c>
    </row>
    <row r="6" spans="1:8" x14ac:dyDescent="0.35">
      <c r="A6">
        <v>2017</v>
      </c>
      <c r="B6">
        <v>2010</v>
      </c>
      <c r="C6">
        <v>1</v>
      </c>
      <c r="D6">
        <v>9</v>
      </c>
      <c r="E6" s="1" t="s">
        <v>7</v>
      </c>
      <c r="F6">
        <v>9538370.3904145677</v>
      </c>
      <c r="G6" t="str">
        <f>Year_Combinations__1_9___LDES[[#This Row],[first_wy]]&amp;":"&amp;Year_Combinations__1_9___LDES[[#This Row],[second_wy]]</f>
        <v>2017:2010</v>
      </c>
      <c r="H6" s="2">
        <f>('cluster_results_storage_cap'!$D$3-Year_Combinations__1_9___LDES[[#This Row],[Value]])/'cluster_results_storage_cap'!$D$3</f>
        <v>0.16808140659185328</v>
      </c>
    </row>
    <row r="7" spans="1:8" x14ac:dyDescent="0.35">
      <c r="A7">
        <v>2010</v>
      </c>
      <c r="B7">
        <v>2017</v>
      </c>
      <c r="C7">
        <v>1</v>
      </c>
      <c r="D7">
        <v>9</v>
      </c>
      <c r="E7" s="1" t="s">
        <v>7</v>
      </c>
      <c r="F7">
        <v>9530498.9250382837</v>
      </c>
      <c r="G7" t="str">
        <f>Year_Combinations__1_9___LDES[[#This Row],[first_wy]]&amp;":"&amp;Year_Combinations__1_9___LDES[[#This Row],[second_wy]]</f>
        <v>2010:2017</v>
      </c>
      <c r="H7" s="2">
        <f>('cluster_results_storage_cap'!$D$3-Year_Combinations__1_9___LDES[[#This Row],[Value]])/'cluster_results_storage_cap'!$D$3</f>
        <v>0.1687679408881603</v>
      </c>
    </row>
    <row r="8" spans="1:8" x14ac:dyDescent="0.35">
      <c r="A8">
        <v>2013</v>
      </c>
      <c r="B8">
        <v>2010</v>
      </c>
      <c r="C8">
        <v>1</v>
      </c>
      <c r="D8">
        <v>9</v>
      </c>
      <c r="E8" s="1" t="s">
        <v>7</v>
      </c>
      <c r="F8">
        <v>8881375.2944046557</v>
      </c>
      <c r="G8" t="str">
        <f>Year_Combinations__1_9___LDES[[#This Row],[first_wy]]&amp;":"&amp;Year_Combinations__1_9___LDES[[#This Row],[second_wy]]</f>
        <v>2013:2010</v>
      </c>
      <c r="H8" s="2">
        <f>('cluster_results_storage_cap'!$D$3-Year_Combinations__1_9___LDES[[#This Row],[Value]])/'cluster_results_storage_cap'!$D$3</f>
        <v>0.22538327407834546</v>
      </c>
    </row>
    <row r="9" spans="1:8" x14ac:dyDescent="0.35">
      <c r="A9">
        <v>2010</v>
      </c>
      <c r="B9">
        <v>2013</v>
      </c>
      <c r="C9">
        <v>1</v>
      </c>
      <c r="D9">
        <v>9</v>
      </c>
      <c r="E9" s="1" t="s">
        <v>7</v>
      </c>
      <c r="F9">
        <v>8880776.9944613501</v>
      </c>
      <c r="G9" t="str">
        <f>Year_Combinations__1_9___LDES[[#This Row],[first_wy]]&amp;":"&amp;Year_Combinations__1_9___LDES[[#This Row],[second_wy]]</f>
        <v>2010:2013</v>
      </c>
      <c r="H9" s="2">
        <f>('cluster_results_storage_cap'!$D$3-Year_Combinations__1_9___LDES[[#This Row],[Value]])/'cluster_results_storage_cap'!$D$3</f>
        <v>0.2254354566658209</v>
      </c>
    </row>
    <row r="10" spans="1:8" x14ac:dyDescent="0.35">
      <c r="A10">
        <v>2015</v>
      </c>
      <c r="B10">
        <v>2016</v>
      </c>
      <c r="C10">
        <v>1</v>
      </c>
      <c r="D10">
        <v>9</v>
      </c>
      <c r="E10" s="1" t="s">
        <v>7</v>
      </c>
      <c r="F10">
        <v>8739016.6103604529</v>
      </c>
      <c r="G10" t="str">
        <f>Year_Combinations__1_9___LDES[[#This Row],[first_wy]]&amp;":"&amp;Year_Combinations__1_9___LDES[[#This Row],[second_wy]]</f>
        <v>2015:2016</v>
      </c>
      <c r="H10" s="2">
        <f>('cluster_results_storage_cap'!$D$3-Year_Combinations__1_9___LDES[[#This Row],[Value]])/'cluster_results_storage_cap'!$D$3</f>
        <v>0.23779952877825764</v>
      </c>
    </row>
    <row r="11" spans="1:8" x14ac:dyDescent="0.35">
      <c r="A11">
        <v>2016</v>
      </c>
      <c r="B11">
        <v>2015</v>
      </c>
      <c r="C11">
        <v>1</v>
      </c>
      <c r="D11">
        <v>9</v>
      </c>
      <c r="E11" s="1" t="s">
        <v>7</v>
      </c>
      <c r="F11">
        <v>8521642.1124737989</v>
      </c>
      <c r="G11" t="str">
        <f>Year_Combinations__1_9___LDES[[#This Row],[first_wy]]&amp;":"&amp;Year_Combinations__1_9___LDES[[#This Row],[second_wy]]</f>
        <v>2016:2015</v>
      </c>
      <c r="H11" s="2">
        <f>('cluster_results_storage_cap'!$D$3-Year_Combinations__1_9___LDES[[#This Row],[Value]])/'cluster_results_storage_cap'!$D$3</f>
        <v>0.25675852063145693</v>
      </c>
    </row>
    <row r="12" spans="1:8" x14ac:dyDescent="0.35">
      <c r="A12">
        <v>2016</v>
      </c>
      <c r="B12">
        <v>2018</v>
      </c>
      <c r="C12">
        <v>1</v>
      </c>
      <c r="D12">
        <v>9</v>
      </c>
      <c r="E12" s="1" t="s">
        <v>7</v>
      </c>
      <c r="F12">
        <v>8321230.1717200587</v>
      </c>
      <c r="G12" t="str">
        <f>Year_Combinations__1_9___LDES[[#This Row],[first_wy]]&amp;":"&amp;Year_Combinations__1_9___LDES[[#This Row],[second_wy]]</f>
        <v>2016:2018</v>
      </c>
      <c r="H12" s="2">
        <f>('cluster_results_storage_cap'!$D$3-Year_Combinations__1_9___LDES[[#This Row],[Value]])/'cluster_results_storage_cap'!$D$3</f>
        <v>0.27423807038993536</v>
      </c>
    </row>
    <row r="13" spans="1:8" x14ac:dyDescent="0.35">
      <c r="A13">
        <v>2018</v>
      </c>
      <c r="B13">
        <v>2016</v>
      </c>
      <c r="C13">
        <v>1</v>
      </c>
      <c r="D13">
        <v>9</v>
      </c>
      <c r="E13" s="1" t="s">
        <v>7</v>
      </c>
      <c r="F13">
        <v>8320805.0478962995</v>
      </c>
      <c r="G13" t="str">
        <f>Year_Combinations__1_9___LDES[[#This Row],[first_wy]]&amp;":"&amp;Year_Combinations__1_9___LDES[[#This Row],[second_wy]]</f>
        <v>2018:2016</v>
      </c>
      <c r="H13" s="2">
        <f>('cluster_results_storage_cap'!$D$3-Year_Combinations__1_9___LDES[[#This Row],[Value]])/'cluster_results_storage_cap'!$D$3</f>
        <v>0.27427514888437515</v>
      </c>
    </row>
    <row r="14" spans="1:8" x14ac:dyDescent="0.35">
      <c r="A14">
        <v>2016</v>
      </c>
      <c r="B14">
        <v>2010</v>
      </c>
      <c r="C14">
        <v>1</v>
      </c>
      <c r="D14">
        <v>9</v>
      </c>
      <c r="E14" s="1" t="s">
        <v>7</v>
      </c>
      <c r="F14">
        <v>8195195.6724903779</v>
      </c>
      <c r="G14" t="str">
        <f>Year_Combinations__1_9___LDES[[#This Row],[first_wy]]&amp;":"&amp;Year_Combinations__1_9___LDES[[#This Row],[second_wy]]</f>
        <v>2016:2010</v>
      </c>
      <c r="H14" s="2">
        <f>('cluster_results_storage_cap'!$D$3-Year_Combinations__1_9___LDES[[#This Row],[Value]])/'cluster_results_storage_cap'!$D$3</f>
        <v>0.28523056061923319</v>
      </c>
    </row>
    <row r="15" spans="1:8" x14ac:dyDescent="0.35">
      <c r="A15">
        <v>2010</v>
      </c>
      <c r="B15">
        <v>2016</v>
      </c>
      <c r="C15">
        <v>1</v>
      </c>
      <c r="D15">
        <v>9</v>
      </c>
      <c r="E15" s="1" t="s">
        <v>7</v>
      </c>
      <c r="F15">
        <v>8191444.3298100438</v>
      </c>
      <c r="G15" t="str">
        <f>Year_Combinations__1_9___LDES[[#This Row],[first_wy]]&amp;":"&amp;Year_Combinations__1_9___LDES[[#This Row],[second_wy]]</f>
        <v>2010:2016</v>
      </c>
      <c r="H15" s="2">
        <f>('cluster_results_storage_cap'!$D$3-Year_Combinations__1_9___LDES[[#This Row],[Value]])/'cluster_results_storage_cap'!$D$3</f>
        <v>0.28555774562026354</v>
      </c>
    </row>
    <row r="16" spans="1:8" x14ac:dyDescent="0.35">
      <c r="A16">
        <v>2019</v>
      </c>
      <c r="B16">
        <v>2016</v>
      </c>
      <c r="C16">
        <v>1</v>
      </c>
      <c r="D16">
        <v>9</v>
      </c>
      <c r="E16" s="1" t="s">
        <v>7</v>
      </c>
      <c r="F16">
        <v>7995259.9085072167</v>
      </c>
      <c r="G16" t="str">
        <f>Year_Combinations__1_9___LDES[[#This Row],[first_wy]]&amp;":"&amp;Year_Combinations__1_9___LDES[[#This Row],[second_wy]]</f>
        <v>2019:2016</v>
      </c>
      <c r="H16" s="2">
        <f>('cluster_results_storage_cap'!$D$3-Year_Combinations__1_9___LDES[[#This Row],[Value]])/'cluster_results_storage_cap'!$D$3</f>
        <v>0.30266857914197853</v>
      </c>
    </row>
    <row r="17" spans="1:8" x14ac:dyDescent="0.35">
      <c r="A17">
        <v>2016</v>
      </c>
      <c r="B17">
        <v>2019</v>
      </c>
      <c r="C17">
        <v>1</v>
      </c>
      <c r="D17">
        <v>9</v>
      </c>
      <c r="E17" s="1" t="s">
        <v>7</v>
      </c>
      <c r="F17">
        <v>7988638.8841879554</v>
      </c>
      <c r="G17" t="str">
        <f>Year_Combinations__1_9___LDES[[#This Row],[first_wy]]&amp;":"&amp;Year_Combinations__1_9___LDES[[#This Row],[second_wy]]</f>
        <v>2016:2019</v>
      </c>
      <c r="H17" s="2">
        <f>('cluster_results_storage_cap'!$D$3-Year_Combinations__1_9___LDES[[#This Row],[Value]])/'cluster_results_storage_cap'!$D$3</f>
        <v>0.30324605233846252</v>
      </c>
    </row>
    <row r="18" spans="1:8" x14ac:dyDescent="0.35">
      <c r="A18">
        <v>2012</v>
      </c>
      <c r="B18">
        <v>2010</v>
      </c>
      <c r="C18">
        <v>1</v>
      </c>
      <c r="D18">
        <v>9</v>
      </c>
      <c r="E18" s="1" t="s">
        <v>7</v>
      </c>
      <c r="F18">
        <v>7906298.8752855035</v>
      </c>
      <c r="G18" t="str">
        <f>Year_Combinations__1_9___LDES[[#This Row],[first_wy]]&amp;":"&amp;Year_Combinations__1_9___LDES[[#This Row],[second_wy]]</f>
        <v>2012:2010</v>
      </c>
      <c r="H18" s="2">
        <f>('cluster_results_storage_cap'!$D$3-Year_Combinations__1_9___LDES[[#This Row],[Value]])/'cluster_results_storage_cap'!$D$3</f>
        <v>0.31042759190796593</v>
      </c>
    </row>
    <row r="19" spans="1:8" x14ac:dyDescent="0.35">
      <c r="A19">
        <v>2010</v>
      </c>
      <c r="B19">
        <v>2012</v>
      </c>
      <c r="C19">
        <v>1</v>
      </c>
      <c r="D19">
        <v>9</v>
      </c>
      <c r="E19" s="1" t="s">
        <v>7</v>
      </c>
      <c r="F19">
        <v>7905915.1130737308</v>
      </c>
      <c r="G19" t="str">
        <f>Year_Combinations__1_9___LDES[[#This Row],[first_wy]]&amp;":"&amp;Year_Combinations__1_9___LDES[[#This Row],[second_wy]]</f>
        <v>2010:2012</v>
      </c>
      <c r="H19" s="2">
        <f>('cluster_results_storage_cap'!$D$3-Year_Combinations__1_9___LDES[[#This Row],[Value]])/'cluster_results_storage_cap'!$D$3</f>
        <v>0.31046106292097481</v>
      </c>
    </row>
    <row r="20" spans="1:8" x14ac:dyDescent="0.35">
      <c r="A20">
        <v>2016</v>
      </c>
      <c r="B20">
        <v>2011</v>
      </c>
      <c r="C20">
        <v>1</v>
      </c>
      <c r="D20">
        <v>9</v>
      </c>
      <c r="E20" s="1" t="s">
        <v>7</v>
      </c>
      <c r="F20">
        <v>7754127.0762755834</v>
      </c>
      <c r="G20" t="str">
        <f>Year_Combinations__1_9___LDES[[#This Row],[first_wy]]&amp;":"&amp;Year_Combinations__1_9___LDES[[#This Row],[second_wy]]</f>
        <v>2016:2011</v>
      </c>
      <c r="H20" s="2">
        <f>('cluster_results_storage_cap'!$D$3-Year_Combinations__1_9___LDES[[#This Row],[Value]])/'cluster_results_storage_cap'!$D$3</f>
        <v>0.32369972790259444</v>
      </c>
    </row>
    <row r="21" spans="1:8" x14ac:dyDescent="0.35">
      <c r="A21">
        <v>2011</v>
      </c>
      <c r="B21">
        <v>2016</v>
      </c>
      <c r="C21">
        <v>1</v>
      </c>
      <c r="D21">
        <v>9</v>
      </c>
      <c r="E21" s="1" t="s">
        <v>7</v>
      </c>
      <c r="F21">
        <v>7606633.3966744896</v>
      </c>
      <c r="G21" t="str">
        <f>Year_Combinations__1_9___LDES[[#This Row],[first_wy]]&amp;":"&amp;Year_Combinations__1_9___LDES[[#This Row],[second_wy]]</f>
        <v>2011:2016</v>
      </c>
      <c r="H21" s="2">
        <f>('cluster_results_storage_cap'!$D$3-Year_Combinations__1_9___LDES[[#This Row],[Value]])/'cluster_results_storage_cap'!$D$3</f>
        <v>0.33656384718586763</v>
      </c>
    </row>
    <row r="22" spans="1:8" x14ac:dyDescent="0.35">
      <c r="A22">
        <v>2011</v>
      </c>
      <c r="B22">
        <v>2010</v>
      </c>
      <c r="C22">
        <v>1</v>
      </c>
      <c r="D22">
        <v>9</v>
      </c>
      <c r="E22" s="1" t="s">
        <v>7</v>
      </c>
      <c r="F22">
        <v>7557890.6654342087</v>
      </c>
      <c r="G22" t="str">
        <f>Year_Combinations__1_9___LDES[[#This Row],[first_wy]]&amp;":"&amp;Year_Combinations__1_9___LDES[[#This Row],[second_wy]]</f>
        <v>2011:2010</v>
      </c>
      <c r="H22" s="2">
        <f>('cluster_results_storage_cap'!$D$3-Year_Combinations__1_9___LDES[[#This Row],[Value]])/'cluster_results_storage_cap'!$D$3</f>
        <v>0.34081509585335862</v>
      </c>
    </row>
    <row r="23" spans="1:8" x14ac:dyDescent="0.35">
      <c r="A23">
        <v>2015</v>
      </c>
      <c r="B23">
        <v>2010</v>
      </c>
      <c r="C23">
        <v>1</v>
      </c>
      <c r="D23">
        <v>9</v>
      </c>
      <c r="E23" s="1" t="s">
        <v>7</v>
      </c>
      <c r="F23">
        <v>7550464.8301132666</v>
      </c>
      <c r="G23" t="str">
        <f>Year_Combinations__1_9___LDES[[#This Row],[first_wy]]&amp;":"&amp;Year_Combinations__1_9___LDES[[#This Row],[second_wy]]</f>
        <v>2015:2010</v>
      </c>
      <c r="H23" s="2">
        <f>('cluster_results_storage_cap'!$D$3-Year_Combinations__1_9___LDES[[#This Row],[Value]])/'cluster_results_storage_cap'!$D$3</f>
        <v>0.34146276314055968</v>
      </c>
    </row>
    <row r="24" spans="1:8" x14ac:dyDescent="0.35">
      <c r="A24">
        <v>2010</v>
      </c>
      <c r="B24">
        <v>2011</v>
      </c>
      <c r="C24">
        <v>1</v>
      </c>
      <c r="D24">
        <v>9</v>
      </c>
      <c r="E24" s="1" t="s">
        <v>7</v>
      </c>
      <c r="F24">
        <v>7543326.3273650194</v>
      </c>
      <c r="G24" t="str">
        <f>Year_Combinations__1_9___LDES[[#This Row],[first_wy]]&amp;":"&amp;Year_Combinations__1_9___LDES[[#This Row],[second_wy]]</f>
        <v>2010:2011</v>
      </c>
      <c r="H24" s="2">
        <f>('cluster_results_storage_cap'!$D$3-Year_Combinations__1_9___LDES[[#This Row],[Value]])/'cluster_results_storage_cap'!$D$3</f>
        <v>0.34208536982517007</v>
      </c>
    </row>
    <row r="25" spans="1:8" x14ac:dyDescent="0.35">
      <c r="A25">
        <v>2010</v>
      </c>
      <c r="B25">
        <v>2015</v>
      </c>
      <c r="C25">
        <v>1</v>
      </c>
      <c r="D25">
        <v>9</v>
      </c>
      <c r="E25" s="1" t="s">
        <v>7</v>
      </c>
      <c r="F25">
        <v>7542674.8106679227</v>
      </c>
      <c r="G25" t="str">
        <f>Year_Combinations__1_9___LDES[[#This Row],[first_wy]]&amp;":"&amp;Year_Combinations__1_9___LDES[[#This Row],[second_wy]]</f>
        <v>2010:2015</v>
      </c>
      <c r="H25" s="2">
        <f>('cluster_results_storage_cap'!$D$3-Year_Combinations__1_9___LDES[[#This Row],[Value]])/'cluster_results_storage_cap'!$D$3</f>
        <v>0.34214219387708311</v>
      </c>
    </row>
    <row r="26" spans="1:8" x14ac:dyDescent="0.35">
      <c r="A26">
        <v>2014</v>
      </c>
      <c r="B26">
        <v>2016</v>
      </c>
      <c r="C26">
        <v>1</v>
      </c>
      <c r="D26">
        <v>9</v>
      </c>
      <c r="E26" s="1" t="s">
        <v>7</v>
      </c>
      <c r="F26">
        <v>7332918.3181217182</v>
      </c>
      <c r="G26" t="str">
        <f>Year_Combinations__1_9___LDES[[#This Row],[first_wy]]&amp;":"&amp;Year_Combinations__1_9___LDES[[#This Row],[second_wy]]</f>
        <v>2014:2016</v>
      </c>
      <c r="H26" s="2">
        <f>('cluster_results_storage_cap'!$D$3-Year_Combinations__1_9___LDES[[#This Row],[Value]])/'cluster_results_storage_cap'!$D$3</f>
        <v>0.36043675773807832</v>
      </c>
    </row>
    <row r="27" spans="1:8" x14ac:dyDescent="0.35">
      <c r="A27">
        <v>2016</v>
      </c>
      <c r="B27">
        <v>2014</v>
      </c>
      <c r="C27">
        <v>1</v>
      </c>
      <c r="D27">
        <v>9</v>
      </c>
      <c r="E27" s="1" t="s">
        <v>7</v>
      </c>
      <c r="F27">
        <v>7322474.2220423995</v>
      </c>
      <c r="G27" t="str">
        <f>Year_Combinations__1_9___LDES[[#This Row],[first_wy]]&amp;":"&amp;Year_Combinations__1_9___LDES[[#This Row],[second_wy]]</f>
        <v>2016:2014</v>
      </c>
      <c r="H27" s="2">
        <f>('cluster_results_storage_cap'!$D$3-Year_Combinations__1_9___LDES[[#This Row],[Value]])/'cluster_results_storage_cap'!$D$3</f>
        <v>0.36134767201002332</v>
      </c>
    </row>
    <row r="28" spans="1:8" x14ac:dyDescent="0.35">
      <c r="A28">
        <v>2014</v>
      </c>
      <c r="B28">
        <v>2017</v>
      </c>
      <c r="C28">
        <v>1</v>
      </c>
      <c r="D28">
        <v>9</v>
      </c>
      <c r="E28" s="1" t="s">
        <v>7</v>
      </c>
      <c r="F28">
        <v>6789740.4240194736</v>
      </c>
      <c r="G28" t="str">
        <f>Year_Combinations__1_9___LDES[[#This Row],[first_wy]]&amp;":"&amp;Year_Combinations__1_9___LDES[[#This Row],[second_wy]]</f>
        <v>2014:2017</v>
      </c>
      <c r="H28" s="2">
        <f>('cluster_results_storage_cap'!$D$3-Year_Combinations__1_9___LDES[[#This Row],[Value]])/'cluster_results_storage_cap'!$D$3</f>
        <v>0.40781170451997806</v>
      </c>
    </row>
    <row r="29" spans="1:8" x14ac:dyDescent="0.35">
      <c r="A29">
        <v>2017</v>
      </c>
      <c r="B29">
        <v>2014</v>
      </c>
      <c r="C29">
        <v>1</v>
      </c>
      <c r="D29">
        <v>9</v>
      </c>
      <c r="E29" s="1" t="s">
        <v>7</v>
      </c>
      <c r="F29">
        <v>6784531.7105498184</v>
      </c>
      <c r="G29" t="str">
        <f>Year_Combinations__1_9___LDES[[#This Row],[first_wy]]&amp;":"&amp;Year_Combinations__1_9___LDES[[#This Row],[second_wy]]</f>
        <v>2017:2014</v>
      </c>
      <c r="H29" s="2">
        <f>('cluster_results_storage_cap'!$D$3-Year_Combinations__1_9___LDES[[#This Row],[Value]])/'cluster_results_storage_cap'!$D$3</f>
        <v>0.40826599864001939</v>
      </c>
    </row>
    <row r="30" spans="1:8" x14ac:dyDescent="0.35">
      <c r="A30">
        <v>2010</v>
      </c>
      <c r="B30">
        <v>2018</v>
      </c>
      <c r="C30">
        <v>1</v>
      </c>
      <c r="D30">
        <v>9</v>
      </c>
      <c r="E30" s="1" t="s">
        <v>7</v>
      </c>
      <c r="F30">
        <v>6748967.4125597291</v>
      </c>
      <c r="G30" t="str">
        <f>Year_Combinations__1_9___LDES[[#This Row],[first_wy]]&amp;":"&amp;Year_Combinations__1_9___LDES[[#This Row],[second_wy]]</f>
        <v>2010:2018</v>
      </c>
      <c r="H30" s="2">
        <f>('cluster_results_storage_cap'!$D$3-Year_Combinations__1_9___LDES[[#This Row],[Value]])/'cluster_results_storage_cap'!$D$3</f>
        <v>0.4113678493281826</v>
      </c>
    </row>
    <row r="31" spans="1:8" x14ac:dyDescent="0.35">
      <c r="A31">
        <v>2018</v>
      </c>
      <c r="B31">
        <v>2010</v>
      </c>
      <c r="C31">
        <v>1</v>
      </c>
      <c r="D31">
        <v>9</v>
      </c>
      <c r="E31" s="1" t="s">
        <v>7</v>
      </c>
      <c r="F31">
        <v>6748229.1002419423</v>
      </c>
      <c r="G31" t="str">
        <f>Year_Combinations__1_9___LDES[[#This Row],[first_wy]]&amp;":"&amp;Year_Combinations__1_9___LDES[[#This Row],[second_wy]]</f>
        <v>2018:2010</v>
      </c>
      <c r="H31" s="2">
        <f>('cluster_results_storage_cap'!$D$3-Year_Combinations__1_9___LDES[[#This Row],[Value]])/'cluster_results_storage_cap'!$D$3</f>
        <v>0.41143224352968338</v>
      </c>
    </row>
    <row r="32" spans="1:8" x14ac:dyDescent="0.35">
      <c r="A32">
        <v>2010</v>
      </c>
      <c r="B32">
        <v>2019</v>
      </c>
      <c r="C32">
        <v>1</v>
      </c>
      <c r="D32">
        <v>9</v>
      </c>
      <c r="E32" s="1" t="s">
        <v>7</v>
      </c>
      <c r="F32">
        <v>6616234.6426022388</v>
      </c>
      <c r="G32" t="str">
        <f>Year_Combinations__1_9___LDES[[#This Row],[first_wy]]&amp;":"&amp;Year_Combinations__1_9___LDES[[#This Row],[second_wy]]</f>
        <v>2010:2019</v>
      </c>
      <c r="H32" s="2">
        <f>('cluster_results_storage_cap'!$D$3-Year_Combinations__1_9___LDES[[#This Row],[Value]])/'cluster_results_storage_cap'!$D$3</f>
        <v>0.42294455003936177</v>
      </c>
    </row>
    <row r="33" spans="1:8" x14ac:dyDescent="0.35">
      <c r="A33">
        <v>2019</v>
      </c>
      <c r="B33">
        <v>2010</v>
      </c>
      <c r="C33">
        <v>1</v>
      </c>
      <c r="D33">
        <v>9</v>
      </c>
      <c r="E33" s="1" t="s">
        <v>7</v>
      </c>
      <c r="F33">
        <v>6614111.7836012617</v>
      </c>
      <c r="G33" t="str">
        <f>Year_Combinations__1_9___LDES[[#This Row],[first_wy]]&amp;":"&amp;Year_Combinations__1_9___LDES[[#This Row],[second_wy]]</f>
        <v>2019:2010</v>
      </c>
      <c r="H33" s="2">
        <f>('cluster_results_storage_cap'!$D$3-Year_Combinations__1_9___LDES[[#This Row],[Value]])/'cluster_results_storage_cap'!$D$3</f>
        <v>0.42312970177931425</v>
      </c>
    </row>
    <row r="34" spans="1:8" x14ac:dyDescent="0.35">
      <c r="A34">
        <v>2017</v>
      </c>
      <c r="B34">
        <v>2019</v>
      </c>
      <c r="C34">
        <v>1</v>
      </c>
      <c r="D34">
        <v>9</v>
      </c>
      <c r="E34" s="1" t="s">
        <v>7</v>
      </c>
      <c r="F34">
        <v>6321581.7562140198</v>
      </c>
      <c r="G34" t="str">
        <f>Year_Combinations__1_9___LDES[[#This Row],[first_wy]]&amp;":"&amp;Year_Combinations__1_9___LDES[[#This Row],[second_wy]]</f>
        <v>2017:2019</v>
      </c>
      <c r="H34" s="2">
        <f>('cluster_results_storage_cap'!$D$3-Year_Combinations__1_9___LDES[[#This Row],[Value]])/'cluster_results_storage_cap'!$D$3</f>
        <v>0.44864361652078866</v>
      </c>
    </row>
    <row r="35" spans="1:8" x14ac:dyDescent="0.35">
      <c r="A35">
        <v>2019</v>
      </c>
      <c r="B35">
        <v>2017</v>
      </c>
      <c r="C35">
        <v>1</v>
      </c>
      <c r="D35">
        <v>9</v>
      </c>
      <c r="E35" s="1" t="s">
        <v>7</v>
      </c>
      <c r="F35">
        <v>6318683.6291283788</v>
      </c>
      <c r="G35" t="str">
        <f>Year_Combinations__1_9___LDES[[#This Row],[first_wy]]&amp;":"&amp;Year_Combinations__1_9___LDES[[#This Row],[second_wy]]</f>
        <v>2019:2017</v>
      </c>
      <c r="H35" s="2">
        <f>('cluster_results_storage_cap'!$D$3-Year_Combinations__1_9___LDES[[#This Row],[Value]])/'cluster_results_storage_cap'!$D$3</f>
        <v>0.44889638567421003</v>
      </c>
    </row>
    <row r="36" spans="1:8" x14ac:dyDescent="0.35">
      <c r="A36">
        <v>2017</v>
      </c>
      <c r="B36">
        <v>2012</v>
      </c>
      <c r="C36">
        <v>1</v>
      </c>
      <c r="D36">
        <v>9</v>
      </c>
      <c r="E36" s="1" t="s">
        <v>7</v>
      </c>
      <c r="F36">
        <v>6188986.8484444832</v>
      </c>
      <c r="G36" t="str">
        <f>Year_Combinations__1_9___LDES[[#This Row],[first_wy]]&amp;":"&amp;Year_Combinations__1_9___LDES[[#This Row],[second_wy]]</f>
        <v>2017:2012</v>
      </c>
      <c r="H36" s="2">
        <f>('cluster_results_storage_cap'!$D$3-Year_Combinations__1_9___LDES[[#This Row],[Value]])/'cluster_results_storage_cap'!$D$3</f>
        <v>0.46020829315313755</v>
      </c>
    </row>
    <row r="37" spans="1:8" x14ac:dyDescent="0.35">
      <c r="A37">
        <v>2012</v>
      </c>
      <c r="B37">
        <v>2017</v>
      </c>
      <c r="C37">
        <v>1</v>
      </c>
      <c r="D37">
        <v>9</v>
      </c>
      <c r="E37" s="1" t="s">
        <v>7</v>
      </c>
      <c r="F37">
        <v>6186652.1494667018</v>
      </c>
      <c r="G37" t="str">
        <f>Year_Combinations__1_9___LDES[[#This Row],[first_wy]]&amp;":"&amp;Year_Combinations__1_9___LDES[[#This Row],[second_wy]]</f>
        <v>2012:2017</v>
      </c>
      <c r="H37" s="2">
        <f>('cluster_results_storage_cap'!$D$3-Year_Combinations__1_9___LDES[[#This Row],[Value]])/'cluster_results_storage_cap'!$D$3</f>
        <v>0.46041192117450053</v>
      </c>
    </row>
    <row r="38" spans="1:8" x14ac:dyDescent="0.35">
      <c r="A38">
        <v>2010</v>
      </c>
      <c r="B38">
        <v>2014</v>
      </c>
      <c r="C38">
        <v>1</v>
      </c>
      <c r="D38">
        <v>9</v>
      </c>
      <c r="E38" s="1" t="s">
        <v>7</v>
      </c>
      <c r="F38">
        <v>6107345.9607138541</v>
      </c>
      <c r="G38" t="str">
        <f>Year_Combinations__1_9___LDES[[#This Row],[first_wy]]&amp;":"&amp;Year_Combinations__1_9___LDES[[#This Row],[second_wy]]</f>
        <v>2010:2014</v>
      </c>
      <c r="H38" s="2">
        <f>('cluster_results_storage_cap'!$D$3-Year_Combinations__1_9___LDES[[#This Row],[Value]])/'cluster_results_storage_cap'!$D$3</f>
        <v>0.467328856698637</v>
      </c>
    </row>
    <row r="39" spans="1:8" x14ac:dyDescent="0.35">
      <c r="A39">
        <v>2014</v>
      </c>
      <c r="B39">
        <v>2010</v>
      </c>
      <c r="C39">
        <v>1</v>
      </c>
      <c r="D39">
        <v>9</v>
      </c>
      <c r="E39" s="1" t="s">
        <v>7</v>
      </c>
      <c r="F39">
        <v>6092658.1224186253</v>
      </c>
      <c r="G39" t="str">
        <f>Year_Combinations__1_9___LDES[[#This Row],[first_wy]]&amp;":"&amp;Year_Combinations__1_9___LDES[[#This Row],[second_wy]]</f>
        <v>2014:2010</v>
      </c>
      <c r="H39" s="2">
        <f>('cluster_results_storage_cap'!$D$3-Year_Combinations__1_9___LDES[[#This Row],[Value]])/'cluster_results_storage_cap'!$D$3</f>
        <v>0.46860990212617171</v>
      </c>
    </row>
    <row r="40" spans="1:8" x14ac:dyDescent="0.35">
      <c r="A40">
        <v>2019</v>
      </c>
      <c r="B40">
        <v>2013</v>
      </c>
      <c r="C40">
        <v>1</v>
      </c>
      <c r="D40">
        <v>9</v>
      </c>
      <c r="E40" s="1" t="s">
        <v>7</v>
      </c>
      <c r="F40">
        <v>6082241.2275588065</v>
      </c>
      <c r="G40" t="str">
        <f>Year_Combinations__1_9___LDES[[#This Row],[first_wy]]&amp;":"&amp;Year_Combinations__1_9___LDES[[#This Row],[second_wy]]</f>
        <v>2019:2013</v>
      </c>
      <c r="H40" s="2">
        <f>('cluster_results_storage_cap'!$D$3-Year_Combinations__1_9___LDES[[#This Row],[Value]])/'cluster_results_storage_cap'!$D$3</f>
        <v>0.46951844395928921</v>
      </c>
    </row>
    <row r="41" spans="1:8" x14ac:dyDescent="0.35">
      <c r="A41">
        <v>2013</v>
      </c>
      <c r="B41">
        <v>2019</v>
      </c>
      <c r="C41">
        <v>1</v>
      </c>
      <c r="D41">
        <v>9</v>
      </c>
      <c r="E41" s="1" t="s">
        <v>7</v>
      </c>
      <c r="F41">
        <v>6080167.1325700507</v>
      </c>
      <c r="G41" t="str">
        <f>Year_Combinations__1_9___LDES[[#This Row],[first_wy]]&amp;":"&amp;Year_Combinations__1_9___LDES[[#This Row],[second_wy]]</f>
        <v>2013:2019</v>
      </c>
      <c r="H41" s="2">
        <f>('cluster_results_storage_cap'!$D$3-Year_Combinations__1_9___LDES[[#This Row],[Value]])/'cluster_results_storage_cap'!$D$3</f>
        <v>0.46969934259448737</v>
      </c>
    </row>
    <row r="42" spans="1:8" x14ac:dyDescent="0.35">
      <c r="A42">
        <v>2014</v>
      </c>
      <c r="B42">
        <v>2018</v>
      </c>
      <c r="C42">
        <v>1</v>
      </c>
      <c r="D42">
        <v>9</v>
      </c>
      <c r="E42" s="1" t="s">
        <v>7</v>
      </c>
      <c r="F42">
        <v>5913432.7121464983</v>
      </c>
      <c r="G42" t="str">
        <f>Year_Combinations__1_9___LDES[[#This Row],[first_wy]]&amp;":"&amp;Year_Combinations__1_9___LDES[[#This Row],[second_wy]]</f>
        <v>2014:2018</v>
      </c>
      <c r="H42" s="2">
        <f>('cluster_results_storage_cap'!$D$3-Year_Combinations__1_9___LDES[[#This Row],[Value]])/'cluster_results_storage_cap'!$D$3</f>
        <v>0.48424160283748213</v>
      </c>
    </row>
    <row r="43" spans="1:8" x14ac:dyDescent="0.35">
      <c r="A43">
        <v>2018</v>
      </c>
      <c r="B43">
        <v>2014</v>
      </c>
      <c r="C43">
        <v>1</v>
      </c>
      <c r="D43">
        <v>9</v>
      </c>
      <c r="E43" s="1" t="s">
        <v>7</v>
      </c>
      <c r="F43">
        <v>5899136.5500025703</v>
      </c>
      <c r="G43" t="str">
        <f>Year_Combinations__1_9___LDES[[#This Row],[first_wy]]&amp;":"&amp;Year_Combinations__1_9___LDES[[#This Row],[second_wy]]</f>
        <v>2018:2014</v>
      </c>
      <c r="H43" s="2">
        <f>('cluster_results_storage_cap'!$D$3-Year_Combinations__1_9___LDES[[#This Row],[Value]])/'cluster_results_storage_cap'!$D$3</f>
        <v>0.48548848701319663</v>
      </c>
    </row>
    <row r="44" spans="1:8" x14ac:dyDescent="0.35">
      <c r="A44">
        <v>2015</v>
      </c>
      <c r="B44">
        <v>2014</v>
      </c>
      <c r="C44">
        <v>1</v>
      </c>
      <c r="D44">
        <v>9</v>
      </c>
      <c r="E44" s="1" t="s">
        <v>7</v>
      </c>
      <c r="F44">
        <v>5888942.2312685885</v>
      </c>
      <c r="G44" t="str">
        <f>Year_Combinations__1_9___LDES[[#This Row],[first_wy]]&amp;":"&amp;Year_Combinations__1_9___LDES[[#This Row],[second_wy]]</f>
        <v>2015:2014</v>
      </c>
      <c r="H44" s="2">
        <f>('cluster_results_storage_cap'!$D$3-Year_Combinations__1_9___LDES[[#This Row],[Value]])/'cluster_results_storage_cap'!$D$3</f>
        <v>0.48637761617832648</v>
      </c>
    </row>
    <row r="45" spans="1:8" x14ac:dyDescent="0.35">
      <c r="A45">
        <v>2014</v>
      </c>
      <c r="B45">
        <v>2015</v>
      </c>
      <c r="C45">
        <v>1</v>
      </c>
      <c r="D45">
        <v>9</v>
      </c>
      <c r="E45" s="1" t="s">
        <v>7</v>
      </c>
      <c r="F45">
        <v>5880702.4831778547</v>
      </c>
      <c r="G45" t="str">
        <f>Year_Combinations__1_9___LDES[[#This Row],[first_wy]]&amp;":"&amp;Year_Combinations__1_9___LDES[[#This Row],[second_wy]]</f>
        <v>2014:2015</v>
      </c>
      <c r="H45" s="2">
        <f>('cluster_results_storage_cap'!$D$3-Year_Combinations__1_9___LDES[[#This Row],[Value]])/'cluster_results_storage_cap'!$D$3</f>
        <v>0.48709627139521439</v>
      </c>
    </row>
    <row r="46" spans="1:8" x14ac:dyDescent="0.35">
      <c r="A46">
        <v>2019</v>
      </c>
      <c r="B46">
        <v>2014</v>
      </c>
      <c r="C46">
        <v>1</v>
      </c>
      <c r="D46">
        <v>9</v>
      </c>
      <c r="E46" s="1" t="s">
        <v>7</v>
      </c>
      <c r="F46">
        <v>5809757.2763905041</v>
      </c>
      <c r="G46" t="str">
        <f>Year_Combinations__1_9___LDES[[#This Row],[first_wy]]&amp;":"&amp;Year_Combinations__1_9___LDES[[#This Row],[second_wy]]</f>
        <v>2019:2014</v>
      </c>
      <c r="H46" s="2">
        <f>('cluster_results_storage_cap'!$D$3-Year_Combinations__1_9___LDES[[#This Row],[Value]])/'cluster_results_storage_cap'!$D$3</f>
        <v>0.49328397791360401</v>
      </c>
    </row>
    <row r="47" spans="1:8" x14ac:dyDescent="0.35">
      <c r="A47">
        <v>2014</v>
      </c>
      <c r="B47">
        <v>2019</v>
      </c>
      <c r="C47">
        <v>1</v>
      </c>
      <c r="D47">
        <v>9</v>
      </c>
      <c r="E47" s="1" t="s">
        <v>7</v>
      </c>
      <c r="F47">
        <v>5809032.1680965619</v>
      </c>
      <c r="G47" t="str">
        <f>Year_Combinations__1_9___LDES[[#This Row],[first_wy]]&amp;":"&amp;Year_Combinations__1_9___LDES[[#This Row],[second_wy]]</f>
        <v>2014:2019</v>
      </c>
      <c r="H47" s="2">
        <f>('cluster_results_storage_cap'!$D$3-Year_Combinations__1_9___LDES[[#This Row],[Value]])/'cluster_results_storage_cap'!$D$3</f>
        <v>0.49334722048516227</v>
      </c>
    </row>
    <row r="48" spans="1:8" x14ac:dyDescent="0.35">
      <c r="A48">
        <v>2013</v>
      </c>
      <c r="B48">
        <v>2012</v>
      </c>
      <c r="C48">
        <v>1</v>
      </c>
      <c r="D48">
        <v>9</v>
      </c>
      <c r="E48" s="1" t="s">
        <v>7</v>
      </c>
      <c r="F48">
        <v>5776384.2590065077</v>
      </c>
      <c r="G48" t="str">
        <f>Year_Combinations__1_9___LDES[[#This Row],[first_wy]]&amp;":"&amp;Year_Combinations__1_9___LDES[[#This Row],[second_wy]]</f>
        <v>2013:2012</v>
      </c>
      <c r="H48" s="2">
        <f>('cluster_results_storage_cap'!$D$3-Year_Combinations__1_9___LDES[[#This Row],[Value]])/'cluster_results_storage_cap'!$D$3</f>
        <v>0.49619470925905274</v>
      </c>
    </row>
    <row r="49" spans="1:8" x14ac:dyDescent="0.35">
      <c r="A49">
        <v>2012</v>
      </c>
      <c r="B49">
        <v>2013</v>
      </c>
      <c r="C49">
        <v>1</v>
      </c>
      <c r="D49">
        <v>9</v>
      </c>
      <c r="E49" s="1" t="s">
        <v>7</v>
      </c>
      <c r="F49">
        <v>5771022.2637268659</v>
      </c>
      <c r="G49" t="str">
        <f>Year_Combinations__1_9___LDES[[#This Row],[first_wy]]&amp;":"&amp;Year_Combinations__1_9___LDES[[#This Row],[second_wy]]</f>
        <v>2012:2013</v>
      </c>
      <c r="H49" s="2">
        <f>('cluster_results_storage_cap'!$D$3-Year_Combinations__1_9___LDES[[#This Row],[Value]])/'cluster_results_storage_cap'!$D$3</f>
        <v>0.49666237232814298</v>
      </c>
    </row>
    <row r="50" spans="1:8" x14ac:dyDescent="0.35">
      <c r="A50">
        <v>2012</v>
      </c>
      <c r="B50">
        <v>2019</v>
      </c>
      <c r="C50">
        <v>1</v>
      </c>
      <c r="D50">
        <v>9</v>
      </c>
      <c r="E50" s="1" t="s">
        <v>7</v>
      </c>
      <c r="F50">
        <v>5695002.0413118452</v>
      </c>
      <c r="G50" t="str">
        <f>Year_Combinations__1_9___LDES[[#This Row],[first_wy]]&amp;":"&amp;Year_Combinations__1_9___LDES[[#This Row],[second_wy]]</f>
        <v>2012:2019</v>
      </c>
      <c r="H50" s="2">
        <f>('cluster_results_storage_cap'!$D$3-Year_Combinations__1_9___LDES[[#This Row],[Value]])/'cluster_results_storage_cap'!$D$3</f>
        <v>0.50329271209410897</v>
      </c>
    </row>
    <row r="51" spans="1:8" x14ac:dyDescent="0.35">
      <c r="A51">
        <v>2019</v>
      </c>
      <c r="B51">
        <v>2012</v>
      </c>
      <c r="C51">
        <v>1</v>
      </c>
      <c r="D51">
        <v>9</v>
      </c>
      <c r="E51" s="1" t="s">
        <v>7</v>
      </c>
      <c r="F51">
        <v>5692885.0605670251</v>
      </c>
      <c r="G51" t="str">
        <f>Year_Combinations__1_9___LDES[[#This Row],[first_wy]]&amp;":"&amp;Year_Combinations__1_9___LDES[[#This Row],[second_wy]]</f>
        <v>2019:2012</v>
      </c>
      <c r="H51" s="2">
        <f>('cluster_results_storage_cap'!$D$3-Year_Combinations__1_9___LDES[[#This Row],[Value]])/'cluster_results_storage_cap'!$D$3</f>
        <v>0.50347735114369685</v>
      </c>
    </row>
    <row r="52" spans="1:8" x14ac:dyDescent="0.35">
      <c r="A52">
        <v>2013</v>
      </c>
      <c r="B52">
        <v>2014</v>
      </c>
      <c r="C52">
        <v>1</v>
      </c>
      <c r="D52">
        <v>9</v>
      </c>
      <c r="E52" s="1" t="s">
        <v>7</v>
      </c>
      <c r="F52">
        <v>5571541.4787977999</v>
      </c>
      <c r="G52" t="str">
        <f>Year_Combinations__1_9___LDES[[#This Row],[first_wy]]&amp;":"&amp;Year_Combinations__1_9___LDES[[#This Row],[second_wy]]</f>
        <v>2013:2014</v>
      </c>
      <c r="H52" s="2">
        <f>('cluster_results_storage_cap'!$D$3-Year_Combinations__1_9___LDES[[#This Row],[Value]])/'cluster_results_storage_cap'!$D$3</f>
        <v>0.51406070843982432</v>
      </c>
    </row>
    <row r="53" spans="1:8" x14ac:dyDescent="0.35">
      <c r="A53">
        <v>2017</v>
      </c>
      <c r="B53">
        <v>2018</v>
      </c>
      <c r="C53">
        <v>1</v>
      </c>
      <c r="D53">
        <v>9</v>
      </c>
      <c r="E53" s="1" t="s">
        <v>7</v>
      </c>
      <c r="F53">
        <v>5473418.4568896843</v>
      </c>
      <c r="G53" t="str">
        <f>Year_Combinations__1_9___LDES[[#This Row],[first_wy]]&amp;":"&amp;Year_Combinations__1_9___LDES[[#This Row],[second_wy]]</f>
        <v>2017:2018</v>
      </c>
      <c r="H53" s="2">
        <f>('cluster_results_storage_cap'!$D$3-Year_Combinations__1_9___LDES[[#This Row],[Value]])/'cluster_results_storage_cap'!$D$3</f>
        <v>0.52261881250011422</v>
      </c>
    </row>
    <row r="54" spans="1:8" x14ac:dyDescent="0.35">
      <c r="A54">
        <v>2018</v>
      </c>
      <c r="B54">
        <v>2017</v>
      </c>
      <c r="C54">
        <v>1</v>
      </c>
      <c r="D54">
        <v>9</v>
      </c>
      <c r="E54" s="1" t="s">
        <v>7</v>
      </c>
      <c r="F54">
        <v>5470850.9987704698</v>
      </c>
      <c r="G54" t="str">
        <f>Year_Combinations__1_9___LDES[[#This Row],[first_wy]]&amp;":"&amp;Year_Combinations__1_9___LDES[[#This Row],[second_wy]]</f>
        <v>2018:2017</v>
      </c>
      <c r="H54" s="2">
        <f>('cluster_results_storage_cap'!$D$3-Year_Combinations__1_9___LDES[[#This Row],[Value]])/'cluster_results_storage_cap'!$D$3</f>
        <v>0.52284274133279174</v>
      </c>
    </row>
    <row r="55" spans="1:8" x14ac:dyDescent="0.35">
      <c r="A55">
        <v>2014</v>
      </c>
      <c r="B55">
        <v>2013</v>
      </c>
      <c r="C55">
        <v>1</v>
      </c>
      <c r="D55">
        <v>9</v>
      </c>
      <c r="E55" s="1" t="s">
        <v>7</v>
      </c>
      <c r="F55">
        <v>5439020.3454662561</v>
      </c>
      <c r="G55" t="str">
        <f>Year_Combinations__1_9___LDES[[#This Row],[first_wy]]&amp;":"&amp;Year_Combinations__1_9___LDES[[#This Row],[second_wy]]</f>
        <v>2014:2013</v>
      </c>
      <c r="H55" s="2">
        <f>('cluster_results_storage_cap'!$D$3-Year_Combinations__1_9___LDES[[#This Row],[Value]])/'cluster_results_storage_cap'!$D$3</f>
        <v>0.52561895060546948</v>
      </c>
    </row>
    <row r="56" spans="1:8" x14ac:dyDescent="0.35">
      <c r="A56">
        <v>2012</v>
      </c>
      <c r="B56">
        <v>2016</v>
      </c>
      <c r="C56">
        <v>1</v>
      </c>
      <c r="D56">
        <v>9</v>
      </c>
      <c r="E56" s="1" t="s">
        <v>7</v>
      </c>
      <c r="F56">
        <v>5308159.9122230606</v>
      </c>
      <c r="G56" t="str">
        <f>Year_Combinations__1_9___LDES[[#This Row],[first_wy]]&amp;":"&amp;Year_Combinations__1_9___LDES[[#This Row],[second_wy]]</f>
        <v>2012:2016</v>
      </c>
      <c r="H56" s="2">
        <f>('cluster_results_storage_cap'!$D$3-Year_Combinations__1_9___LDES[[#This Row],[Value]])/'cluster_results_storage_cap'!$D$3</f>
        <v>0.53703234965588409</v>
      </c>
    </row>
    <row r="57" spans="1:8" x14ac:dyDescent="0.35">
      <c r="A57">
        <v>2016</v>
      </c>
      <c r="B57">
        <v>2012</v>
      </c>
      <c r="C57">
        <v>1</v>
      </c>
      <c r="D57">
        <v>9</v>
      </c>
      <c r="E57" s="1" t="s">
        <v>7</v>
      </c>
      <c r="F57">
        <v>5305432.4388721203</v>
      </c>
      <c r="G57" t="str">
        <f>Year_Combinations__1_9___LDES[[#This Row],[first_wy]]&amp;":"&amp;Year_Combinations__1_9___LDES[[#This Row],[second_wy]]</f>
        <v>2016:2012</v>
      </c>
      <c r="H57" s="2">
        <f>('cluster_results_storage_cap'!$D$3-Year_Combinations__1_9___LDES[[#This Row],[Value]])/'cluster_results_storage_cap'!$D$3</f>
        <v>0.53727023471389701</v>
      </c>
    </row>
    <row r="58" spans="1:8" x14ac:dyDescent="0.35">
      <c r="A58">
        <v>2015</v>
      </c>
      <c r="B58">
        <v>2012</v>
      </c>
      <c r="C58">
        <v>1</v>
      </c>
      <c r="D58">
        <v>9</v>
      </c>
      <c r="E58" s="1" t="s">
        <v>7</v>
      </c>
      <c r="F58">
        <v>5165484.4790493175</v>
      </c>
      <c r="G58" t="str">
        <f>Year_Combinations__1_9___LDES[[#This Row],[first_wy]]&amp;":"&amp;Year_Combinations__1_9___LDES[[#This Row],[second_wy]]</f>
        <v>2015:2012</v>
      </c>
      <c r="H58" s="2">
        <f>('cluster_results_storage_cap'!$D$3-Year_Combinations__1_9___LDES[[#This Row],[Value]])/'cluster_results_storage_cap'!$D$3</f>
        <v>0.54947623061474038</v>
      </c>
    </row>
    <row r="59" spans="1:8" x14ac:dyDescent="0.35">
      <c r="A59">
        <v>2012</v>
      </c>
      <c r="B59">
        <v>2015</v>
      </c>
      <c r="C59">
        <v>1</v>
      </c>
      <c r="D59">
        <v>9</v>
      </c>
      <c r="E59" s="1" t="s">
        <v>7</v>
      </c>
      <c r="F59">
        <v>5163149.6370694088</v>
      </c>
      <c r="G59" t="str">
        <f>Year_Combinations__1_9___LDES[[#This Row],[first_wy]]&amp;":"&amp;Year_Combinations__1_9___LDES[[#This Row],[second_wy]]</f>
        <v>2012:2015</v>
      </c>
      <c r="H59" s="2">
        <f>('cluster_results_storage_cap'!$D$3-Year_Combinations__1_9___LDES[[#This Row],[Value]])/'cluster_results_storage_cap'!$D$3</f>
        <v>0.54967987110847794</v>
      </c>
    </row>
    <row r="60" spans="1:8" x14ac:dyDescent="0.35">
      <c r="A60">
        <v>2013</v>
      </c>
      <c r="B60">
        <v>2018</v>
      </c>
      <c r="C60">
        <v>1</v>
      </c>
      <c r="D60">
        <v>9</v>
      </c>
      <c r="E60" s="1" t="s">
        <v>7</v>
      </c>
      <c r="F60">
        <v>5045288.1356978798</v>
      </c>
      <c r="G60" t="str">
        <f>Year_Combinations__1_9___LDES[[#This Row],[first_wy]]&amp;":"&amp;Year_Combinations__1_9___LDES[[#This Row],[second_wy]]</f>
        <v>2013:2018</v>
      </c>
      <c r="H60" s="2">
        <f>('cluster_results_storage_cap'!$D$3-Year_Combinations__1_9___LDES[[#This Row],[Value]])/'cluster_results_storage_cap'!$D$3</f>
        <v>0.55995952794970416</v>
      </c>
    </row>
    <row r="61" spans="1:8" x14ac:dyDescent="0.35">
      <c r="A61">
        <v>2018</v>
      </c>
      <c r="B61">
        <v>2013</v>
      </c>
      <c r="C61">
        <v>1</v>
      </c>
      <c r="D61">
        <v>9</v>
      </c>
      <c r="E61" s="1" t="s">
        <v>7</v>
      </c>
      <c r="F61">
        <v>5040524.6925510224</v>
      </c>
      <c r="G61" t="str">
        <f>Year_Combinations__1_9___LDES[[#This Row],[first_wy]]&amp;":"&amp;Year_Combinations__1_9___LDES[[#This Row],[second_wy]]</f>
        <v>2018:2013</v>
      </c>
      <c r="H61" s="2">
        <f>('cluster_results_storage_cap'!$D$3-Year_Combinations__1_9___LDES[[#This Row],[Value]])/'cluster_results_storage_cap'!$D$3</f>
        <v>0.56037498643583039</v>
      </c>
    </row>
    <row r="62" spans="1:8" x14ac:dyDescent="0.35">
      <c r="A62">
        <v>2014</v>
      </c>
      <c r="B62">
        <v>2011</v>
      </c>
      <c r="C62">
        <v>1</v>
      </c>
      <c r="D62">
        <v>9</v>
      </c>
      <c r="E62" s="1" t="s">
        <v>7</v>
      </c>
      <c r="F62">
        <v>5020316.2261679405</v>
      </c>
      <c r="G62" t="str">
        <f>Year_Combinations__1_9___LDES[[#This Row],[first_wy]]&amp;":"&amp;Year_Combinations__1_9___LDES[[#This Row],[second_wy]]</f>
        <v>2014:2011</v>
      </c>
      <c r="H62" s="2">
        <f>('cluster_results_storage_cap'!$D$3-Year_Combinations__1_9___LDES[[#This Row],[Value]])/'cluster_results_storage_cap'!$D$3</f>
        <v>0.56213753058543103</v>
      </c>
    </row>
    <row r="63" spans="1:8" x14ac:dyDescent="0.35">
      <c r="A63">
        <v>2011</v>
      </c>
      <c r="B63">
        <v>2014</v>
      </c>
      <c r="C63">
        <v>1</v>
      </c>
      <c r="D63">
        <v>9</v>
      </c>
      <c r="E63" s="1" t="s">
        <v>7</v>
      </c>
      <c r="F63">
        <v>5016339.2222750997</v>
      </c>
      <c r="G63" t="str">
        <f>Year_Combinations__1_9___LDES[[#This Row],[first_wy]]&amp;":"&amp;Year_Combinations__1_9___LDES[[#This Row],[second_wy]]</f>
        <v>2011:2014</v>
      </c>
      <c r="H63" s="2">
        <f>('cluster_results_storage_cap'!$D$3-Year_Combinations__1_9___LDES[[#This Row],[Value]])/'cluster_results_storage_cap'!$D$3</f>
        <v>0.56248439732986322</v>
      </c>
    </row>
    <row r="64" spans="1:8" x14ac:dyDescent="0.35">
      <c r="A64">
        <v>2015</v>
      </c>
      <c r="B64">
        <v>2017</v>
      </c>
      <c r="C64">
        <v>1</v>
      </c>
      <c r="D64">
        <v>9</v>
      </c>
      <c r="E64" s="1" t="s">
        <v>7</v>
      </c>
      <c r="F64">
        <v>5013340.5703452528</v>
      </c>
      <c r="G64" t="str">
        <f>Year_Combinations__1_9___LDES[[#This Row],[first_wy]]&amp;":"&amp;Year_Combinations__1_9___LDES[[#This Row],[second_wy]]</f>
        <v>2015:2017</v>
      </c>
      <c r="H64" s="2">
        <f>('cluster_results_storage_cap'!$D$3-Year_Combinations__1_9___LDES[[#This Row],[Value]])/'cluster_results_storage_cap'!$D$3</f>
        <v>0.56274593406973505</v>
      </c>
    </row>
    <row r="65" spans="1:8" x14ac:dyDescent="0.35">
      <c r="A65">
        <v>2017</v>
      </c>
      <c r="B65">
        <v>2015</v>
      </c>
      <c r="C65">
        <v>1</v>
      </c>
      <c r="D65">
        <v>9</v>
      </c>
      <c r="E65" s="1" t="s">
        <v>7</v>
      </c>
      <c r="F65">
        <v>5010199.1278168699</v>
      </c>
      <c r="G65" t="str">
        <f>Year_Combinations__1_9___LDES[[#This Row],[first_wy]]&amp;":"&amp;Year_Combinations__1_9___LDES[[#This Row],[second_wy]]</f>
        <v>2017:2015</v>
      </c>
      <c r="H65" s="2">
        <f>('cluster_results_storage_cap'!$D$3-Year_Combinations__1_9___LDES[[#This Row],[Value]])/'cluster_results_storage_cap'!$D$3</f>
        <v>0.56301992473507034</v>
      </c>
    </row>
    <row r="66" spans="1:8" x14ac:dyDescent="0.35">
      <c r="A66">
        <v>2012</v>
      </c>
      <c r="B66">
        <v>2018</v>
      </c>
      <c r="C66">
        <v>1</v>
      </c>
      <c r="D66">
        <v>9</v>
      </c>
      <c r="E66" s="1" t="s">
        <v>7</v>
      </c>
      <c r="F66">
        <v>4981786.1465275399</v>
      </c>
      <c r="G66" t="str">
        <f>Year_Combinations__1_9___LDES[[#This Row],[first_wy]]&amp;":"&amp;Year_Combinations__1_9___LDES[[#This Row],[second_wy]]</f>
        <v>2012:2018</v>
      </c>
      <c r="H66" s="2">
        <f>('cluster_results_storage_cap'!$D$3-Year_Combinations__1_9___LDES[[#This Row],[Value]])/'cluster_results_storage_cap'!$D$3</f>
        <v>0.56549805112996332</v>
      </c>
    </row>
    <row r="67" spans="1:8" x14ac:dyDescent="0.35">
      <c r="A67">
        <v>2018</v>
      </c>
      <c r="B67">
        <v>2012</v>
      </c>
      <c r="C67">
        <v>1</v>
      </c>
      <c r="D67">
        <v>9</v>
      </c>
      <c r="E67" s="1" t="s">
        <v>7</v>
      </c>
      <c r="F67">
        <v>4981311.0899002738</v>
      </c>
      <c r="G67" t="str">
        <f>Year_Combinations__1_9___LDES[[#This Row],[first_wy]]&amp;":"&amp;Year_Combinations__1_9___LDES[[#This Row],[second_wy]]</f>
        <v>2018:2012</v>
      </c>
      <c r="H67" s="2">
        <f>('cluster_results_storage_cap'!$D$3-Year_Combinations__1_9___LDES[[#This Row],[Value]])/'cluster_results_storage_cap'!$D$3</f>
        <v>0.5655394846689189</v>
      </c>
    </row>
    <row r="68" spans="1:8" x14ac:dyDescent="0.35">
      <c r="A68">
        <v>2011</v>
      </c>
      <c r="B68">
        <v>2019</v>
      </c>
      <c r="C68">
        <v>1</v>
      </c>
      <c r="D68">
        <v>9</v>
      </c>
      <c r="E68" s="1" t="s">
        <v>7</v>
      </c>
      <c r="F68">
        <v>4906898.4285206664</v>
      </c>
      <c r="G68" t="str">
        <f>Year_Combinations__1_9___LDES[[#This Row],[first_wy]]&amp;":"&amp;Year_Combinations__1_9___LDES[[#This Row],[second_wy]]</f>
        <v>2011:2019</v>
      </c>
      <c r="H68" s="2">
        <f>('cluster_results_storage_cap'!$D$3-Year_Combinations__1_9___LDES[[#This Row],[Value]])/'cluster_results_storage_cap'!$D$3</f>
        <v>0.57202961600717039</v>
      </c>
    </row>
    <row r="69" spans="1:8" x14ac:dyDescent="0.35">
      <c r="A69">
        <v>2019</v>
      </c>
      <c r="B69">
        <v>2011</v>
      </c>
      <c r="C69">
        <v>1</v>
      </c>
      <c r="D69">
        <v>9</v>
      </c>
      <c r="E69" s="1" t="s">
        <v>7</v>
      </c>
      <c r="F69">
        <v>4896096.6713741934</v>
      </c>
      <c r="G69" t="str">
        <f>Year_Combinations__1_9___LDES[[#This Row],[first_wy]]&amp;":"&amp;Year_Combinations__1_9___LDES[[#This Row],[second_wy]]</f>
        <v>2019:2011</v>
      </c>
      <c r="H69" s="2">
        <f>('cluster_results_storage_cap'!$D$3-Year_Combinations__1_9___LDES[[#This Row],[Value]])/'cluster_results_storage_cap'!$D$3</f>
        <v>0.57297172479974368</v>
      </c>
    </row>
    <row r="70" spans="1:8" x14ac:dyDescent="0.35">
      <c r="A70">
        <v>2017</v>
      </c>
      <c r="B70">
        <v>2013</v>
      </c>
      <c r="C70">
        <v>1</v>
      </c>
      <c r="D70">
        <v>9</v>
      </c>
      <c r="E70" s="1" t="s">
        <v>7</v>
      </c>
      <c r="F70">
        <v>4895470.397442813</v>
      </c>
      <c r="G70" t="str">
        <f>Year_Combinations__1_9___LDES[[#This Row],[first_wy]]&amp;":"&amp;Year_Combinations__1_9___LDES[[#This Row],[second_wy]]</f>
        <v>2017:2013</v>
      </c>
      <c r="H70" s="2">
        <f>('cluster_results_storage_cap'!$D$3-Year_Combinations__1_9___LDES[[#This Row],[Value]])/'cluster_results_storage_cap'!$D$3</f>
        <v>0.57302634722545764</v>
      </c>
    </row>
    <row r="71" spans="1:8" x14ac:dyDescent="0.35">
      <c r="A71">
        <v>2013</v>
      </c>
      <c r="B71">
        <v>2017</v>
      </c>
      <c r="C71">
        <v>1</v>
      </c>
      <c r="D71">
        <v>9</v>
      </c>
      <c r="E71" s="1" t="s">
        <v>7</v>
      </c>
      <c r="F71">
        <v>4888743.7865165956</v>
      </c>
      <c r="G71" t="str">
        <f>Year_Combinations__1_9___LDES[[#This Row],[first_wy]]&amp;":"&amp;Year_Combinations__1_9___LDES[[#This Row],[second_wy]]</f>
        <v>2013:2017</v>
      </c>
      <c r="H71" s="2">
        <f>('cluster_results_storage_cap'!$D$3-Year_Combinations__1_9___LDES[[#This Row],[Value]])/'cluster_results_storage_cap'!$D$3</f>
        <v>0.57361302948574877</v>
      </c>
    </row>
    <row r="72" spans="1:8" x14ac:dyDescent="0.35">
      <c r="A72">
        <v>2017</v>
      </c>
      <c r="B72">
        <v>2011</v>
      </c>
      <c r="C72">
        <v>1</v>
      </c>
      <c r="D72">
        <v>9</v>
      </c>
      <c r="E72" s="1" t="s">
        <v>7</v>
      </c>
      <c r="F72">
        <v>4870656.4970260523</v>
      </c>
      <c r="G72" t="str">
        <f>Year_Combinations__1_9___LDES[[#This Row],[first_wy]]&amp;":"&amp;Year_Combinations__1_9___LDES[[#This Row],[second_wy]]</f>
        <v>2017:2011</v>
      </c>
      <c r="H72" s="2">
        <f>('cluster_results_storage_cap'!$D$3-Year_Combinations__1_9___LDES[[#This Row],[Value]])/'cluster_results_storage_cap'!$D$3</f>
        <v>0.57519056860570783</v>
      </c>
    </row>
    <row r="73" spans="1:8" x14ac:dyDescent="0.35">
      <c r="A73">
        <v>2011</v>
      </c>
      <c r="B73">
        <v>2017</v>
      </c>
      <c r="C73">
        <v>1</v>
      </c>
      <c r="D73">
        <v>9</v>
      </c>
      <c r="E73" s="1" t="s">
        <v>7</v>
      </c>
      <c r="F73">
        <v>4867151.9470465612</v>
      </c>
      <c r="G73" t="str">
        <f>Year_Combinations__1_9___LDES[[#This Row],[first_wy]]&amp;":"&amp;Year_Combinations__1_9___LDES[[#This Row],[second_wy]]</f>
        <v>2011:2017</v>
      </c>
      <c r="H73" s="2">
        <f>('cluster_results_storage_cap'!$D$3-Year_Combinations__1_9___LDES[[#This Row],[Value]])/'cluster_results_storage_cap'!$D$3</f>
        <v>0.57549622881496088</v>
      </c>
    </row>
    <row r="74" spans="1:8" x14ac:dyDescent="0.35">
      <c r="A74">
        <v>2012</v>
      </c>
      <c r="B74">
        <v>2011</v>
      </c>
      <c r="C74">
        <v>1</v>
      </c>
      <c r="D74">
        <v>9</v>
      </c>
      <c r="E74" s="1" t="s">
        <v>7</v>
      </c>
      <c r="F74">
        <v>4862474.2905952409</v>
      </c>
      <c r="G74" t="str">
        <f>Year_Combinations__1_9___LDES[[#This Row],[first_wy]]&amp;":"&amp;Year_Combinations__1_9___LDES[[#This Row],[second_wy]]</f>
        <v>2012:2011</v>
      </c>
      <c r="H74" s="2">
        <f>('cluster_results_storage_cap'!$D$3-Year_Combinations__1_9___LDES[[#This Row],[Value]])/'cluster_results_storage_cap'!$D$3</f>
        <v>0.57590420514803975</v>
      </c>
    </row>
    <row r="75" spans="1:8" x14ac:dyDescent="0.35">
      <c r="A75">
        <v>2011</v>
      </c>
      <c r="B75">
        <v>2012</v>
      </c>
      <c r="C75">
        <v>1</v>
      </c>
      <c r="D75">
        <v>9</v>
      </c>
      <c r="E75" s="1" t="s">
        <v>7</v>
      </c>
      <c r="F75">
        <v>4862221.9920338709</v>
      </c>
      <c r="G75" t="str">
        <f>Year_Combinations__1_9___LDES[[#This Row],[first_wy]]&amp;":"&amp;Year_Combinations__1_9___LDES[[#This Row],[second_wy]]</f>
        <v>2011:2012</v>
      </c>
      <c r="H75" s="2">
        <f>('cluster_results_storage_cap'!$D$3-Year_Combinations__1_9___LDES[[#This Row],[Value]])/'cluster_results_storage_cap'!$D$3</f>
        <v>0.57592621015054046</v>
      </c>
    </row>
    <row r="76" spans="1:8" x14ac:dyDescent="0.35">
      <c r="A76">
        <v>2015</v>
      </c>
      <c r="B76">
        <v>2019</v>
      </c>
      <c r="C76">
        <v>1</v>
      </c>
      <c r="D76">
        <v>9</v>
      </c>
      <c r="E76" s="1" t="s">
        <v>7</v>
      </c>
      <c r="F76">
        <v>4696049.1162830601</v>
      </c>
      <c r="G76" t="str">
        <f>Year_Combinations__1_9___LDES[[#This Row],[first_wy]]&amp;":"&amp;Year_Combinations__1_9___LDES[[#This Row],[second_wy]]</f>
        <v>2015:2019</v>
      </c>
      <c r="H76" s="2">
        <f>('cluster_results_storage_cap'!$D$3-Year_Combinations__1_9___LDES[[#This Row],[Value]])/'cluster_results_storage_cap'!$D$3</f>
        <v>0.59041949353111933</v>
      </c>
    </row>
    <row r="77" spans="1:8" x14ac:dyDescent="0.35">
      <c r="A77">
        <v>2019</v>
      </c>
      <c r="B77">
        <v>2015</v>
      </c>
      <c r="C77">
        <v>1</v>
      </c>
      <c r="D77">
        <v>9</v>
      </c>
      <c r="E77" s="1" t="s">
        <v>7</v>
      </c>
      <c r="F77">
        <v>4634163.7844626047</v>
      </c>
      <c r="G77" t="str">
        <f>Year_Combinations__1_9___LDES[[#This Row],[first_wy]]&amp;":"&amp;Year_Combinations__1_9___LDES[[#This Row],[second_wy]]</f>
        <v>2019:2015</v>
      </c>
      <c r="H77" s="2">
        <f>('cluster_results_storage_cap'!$D$3-Year_Combinations__1_9___LDES[[#This Row],[Value]])/'cluster_results_storage_cap'!$D$3</f>
        <v>0.59581701492035022</v>
      </c>
    </row>
    <row r="78" spans="1:8" x14ac:dyDescent="0.35">
      <c r="A78">
        <v>2012</v>
      </c>
      <c r="B78">
        <v>2014</v>
      </c>
      <c r="C78">
        <v>1</v>
      </c>
      <c r="D78">
        <v>9</v>
      </c>
      <c r="E78" s="1" t="s">
        <v>7</v>
      </c>
      <c r="F78">
        <v>4608147.8411434507</v>
      </c>
      <c r="G78" t="str">
        <f>Year_Combinations__1_9___LDES[[#This Row],[first_wy]]&amp;":"&amp;Year_Combinations__1_9___LDES[[#This Row],[second_wy]]</f>
        <v>2012:2014</v>
      </c>
      <c r="H78" s="2">
        <f>('cluster_results_storage_cap'!$D$3-Year_Combinations__1_9___LDES[[#This Row],[Value]])/'cluster_results_storage_cap'!$D$3</f>
        <v>0.59808607620507526</v>
      </c>
    </row>
    <row r="79" spans="1:8" x14ac:dyDescent="0.35">
      <c r="A79">
        <v>2014</v>
      </c>
      <c r="B79">
        <v>2012</v>
      </c>
      <c r="C79">
        <v>1</v>
      </c>
      <c r="D79">
        <v>9</v>
      </c>
      <c r="E79" s="1" t="s">
        <v>7</v>
      </c>
      <c r="F79">
        <v>4606189.9270691238</v>
      </c>
      <c r="G79" t="str">
        <f>Year_Combinations__1_9___LDES[[#This Row],[first_wy]]&amp;":"&amp;Year_Combinations__1_9___LDES[[#This Row],[second_wy]]</f>
        <v>2014:2012</v>
      </c>
      <c r="H79" s="2">
        <f>('cluster_results_storage_cap'!$D$3-Year_Combinations__1_9___LDES[[#This Row],[Value]])/'cluster_results_storage_cap'!$D$3</f>
        <v>0.5982568417610411</v>
      </c>
    </row>
    <row r="80" spans="1:8" x14ac:dyDescent="0.35">
      <c r="A80">
        <v>2015</v>
      </c>
      <c r="B80">
        <v>2013</v>
      </c>
      <c r="C80">
        <v>1</v>
      </c>
      <c r="D80">
        <v>9</v>
      </c>
      <c r="E80" s="1" t="s">
        <v>7</v>
      </c>
      <c r="F80">
        <v>4564423.25466445</v>
      </c>
      <c r="G80" t="str">
        <f>Year_Combinations__1_9___LDES[[#This Row],[first_wy]]&amp;":"&amp;Year_Combinations__1_9___LDES[[#This Row],[second_wy]]</f>
        <v>2015:2013</v>
      </c>
      <c r="H80" s="2">
        <f>('cluster_results_storage_cap'!$D$3-Year_Combinations__1_9___LDES[[#This Row],[Value]])/'cluster_results_storage_cap'!$D$3</f>
        <v>0.60189965179420502</v>
      </c>
    </row>
    <row r="81" spans="1:8" x14ac:dyDescent="0.35">
      <c r="A81">
        <v>2013</v>
      </c>
      <c r="B81">
        <v>2015</v>
      </c>
      <c r="C81">
        <v>1</v>
      </c>
      <c r="D81">
        <v>9</v>
      </c>
      <c r="E81" s="1" t="s">
        <v>7</v>
      </c>
      <c r="F81">
        <v>4563124.859819104</v>
      </c>
      <c r="G81" t="str">
        <f>Year_Combinations__1_9___LDES[[#This Row],[first_wy]]&amp;":"&amp;Year_Combinations__1_9___LDES[[#This Row],[second_wy]]</f>
        <v>2013:2015</v>
      </c>
      <c r="H81" s="2">
        <f>('cluster_results_storage_cap'!$D$3-Year_Combinations__1_9___LDES[[#This Row],[Value]])/'cluster_results_storage_cap'!$D$3</f>
        <v>0.60201289533258906</v>
      </c>
    </row>
    <row r="82" spans="1:8" x14ac:dyDescent="0.35">
      <c r="A82">
        <v>2015</v>
      </c>
      <c r="B82">
        <v>2011</v>
      </c>
      <c r="C82">
        <v>1</v>
      </c>
      <c r="D82">
        <v>9</v>
      </c>
      <c r="E82" s="1" t="s">
        <v>7</v>
      </c>
      <c r="F82">
        <v>4248012.3662408311</v>
      </c>
      <c r="G82" t="str">
        <f>Year_Combinations__1_9___LDES[[#This Row],[first_wy]]&amp;":"&amp;Year_Combinations__1_9___LDES[[#This Row],[second_wy]]</f>
        <v>2015:2011</v>
      </c>
      <c r="H82" s="2">
        <f>('cluster_results_storage_cap'!$D$3-Year_Combinations__1_9___LDES[[#This Row],[Value]])/'cluster_results_storage_cap'!$D$3</f>
        <v>0.62949640998897227</v>
      </c>
    </row>
    <row r="83" spans="1:8" x14ac:dyDescent="0.35">
      <c r="A83">
        <v>2013</v>
      </c>
      <c r="B83">
        <v>2011</v>
      </c>
      <c r="C83">
        <v>1</v>
      </c>
      <c r="D83">
        <v>9</v>
      </c>
      <c r="E83" s="1" t="s">
        <v>7</v>
      </c>
      <c r="F83">
        <v>4237482.9985493468</v>
      </c>
      <c r="G83" t="str">
        <f>Year_Combinations__1_9___LDES[[#This Row],[first_wy]]&amp;":"&amp;Year_Combinations__1_9___LDES[[#This Row],[second_wy]]</f>
        <v>2013:2011</v>
      </c>
      <c r="H83" s="2">
        <f>('cluster_results_storage_cap'!$D$3-Year_Combinations__1_9___LDES[[#This Row],[Value]])/'cluster_results_storage_cap'!$D$3</f>
        <v>0.63041476148936904</v>
      </c>
    </row>
    <row r="84" spans="1:8" x14ac:dyDescent="0.35">
      <c r="A84">
        <v>2011</v>
      </c>
      <c r="B84">
        <v>2013</v>
      </c>
      <c r="C84">
        <v>1</v>
      </c>
      <c r="D84">
        <v>9</v>
      </c>
      <c r="E84" s="1" t="s">
        <v>7</v>
      </c>
      <c r="F84">
        <v>4237010.5760976551</v>
      </c>
      <c r="G84" t="str">
        <f>Year_Combinations__1_9___LDES[[#This Row],[first_wy]]&amp;":"&amp;Year_Combinations__1_9___LDES[[#This Row],[second_wy]]</f>
        <v>2011:2013</v>
      </c>
      <c r="H84" s="2">
        <f>('cluster_results_storage_cap'!$D$3-Year_Combinations__1_9___LDES[[#This Row],[Value]])/'cluster_results_storage_cap'!$D$3</f>
        <v>0.63045596528052195</v>
      </c>
    </row>
    <row r="85" spans="1:8" x14ac:dyDescent="0.35">
      <c r="A85">
        <v>2011</v>
      </c>
      <c r="B85">
        <v>2015</v>
      </c>
      <c r="C85">
        <v>1</v>
      </c>
      <c r="D85">
        <v>9</v>
      </c>
      <c r="E85" s="1" t="s">
        <v>7</v>
      </c>
      <c r="F85">
        <v>4221379.5515935309</v>
      </c>
      <c r="G85" t="str">
        <f>Year_Combinations__1_9___LDES[[#This Row],[first_wy]]&amp;":"&amp;Year_Combinations__1_9___LDES[[#This Row],[second_wy]]</f>
        <v>2011:2015</v>
      </c>
      <c r="H85" s="2">
        <f>('cluster_results_storage_cap'!$D$3-Year_Combinations__1_9___LDES[[#This Row],[Value]])/'cluster_results_storage_cap'!$D$3</f>
        <v>0.63181927362217194</v>
      </c>
    </row>
    <row r="86" spans="1:8" x14ac:dyDescent="0.35">
      <c r="A86">
        <v>2015</v>
      </c>
      <c r="B86">
        <v>2018</v>
      </c>
      <c r="C86">
        <v>1</v>
      </c>
      <c r="D86">
        <v>9</v>
      </c>
      <c r="E86" s="1" t="s">
        <v>7</v>
      </c>
      <c r="F86">
        <v>3984784.0513816974</v>
      </c>
      <c r="G86" t="str">
        <f>Year_Combinations__1_9___LDES[[#This Row],[first_wy]]&amp;":"&amp;Year_Combinations__1_9___LDES[[#This Row],[second_wy]]</f>
        <v>2015:2018</v>
      </c>
      <c r="H86" s="2">
        <f>('cluster_results_storage_cap'!$D$3-Year_Combinations__1_9___LDES[[#This Row],[Value]])/'cluster_results_storage_cap'!$D$3</f>
        <v>0.65245468488075797</v>
      </c>
    </row>
    <row r="87" spans="1:8" x14ac:dyDescent="0.35">
      <c r="A87">
        <v>2018</v>
      </c>
      <c r="B87">
        <v>2015</v>
      </c>
      <c r="C87">
        <v>1</v>
      </c>
      <c r="D87">
        <v>9</v>
      </c>
      <c r="E87" s="1" t="s">
        <v>7</v>
      </c>
      <c r="F87">
        <v>3972434.1481561791</v>
      </c>
      <c r="G87" t="str">
        <f>Year_Combinations__1_9___LDES[[#This Row],[first_wy]]&amp;":"&amp;Year_Combinations__1_9___LDES[[#This Row],[second_wy]]</f>
        <v>2018:2015</v>
      </c>
      <c r="H87" s="2">
        <f>('cluster_results_storage_cap'!$D$3-Year_Combinations__1_9___LDES[[#This Row],[Value]])/'cluster_results_storage_cap'!$D$3</f>
        <v>0.65353182004112298</v>
      </c>
    </row>
    <row r="88" spans="1:8" x14ac:dyDescent="0.35">
      <c r="A88">
        <v>2011</v>
      </c>
      <c r="B88">
        <v>2018</v>
      </c>
      <c r="C88">
        <v>1</v>
      </c>
      <c r="D88">
        <v>9</v>
      </c>
      <c r="E88" s="1" t="s">
        <v>7</v>
      </c>
      <c r="F88">
        <v>3839870.0819490966</v>
      </c>
      <c r="G88" t="str">
        <f>Year_Combinations__1_9___LDES[[#This Row],[first_wy]]&amp;":"&amp;Year_Combinations__1_9___LDES[[#This Row],[second_wy]]</f>
        <v>2011:2018</v>
      </c>
      <c r="H88" s="2">
        <f>('cluster_results_storage_cap'!$D$3-Year_Combinations__1_9___LDES[[#This Row],[Value]])/'cluster_results_storage_cap'!$D$3</f>
        <v>0.66509380673082918</v>
      </c>
    </row>
    <row r="89" spans="1:8" x14ac:dyDescent="0.35">
      <c r="A89">
        <v>2018</v>
      </c>
      <c r="B89">
        <v>2011</v>
      </c>
      <c r="C89">
        <v>1</v>
      </c>
      <c r="D89">
        <v>9</v>
      </c>
      <c r="E89" s="1" t="s">
        <v>7</v>
      </c>
      <c r="F89">
        <v>3831766.8185937973</v>
      </c>
      <c r="G89" t="str">
        <f>Year_Combinations__1_9___LDES[[#This Row],[first_wy]]&amp;":"&amp;Year_Combinations__1_9___LDES[[#This Row],[second_wy]]</f>
        <v>2018:2011</v>
      </c>
      <c r="H89" s="2">
        <f>('cluster_results_storage_cap'!$D$3-Year_Combinations__1_9___LDES[[#This Row],[Value]])/'cluster_results_storage_cap'!$D$3</f>
        <v>0.66580055800768578</v>
      </c>
    </row>
    <row r="90" spans="1:8" x14ac:dyDescent="0.35">
      <c r="A90">
        <v>2018</v>
      </c>
      <c r="B90">
        <v>2019</v>
      </c>
      <c r="C90">
        <v>1</v>
      </c>
      <c r="D90">
        <v>9</v>
      </c>
      <c r="E90" s="1" t="s">
        <v>7</v>
      </c>
      <c r="F90">
        <v>3522261.7255603541</v>
      </c>
      <c r="G90" t="str">
        <f>Year_Combinations__1_9___LDES[[#This Row],[first_wy]]&amp;":"&amp;Year_Combinations__1_9___LDES[[#This Row],[second_wy]]</f>
        <v>2018:2019</v>
      </c>
      <c r="H90" s="2">
        <f>('cluster_results_storage_cap'!$D$3-Year_Combinations__1_9___LDES[[#This Row],[Value]])/'cluster_results_storage_cap'!$D$3</f>
        <v>0.69279500581271047</v>
      </c>
    </row>
    <row r="91" spans="1:8" x14ac:dyDescent="0.35">
      <c r="A91">
        <v>2019</v>
      </c>
      <c r="B91">
        <v>2018</v>
      </c>
      <c r="C91">
        <v>1</v>
      </c>
      <c r="D91">
        <v>9</v>
      </c>
      <c r="E91" s="1" t="s">
        <v>7</v>
      </c>
      <c r="F91">
        <v>3514061.7051510373</v>
      </c>
      <c r="G91" t="str">
        <f>Year_Combinations__1_9___LDES[[#This Row],[first_wy]]&amp;":"&amp;Year_Combinations__1_9___LDES[[#This Row],[second_wy]]</f>
        <v>2019:2018</v>
      </c>
      <c r="H91" s="2">
        <f>('cluster_results_storage_cap'!$D$3-Year_Combinations__1_9___LDES[[#This Row],[Value]])/'cluster_results_storage_cap'!$D$3</f>
        <v>0.693510196056496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9690-ED02-42EC-A841-3038EB74DE39}">
  <dimension ref="A1:H10"/>
  <sheetViews>
    <sheetView topLeftCell="N1" workbookViewId="0">
      <selection activeCell="J8" sqref="J8"/>
    </sheetView>
  </sheetViews>
  <sheetFormatPr defaultRowHeight="14.5" x14ac:dyDescent="0.35"/>
  <cols>
    <col min="1" max="1" width="9.54296875" bestFit="1" customWidth="1"/>
    <col min="2" max="2" width="12.26953125" bestFit="1" customWidth="1"/>
    <col min="3" max="3" width="16" bestFit="1" customWidth="1"/>
    <col min="4" max="4" width="18.7265625" bestFit="1" customWidth="1"/>
    <col min="5" max="5" width="13" bestFit="1" customWidth="1"/>
    <col min="6" max="6" width="11.81640625" bestFit="1" customWidth="1"/>
    <col min="7" max="7" width="21.7265625" bestFit="1" customWidth="1"/>
  </cols>
  <sheetData>
    <row r="1" spans="1:8" x14ac:dyDescent="0.35">
      <c r="A1" t="s">
        <v>115</v>
      </c>
      <c r="B1" t="s">
        <v>116</v>
      </c>
      <c r="C1" t="s">
        <v>117</v>
      </c>
      <c r="D1" t="s">
        <v>118</v>
      </c>
      <c r="E1" t="s">
        <v>1</v>
      </c>
      <c r="F1" t="s">
        <v>2</v>
      </c>
      <c r="G1" t="s">
        <v>119</v>
      </c>
      <c r="H1" t="s">
        <v>131</v>
      </c>
    </row>
    <row r="2" spans="1:8" x14ac:dyDescent="0.35">
      <c r="A2">
        <v>2016</v>
      </c>
      <c r="B2">
        <v>2017</v>
      </c>
      <c r="C2">
        <v>1</v>
      </c>
      <c r="D2">
        <v>1</v>
      </c>
      <c r="E2" s="1" t="s">
        <v>7</v>
      </c>
      <c r="F2">
        <v>10331155.091571324</v>
      </c>
      <c r="G2" s="1" t="s">
        <v>120</v>
      </c>
      <c r="H2" s="3">
        <f>(Weighting_Sensitivities__LDES[[#This Row],[Value]]-$F$6)/$F$6</f>
        <v>1.7182302518568447E-4</v>
      </c>
    </row>
    <row r="3" spans="1:8" x14ac:dyDescent="0.35">
      <c r="A3">
        <v>2016</v>
      </c>
      <c r="B3">
        <v>2017</v>
      </c>
      <c r="C3">
        <v>1</v>
      </c>
      <c r="D3">
        <v>3</v>
      </c>
      <c r="E3" s="1" t="s">
        <v>7</v>
      </c>
      <c r="F3">
        <v>10332195.884632461</v>
      </c>
      <c r="G3" s="1" t="s">
        <v>121</v>
      </c>
      <c r="H3" s="3">
        <f>(Weighting_Sensitivities__LDES[[#This Row],[Value]]-$F$6)/$F$6</f>
        <v>2.7258348073230901E-4</v>
      </c>
    </row>
    <row r="4" spans="1:8" x14ac:dyDescent="0.35">
      <c r="A4">
        <v>2016</v>
      </c>
      <c r="B4">
        <v>2017</v>
      </c>
      <c r="C4">
        <v>1</v>
      </c>
      <c r="D4">
        <v>5</v>
      </c>
      <c r="E4" s="1" t="s">
        <v>7</v>
      </c>
      <c r="F4">
        <v>10331143.093828063</v>
      </c>
      <c r="G4" s="1" t="s">
        <v>122</v>
      </c>
      <c r="H4" s="3">
        <f>(Weighting_Sensitivities__LDES[[#This Row],[Value]]-$F$6)/$F$6</f>
        <v>1.7066150891356424E-4</v>
      </c>
    </row>
    <row r="5" spans="1:8" x14ac:dyDescent="0.35">
      <c r="A5">
        <v>2016</v>
      </c>
      <c r="B5">
        <v>2017</v>
      </c>
      <c r="C5">
        <v>1</v>
      </c>
      <c r="D5">
        <v>7</v>
      </c>
      <c r="E5" s="1" t="s">
        <v>7</v>
      </c>
      <c r="F5">
        <v>10329438.434611591</v>
      </c>
      <c r="G5" s="1" t="s">
        <v>123</v>
      </c>
      <c r="H5" s="3">
        <f>(Weighting_Sensitivities__LDES[[#This Row],[Value]]-$F$6)/$F$6</f>
        <v>5.631354873252731E-6</v>
      </c>
    </row>
    <row r="6" spans="1:8" x14ac:dyDescent="0.35">
      <c r="A6">
        <v>2016</v>
      </c>
      <c r="B6">
        <v>2017</v>
      </c>
      <c r="C6">
        <v>1</v>
      </c>
      <c r="D6">
        <v>9</v>
      </c>
      <c r="E6" s="1" t="s">
        <v>7</v>
      </c>
      <c r="F6">
        <v>10329380.266205691</v>
      </c>
      <c r="G6" s="1" t="s">
        <v>124</v>
      </c>
      <c r="H6" s="3">
        <f>(Weighting_Sensitivities__LDES[[#This Row],[Value]]-$F$6)/$F$6</f>
        <v>0</v>
      </c>
    </row>
    <row r="7" spans="1:8" x14ac:dyDescent="0.35">
      <c r="A7">
        <v>2016</v>
      </c>
      <c r="B7">
        <v>2017</v>
      </c>
      <c r="C7">
        <v>3</v>
      </c>
      <c r="D7">
        <v>1</v>
      </c>
      <c r="E7" s="1" t="s">
        <v>7</v>
      </c>
      <c r="F7">
        <v>10328245.462626791</v>
      </c>
      <c r="G7" s="1" t="s">
        <v>125</v>
      </c>
      <c r="H7" s="3">
        <f>(Weighting_Sensitivities__LDES[[#This Row],[Value]]-$F$6)/$F$6</f>
        <v>-1.09861729324931E-4</v>
      </c>
    </row>
    <row r="8" spans="1:8" x14ac:dyDescent="0.35">
      <c r="A8">
        <v>2016</v>
      </c>
      <c r="B8">
        <v>2017</v>
      </c>
      <c r="C8">
        <v>5</v>
      </c>
      <c r="D8">
        <v>1</v>
      </c>
      <c r="E8" s="1" t="s">
        <v>7</v>
      </c>
      <c r="F8">
        <v>10327388.128679289</v>
      </c>
      <c r="G8" s="1" t="s">
        <v>126</v>
      </c>
      <c r="H8" s="3">
        <f>(Weighting_Sensitivities__LDES[[#This Row],[Value]]-$F$6)/$F$6</f>
        <v>-1.9286128258051103E-4</v>
      </c>
    </row>
    <row r="9" spans="1:8" x14ac:dyDescent="0.35">
      <c r="A9">
        <v>2016</v>
      </c>
      <c r="B9">
        <v>2017</v>
      </c>
      <c r="C9">
        <v>7</v>
      </c>
      <c r="D9">
        <v>1</v>
      </c>
      <c r="E9" s="1" t="s">
        <v>7</v>
      </c>
      <c r="F9">
        <v>10327219.477075122</v>
      </c>
      <c r="G9" s="1" t="s">
        <v>127</v>
      </c>
      <c r="H9" s="3">
        <f>(Weighting_Sensitivities__LDES[[#This Row],[Value]]-$F$6)/$F$6</f>
        <v>-2.0918865167912255E-4</v>
      </c>
    </row>
    <row r="10" spans="1:8" x14ac:dyDescent="0.35">
      <c r="A10">
        <v>2016</v>
      </c>
      <c r="B10">
        <v>2017</v>
      </c>
      <c r="C10">
        <v>9</v>
      </c>
      <c r="D10">
        <v>1</v>
      </c>
      <c r="E10" s="1" t="s">
        <v>7</v>
      </c>
      <c r="F10">
        <v>10328218.718924619</v>
      </c>
      <c r="G10" s="1" t="s">
        <v>128</v>
      </c>
      <c r="H10" s="3">
        <f>(Weighting_Sensitivities__LDES[[#This Row],[Value]]-$F$6)/$F$6</f>
        <v>-1.1245082000434639E-4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0C04-AEE5-4FF7-A8E5-E2C46CC48B7B}">
  <dimension ref="A1:G19"/>
  <sheetViews>
    <sheetView topLeftCell="D1" workbookViewId="0">
      <selection sqref="A1:G19"/>
    </sheetView>
  </sheetViews>
  <sheetFormatPr defaultRowHeight="14.5" x14ac:dyDescent="0.35"/>
  <cols>
    <col min="1" max="1" width="9.54296875" bestFit="1" customWidth="1"/>
    <col min="2" max="2" width="12.26953125" bestFit="1" customWidth="1"/>
    <col min="3" max="3" width="16" bestFit="1" customWidth="1"/>
    <col min="4" max="4" width="18.7265625" bestFit="1" customWidth="1"/>
    <col min="5" max="5" width="13" bestFit="1" customWidth="1"/>
    <col min="6" max="6" width="11.81640625" bestFit="1" customWidth="1"/>
    <col min="7" max="7" width="21.7265625" bestFit="1" customWidth="1"/>
  </cols>
  <sheetData>
    <row r="1" spans="1:7" x14ac:dyDescent="0.35">
      <c r="A1" t="s">
        <v>115</v>
      </c>
      <c r="B1" t="s">
        <v>116</v>
      </c>
      <c r="C1" t="s">
        <v>117</v>
      </c>
      <c r="D1" t="s">
        <v>118</v>
      </c>
      <c r="E1" t="s">
        <v>1</v>
      </c>
      <c r="F1" t="s">
        <v>2</v>
      </c>
      <c r="G1" t="s">
        <v>119</v>
      </c>
    </row>
    <row r="2" spans="1:7" x14ac:dyDescent="0.35">
      <c r="A2">
        <v>2016</v>
      </c>
      <c r="B2">
        <v>2017</v>
      </c>
      <c r="C2">
        <v>1</v>
      </c>
      <c r="D2">
        <v>1</v>
      </c>
      <c r="E2" s="1" t="s">
        <v>5</v>
      </c>
      <c r="F2">
        <v>1568.2055342993363</v>
      </c>
      <c r="G2" s="1" t="s">
        <v>120</v>
      </c>
    </row>
    <row r="3" spans="1:7" x14ac:dyDescent="0.35">
      <c r="A3">
        <v>2016</v>
      </c>
      <c r="B3">
        <v>2017</v>
      </c>
      <c r="C3">
        <v>1</v>
      </c>
      <c r="D3">
        <v>1</v>
      </c>
      <c r="E3" s="1" t="s">
        <v>7</v>
      </c>
      <c r="F3">
        <v>10331155.091571324</v>
      </c>
      <c r="G3" s="1" t="s">
        <v>120</v>
      </c>
    </row>
    <row r="4" spans="1:7" x14ac:dyDescent="0.35">
      <c r="A4">
        <v>2016</v>
      </c>
      <c r="B4">
        <v>2017</v>
      </c>
      <c r="C4">
        <v>1</v>
      </c>
      <c r="D4">
        <v>3</v>
      </c>
      <c r="E4" s="1" t="s">
        <v>5</v>
      </c>
      <c r="F4">
        <v>1568.2919226929866</v>
      </c>
      <c r="G4" s="1" t="s">
        <v>121</v>
      </c>
    </row>
    <row r="5" spans="1:7" x14ac:dyDescent="0.35">
      <c r="A5">
        <v>2016</v>
      </c>
      <c r="B5">
        <v>2017</v>
      </c>
      <c r="C5">
        <v>1</v>
      </c>
      <c r="D5">
        <v>3</v>
      </c>
      <c r="E5" s="1" t="s">
        <v>7</v>
      </c>
      <c r="F5">
        <v>10332195.884632461</v>
      </c>
      <c r="G5" s="1" t="s">
        <v>121</v>
      </c>
    </row>
    <row r="6" spans="1:7" x14ac:dyDescent="0.35">
      <c r="A6">
        <v>2016</v>
      </c>
      <c r="B6">
        <v>2017</v>
      </c>
      <c r="C6">
        <v>1</v>
      </c>
      <c r="D6">
        <v>5</v>
      </c>
      <c r="E6" s="1" t="s">
        <v>5</v>
      </c>
      <c r="F6">
        <v>1568.2916482553287</v>
      </c>
      <c r="G6" s="1" t="s">
        <v>122</v>
      </c>
    </row>
    <row r="7" spans="1:7" x14ac:dyDescent="0.35">
      <c r="A7">
        <v>2016</v>
      </c>
      <c r="B7">
        <v>2017</v>
      </c>
      <c r="C7">
        <v>1</v>
      </c>
      <c r="D7">
        <v>5</v>
      </c>
      <c r="E7" s="1" t="s">
        <v>7</v>
      </c>
      <c r="F7">
        <v>10331143.093828063</v>
      </c>
      <c r="G7" s="1" t="s">
        <v>122</v>
      </c>
    </row>
    <row r="8" spans="1:7" x14ac:dyDescent="0.35">
      <c r="A8">
        <v>2016</v>
      </c>
      <c r="B8">
        <v>2017</v>
      </c>
      <c r="C8">
        <v>1</v>
      </c>
      <c r="D8">
        <v>7</v>
      </c>
      <c r="E8" s="1" t="s">
        <v>5</v>
      </c>
      <c r="F8">
        <v>1568.222606235068</v>
      </c>
      <c r="G8" s="1" t="s">
        <v>123</v>
      </c>
    </row>
    <row r="9" spans="1:7" x14ac:dyDescent="0.35">
      <c r="A9">
        <v>2016</v>
      </c>
      <c r="B9">
        <v>2017</v>
      </c>
      <c r="C9">
        <v>1</v>
      </c>
      <c r="D9">
        <v>7</v>
      </c>
      <c r="E9" s="1" t="s">
        <v>7</v>
      </c>
      <c r="F9">
        <v>10329438.434611591</v>
      </c>
      <c r="G9" s="1" t="s">
        <v>123</v>
      </c>
    </row>
    <row r="10" spans="1:7" x14ac:dyDescent="0.35">
      <c r="A10">
        <v>2016</v>
      </c>
      <c r="B10">
        <v>2017</v>
      </c>
      <c r="C10">
        <v>1</v>
      </c>
      <c r="D10">
        <v>9</v>
      </c>
      <c r="E10" s="1" t="s">
        <v>5</v>
      </c>
      <c r="F10">
        <v>1568.2231847124813</v>
      </c>
      <c r="G10" s="1" t="s">
        <v>124</v>
      </c>
    </row>
    <row r="11" spans="1:7" x14ac:dyDescent="0.35">
      <c r="A11">
        <v>2016</v>
      </c>
      <c r="B11">
        <v>2017</v>
      </c>
      <c r="C11">
        <v>1</v>
      </c>
      <c r="D11">
        <v>9</v>
      </c>
      <c r="E11" s="1" t="s">
        <v>7</v>
      </c>
      <c r="F11">
        <v>10329380.266205691</v>
      </c>
      <c r="G11" s="1" t="s">
        <v>124</v>
      </c>
    </row>
    <row r="12" spans="1:7" x14ac:dyDescent="0.35">
      <c r="A12">
        <v>2016</v>
      </c>
      <c r="B12">
        <v>2017</v>
      </c>
      <c r="C12">
        <v>3</v>
      </c>
      <c r="D12">
        <v>1</v>
      </c>
      <c r="E12" s="1" t="s">
        <v>5</v>
      </c>
      <c r="F12">
        <v>1568.3603714214235</v>
      </c>
      <c r="G12" s="1" t="s">
        <v>125</v>
      </c>
    </row>
    <row r="13" spans="1:7" x14ac:dyDescent="0.35">
      <c r="A13">
        <v>2016</v>
      </c>
      <c r="B13">
        <v>2017</v>
      </c>
      <c r="C13">
        <v>3</v>
      </c>
      <c r="D13">
        <v>1</v>
      </c>
      <c r="E13" s="1" t="s">
        <v>7</v>
      </c>
      <c r="F13">
        <v>10328245.462626791</v>
      </c>
      <c r="G13" s="1" t="s">
        <v>125</v>
      </c>
    </row>
    <row r="14" spans="1:7" x14ac:dyDescent="0.35">
      <c r="A14">
        <v>2016</v>
      </c>
      <c r="B14">
        <v>2017</v>
      </c>
      <c r="C14">
        <v>5</v>
      </c>
      <c r="D14">
        <v>1</v>
      </c>
      <c r="E14" s="1" t="s">
        <v>5</v>
      </c>
      <c r="F14">
        <v>1568.3719206833975</v>
      </c>
      <c r="G14" s="1" t="s">
        <v>126</v>
      </c>
    </row>
    <row r="15" spans="1:7" x14ac:dyDescent="0.35">
      <c r="A15">
        <v>2016</v>
      </c>
      <c r="B15">
        <v>2017</v>
      </c>
      <c r="C15">
        <v>5</v>
      </c>
      <c r="D15">
        <v>1</v>
      </c>
      <c r="E15" s="1" t="s">
        <v>7</v>
      </c>
      <c r="F15">
        <v>10327388.128679289</v>
      </c>
      <c r="G15" s="1" t="s">
        <v>126</v>
      </c>
    </row>
    <row r="16" spans="1:7" x14ac:dyDescent="0.35">
      <c r="A16">
        <v>2016</v>
      </c>
      <c r="B16">
        <v>2017</v>
      </c>
      <c r="C16">
        <v>7</v>
      </c>
      <c r="D16">
        <v>1</v>
      </c>
      <c r="E16" s="1" t="s">
        <v>5</v>
      </c>
      <c r="F16">
        <v>1568.3869992424789</v>
      </c>
      <c r="G16" s="1" t="s">
        <v>127</v>
      </c>
    </row>
    <row r="17" spans="1:7" x14ac:dyDescent="0.35">
      <c r="A17">
        <v>2016</v>
      </c>
      <c r="B17">
        <v>2017</v>
      </c>
      <c r="C17">
        <v>7</v>
      </c>
      <c r="D17">
        <v>1</v>
      </c>
      <c r="E17" s="1" t="s">
        <v>7</v>
      </c>
      <c r="F17">
        <v>10327219.477075122</v>
      </c>
      <c r="G17" s="1" t="s">
        <v>127</v>
      </c>
    </row>
    <row r="18" spans="1:7" x14ac:dyDescent="0.35">
      <c r="A18">
        <v>2016</v>
      </c>
      <c r="B18">
        <v>2017</v>
      </c>
      <c r="C18">
        <v>9</v>
      </c>
      <c r="D18">
        <v>1</v>
      </c>
      <c r="E18" s="1" t="s">
        <v>5</v>
      </c>
      <c r="F18">
        <v>1568.4789089915027</v>
      </c>
      <c r="G18" s="1" t="s">
        <v>128</v>
      </c>
    </row>
    <row r="19" spans="1:7" x14ac:dyDescent="0.35">
      <c r="A19">
        <v>2016</v>
      </c>
      <c r="B19">
        <v>2017</v>
      </c>
      <c r="C19">
        <v>9</v>
      </c>
      <c r="D19">
        <v>1</v>
      </c>
      <c r="E19" s="1" t="s">
        <v>7</v>
      </c>
      <c r="F19">
        <v>10328218.718924619</v>
      </c>
      <c r="G19" s="1" t="s">
        <v>128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27DC-3BC5-4232-9EE6-441CB7B98A1E}">
  <dimension ref="A1:F181"/>
  <sheetViews>
    <sheetView workbookViewId="0"/>
  </sheetViews>
  <sheetFormatPr defaultRowHeight="14.5" x14ac:dyDescent="0.35"/>
  <cols>
    <col min="1" max="1" width="9.54296875" bestFit="1" customWidth="1"/>
    <col min="2" max="2" width="12.26953125" bestFit="1" customWidth="1"/>
    <col min="3" max="3" width="16" bestFit="1" customWidth="1"/>
    <col min="4" max="4" width="18.7265625" bestFit="1" customWidth="1"/>
    <col min="5" max="5" width="13" bestFit="1" customWidth="1"/>
    <col min="6" max="6" width="11.81640625" bestFit="1" customWidth="1"/>
  </cols>
  <sheetData>
    <row r="1" spans="1:6" x14ac:dyDescent="0.35">
      <c r="A1" t="s">
        <v>115</v>
      </c>
      <c r="B1" t="s">
        <v>116</v>
      </c>
      <c r="C1" t="s">
        <v>117</v>
      </c>
      <c r="D1" t="s">
        <v>118</v>
      </c>
      <c r="E1" t="s">
        <v>1</v>
      </c>
      <c r="F1" t="s">
        <v>2</v>
      </c>
    </row>
    <row r="2" spans="1:6" x14ac:dyDescent="0.35">
      <c r="A2">
        <v>2010</v>
      </c>
      <c r="B2">
        <v>2011</v>
      </c>
      <c r="C2">
        <v>1</v>
      </c>
      <c r="D2">
        <v>9</v>
      </c>
      <c r="E2" s="1" t="s">
        <v>5</v>
      </c>
      <c r="F2">
        <v>778.86928519350033</v>
      </c>
    </row>
    <row r="3" spans="1:6" x14ac:dyDescent="0.35">
      <c r="A3">
        <v>2010</v>
      </c>
      <c r="B3">
        <v>2011</v>
      </c>
      <c r="C3">
        <v>1</v>
      </c>
      <c r="D3">
        <v>9</v>
      </c>
      <c r="E3" s="1" t="s">
        <v>7</v>
      </c>
      <c r="F3">
        <v>7543326.3273650194</v>
      </c>
    </row>
    <row r="4" spans="1:6" x14ac:dyDescent="0.35">
      <c r="A4">
        <v>2010</v>
      </c>
      <c r="B4">
        <v>2012</v>
      </c>
      <c r="C4">
        <v>1</v>
      </c>
      <c r="D4">
        <v>9</v>
      </c>
      <c r="E4" s="1" t="s">
        <v>5</v>
      </c>
      <c r="F4">
        <v>783.66120532028276</v>
      </c>
    </row>
    <row r="5" spans="1:6" x14ac:dyDescent="0.35">
      <c r="A5">
        <v>2010</v>
      </c>
      <c r="B5">
        <v>2012</v>
      </c>
      <c r="C5">
        <v>1</v>
      </c>
      <c r="D5">
        <v>9</v>
      </c>
      <c r="E5" s="1" t="s">
        <v>7</v>
      </c>
      <c r="F5">
        <v>7905915.1130737308</v>
      </c>
    </row>
    <row r="6" spans="1:6" x14ac:dyDescent="0.35">
      <c r="A6">
        <v>2010</v>
      </c>
      <c r="B6">
        <v>2013</v>
      </c>
      <c r="C6">
        <v>1</v>
      </c>
      <c r="D6">
        <v>9</v>
      </c>
      <c r="E6" s="1" t="s">
        <v>5</v>
      </c>
      <c r="F6">
        <v>778.83157591404415</v>
      </c>
    </row>
    <row r="7" spans="1:6" x14ac:dyDescent="0.35">
      <c r="A7">
        <v>2010</v>
      </c>
      <c r="B7">
        <v>2013</v>
      </c>
      <c r="C7">
        <v>1</v>
      </c>
      <c r="D7">
        <v>9</v>
      </c>
      <c r="E7" s="1" t="s">
        <v>7</v>
      </c>
      <c r="F7">
        <v>8880776.9944613501</v>
      </c>
    </row>
    <row r="8" spans="1:6" x14ac:dyDescent="0.35">
      <c r="A8">
        <v>2010</v>
      </c>
      <c r="B8">
        <v>2014</v>
      </c>
      <c r="C8">
        <v>1</v>
      </c>
      <c r="D8">
        <v>9</v>
      </c>
      <c r="E8" s="1" t="s">
        <v>5</v>
      </c>
      <c r="F8">
        <v>783.77885896044393</v>
      </c>
    </row>
    <row r="9" spans="1:6" x14ac:dyDescent="0.35">
      <c r="A9">
        <v>2010</v>
      </c>
      <c r="B9">
        <v>2014</v>
      </c>
      <c r="C9">
        <v>1</v>
      </c>
      <c r="D9">
        <v>9</v>
      </c>
      <c r="E9" s="1" t="s">
        <v>7</v>
      </c>
      <c r="F9">
        <v>6107345.9607138541</v>
      </c>
    </row>
    <row r="10" spans="1:6" x14ac:dyDescent="0.35">
      <c r="A10">
        <v>2010</v>
      </c>
      <c r="B10">
        <v>2015</v>
      </c>
      <c r="C10">
        <v>1</v>
      </c>
      <c r="D10">
        <v>9</v>
      </c>
      <c r="E10" s="1" t="s">
        <v>5</v>
      </c>
      <c r="F10">
        <v>778.67727197576039</v>
      </c>
    </row>
    <row r="11" spans="1:6" x14ac:dyDescent="0.35">
      <c r="A11">
        <v>2010</v>
      </c>
      <c r="B11">
        <v>2015</v>
      </c>
      <c r="C11">
        <v>1</v>
      </c>
      <c r="D11">
        <v>9</v>
      </c>
      <c r="E11" s="1" t="s">
        <v>7</v>
      </c>
      <c r="F11">
        <v>7542674.8106679227</v>
      </c>
    </row>
    <row r="12" spans="1:6" x14ac:dyDescent="0.35">
      <c r="A12">
        <v>2010</v>
      </c>
      <c r="B12">
        <v>2016</v>
      </c>
      <c r="C12">
        <v>1</v>
      </c>
      <c r="D12">
        <v>9</v>
      </c>
      <c r="E12" s="1" t="s">
        <v>5</v>
      </c>
      <c r="F12">
        <v>783.39306448451089</v>
      </c>
    </row>
    <row r="13" spans="1:6" x14ac:dyDescent="0.35">
      <c r="A13">
        <v>2010</v>
      </c>
      <c r="B13">
        <v>2016</v>
      </c>
      <c r="C13">
        <v>1</v>
      </c>
      <c r="D13">
        <v>9</v>
      </c>
      <c r="E13" s="1" t="s">
        <v>7</v>
      </c>
      <c r="F13">
        <v>8191444.3298100438</v>
      </c>
    </row>
    <row r="14" spans="1:6" x14ac:dyDescent="0.35">
      <c r="A14">
        <v>2010</v>
      </c>
      <c r="B14">
        <v>2017</v>
      </c>
      <c r="C14">
        <v>1</v>
      </c>
      <c r="D14">
        <v>9</v>
      </c>
      <c r="E14" s="1" t="s">
        <v>5</v>
      </c>
      <c r="F14">
        <v>783.6364206566318</v>
      </c>
    </row>
    <row r="15" spans="1:6" x14ac:dyDescent="0.35">
      <c r="A15">
        <v>2010</v>
      </c>
      <c r="B15">
        <v>2017</v>
      </c>
      <c r="C15">
        <v>1</v>
      </c>
      <c r="D15">
        <v>9</v>
      </c>
      <c r="E15" s="1" t="s">
        <v>7</v>
      </c>
      <c r="F15">
        <v>9530498.9250382837</v>
      </c>
    </row>
    <row r="16" spans="1:6" x14ac:dyDescent="0.35">
      <c r="A16">
        <v>2010</v>
      </c>
      <c r="B16">
        <v>2018</v>
      </c>
      <c r="C16">
        <v>1</v>
      </c>
      <c r="D16">
        <v>9</v>
      </c>
      <c r="E16" s="1" t="s">
        <v>5</v>
      </c>
      <c r="F16">
        <v>783.79936724795073</v>
      </c>
    </row>
    <row r="17" spans="1:6" x14ac:dyDescent="0.35">
      <c r="A17">
        <v>2010</v>
      </c>
      <c r="B17">
        <v>2018</v>
      </c>
      <c r="C17">
        <v>1</v>
      </c>
      <c r="D17">
        <v>9</v>
      </c>
      <c r="E17" s="1" t="s">
        <v>7</v>
      </c>
      <c r="F17">
        <v>6748967.4125597291</v>
      </c>
    </row>
    <row r="18" spans="1:6" x14ac:dyDescent="0.35">
      <c r="A18">
        <v>2010</v>
      </c>
      <c r="B18">
        <v>2019</v>
      </c>
      <c r="C18">
        <v>1</v>
      </c>
      <c r="D18">
        <v>9</v>
      </c>
      <c r="E18" s="1" t="s">
        <v>5</v>
      </c>
      <c r="F18">
        <v>783.61343573656563</v>
      </c>
    </row>
    <row r="19" spans="1:6" x14ac:dyDescent="0.35">
      <c r="A19">
        <v>2010</v>
      </c>
      <c r="B19">
        <v>2019</v>
      </c>
      <c r="C19">
        <v>1</v>
      </c>
      <c r="D19">
        <v>9</v>
      </c>
      <c r="E19" s="1" t="s">
        <v>7</v>
      </c>
      <c r="F19">
        <v>6616234.6426022388</v>
      </c>
    </row>
    <row r="20" spans="1:6" x14ac:dyDescent="0.35">
      <c r="A20">
        <v>2011</v>
      </c>
      <c r="B20">
        <v>2010</v>
      </c>
      <c r="C20">
        <v>1</v>
      </c>
      <c r="D20">
        <v>9</v>
      </c>
      <c r="E20" s="1" t="s">
        <v>5</v>
      </c>
      <c r="F20">
        <v>778.86403969206663</v>
      </c>
    </row>
    <row r="21" spans="1:6" x14ac:dyDescent="0.35">
      <c r="A21">
        <v>2011</v>
      </c>
      <c r="B21">
        <v>2010</v>
      </c>
      <c r="C21">
        <v>1</v>
      </c>
      <c r="D21">
        <v>9</v>
      </c>
      <c r="E21" s="1" t="s">
        <v>7</v>
      </c>
      <c r="F21">
        <v>7557890.6654342087</v>
      </c>
    </row>
    <row r="22" spans="1:6" x14ac:dyDescent="0.35">
      <c r="A22">
        <v>2011</v>
      </c>
      <c r="B22">
        <v>2012</v>
      </c>
      <c r="C22">
        <v>1</v>
      </c>
      <c r="D22">
        <v>9</v>
      </c>
      <c r="E22" s="1" t="s">
        <v>5</v>
      </c>
      <c r="F22">
        <v>1029.1253860053812</v>
      </c>
    </row>
    <row r="23" spans="1:6" x14ac:dyDescent="0.35">
      <c r="A23">
        <v>2011</v>
      </c>
      <c r="B23">
        <v>2012</v>
      </c>
      <c r="C23">
        <v>1</v>
      </c>
      <c r="D23">
        <v>9</v>
      </c>
      <c r="E23" s="1" t="s">
        <v>7</v>
      </c>
      <c r="F23">
        <v>4862221.9920338709</v>
      </c>
    </row>
    <row r="24" spans="1:6" x14ac:dyDescent="0.35">
      <c r="A24">
        <v>2011</v>
      </c>
      <c r="B24">
        <v>2013</v>
      </c>
      <c r="C24">
        <v>1</v>
      </c>
      <c r="D24">
        <v>9</v>
      </c>
      <c r="E24" s="1" t="s">
        <v>5</v>
      </c>
      <c r="F24">
        <v>1248.3734042471212</v>
      </c>
    </row>
    <row r="25" spans="1:6" x14ac:dyDescent="0.35">
      <c r="A25">
        <v>2011</v>
      </c>
      <c r="B25">
        <v>2013</v>
      </c>
      <c r="C25">
        <v>1</v>
      </c>
      <c r="D25">
        <v>9</v>
      </c>
      <c r="E25" s="1" t="s">
        <v>7</v>
      </c>
      <c r="F25">
        <v>4237010.5760976551</v>
      </c>
    </row>
    <row r="26" spans="1:6" x14ac:dyDescent="0.35">
      <c r="A26">
        <v>2011</v>
      </c>
      <c r="B26">
        <v>2014</v>
      </c>
      <c r="C26">
        <v>1</v>
      </c>
      <c r="D26">
        <v>9</v>
      </c>
      <c r="E26" s="1" t="s">
        <v>5</v>
      </c>
      <c r="F26">
        <v>870.89850425077475</v>
      </c>
    </row>
    <row r="27" spans="1:6" x14ac:dyDescent="0.35">
      <c r="A27">
        <v>2011</v>
      </c>
      <c r="B27">
        <v>2014</v>
      </c>
      <c r="C27">
        <v>1</v>
      </c>
      <c r="D27">
        <v>9</v>
      </c>
      <c r="E27" s="1" t="s">
        <v>7</v>
      </c>
      <c r="F27">
        <v>5016339.2222750997</v>
      </c>
    </row>
    <row r="28" spans="1:6" x14ac:dyDescent="0.35">
      <c r="A28">
        <v>2011</v>
      </c>
      <c r="B28">
        <v>2015</v>
      </c>
      <c r="C28">
        <v>1</v>
      </c>
      <c r="D28">
        <v>9</v>
      </c>
      <c r="E28" s="1" t="s">
        <v>5</v>
      </c>
      <c r="F28">
        <v>1141.0166399226339</v>
      </c>
    </row>
    <row r="29" spans="1:6" x14ac:dyDescent="0.35">
      <c r="A29">
        <v>2011</v>
      </c>
      <c r="B29">
        <v>2015</v>
      </c>
      <c r="C29">
        <v>1</v>
      </c>
      <c r="D29">
        <v>9</v>
      </c>
      <c r="E29" s="1" t="s">
        <v>7</v>
      </c>
      <c r="F29">
        <v>4221379.5515935309</v>
      </c>
    </row>
    <row r="30" spans="1:6" x14ac:dyDescent="0.35">
      <c r="A30">
        <v>2011</v>
      </c>
      <c r="B30">
        <v>2016</v>
      </c>
      <c r="C30">
        <v>1</v>
      </c>
      <c r="D30">
        <v>9</v>
      </c>
      <c r="E30" s="1" t="s">
        <v>5</v>
      </c>
      <c r="F30">
        <v>1191.2757779255351</v>
      </c>
    </row>
    <row r="31" spans="1:6" x14ac:dyDescent="0.35">
      <c r="A31">
        <v>2011</v>
      </c>
      <c r="B31">
        <v>2016</v>
      </c>
      <c r="C31">
        <v>1</v>
      </c>
      <c r="D31">
        <v>9</v>
      </c>
      <c r="E31" s="1" t="s">
        <v>7</v>
      </c>
      <c r="F31">
        <v>7606633.3966744896</v>
      </c>
    </row>
    <row r="32" spans="1:6" x14ac:dyDescent="0.35">
      <c r="A32">
        <v>2011</v>
      </c>
      <c r="B32">
        <v>2017</v>
      </c>
      <c r="C32">
        <v>1</v>
      </c>
      <c r="D32">
        <v>9</v>
      </c>
      <c r="E32" s="1" t="s">
        <v>5</v>
      </c>
      <c r="F32">
        <v>1706.6966983007767</v>
      </c>
    </row>
    <row r="33" spans="1:6" x14ac:dyDescent="0.35">
      <c r="A33">
        <v>2011</v>
      </c>
      <c r="B33">
        <v>2017</v>
      </c>
      <c r="C33">
        <v>1</v>
      </c>
      <c r="D33">
        <v>9</v>
      </c>
      <c r="E33" s="1" t="s">
        <v>7</v>
      </c>
      <c r="F33">
        <v>4867151.9470465612</v>
      </c>
    </row>
    <row r="34" spans="1:6" x14ac:dyDescent="0.35">
      <c r="A34">
        <v>2011</v>
      </c>
      <c r="B34">
        <v>2018</v>
      </c>
      <c r="C34">
        <v>1</v>
      </c>
      <c r="D34">
        <v>9</v>
      </c>
      <c r="E34" s="1" t="s">
        <v>5</v>
      </c>
      <c r="F34">
        <v>1251.0749483044353</v>
      </c>
    </row>
    <row r="35" spans="1:6" x14ac:dyDescent="0.35">
      <c r="A35">
        <v>2011</v>
      </c>
      <c r="B35">
        <v>2018</v>
      </c>
      <c r="C35">
        <v>1</v>
      </c>
      <c r="D35">
        <v>9</v>
      </c>
      <c r="E35" s="1" t="s">
        <v>7</v>
      </c>
      <c r="F35">
        <v>3839870.0819490966</v>
      </c>
    </row>
    <row r="36" spans="1:6" x14ac:dyDescent="0.35">
      <c r="A36">
        <v>2011</v>
      </c>
      <c r="B36">
        <v>2019</v>
      </c>
      <c r="C36">
        <v>1</v>
      </c>
      <c r="D36">
        <v>9</v>
      </c>
      <c r="E36" s="1" t="s">
        <v>5</v>
      </c>
      <c r="F36">
        <v>1009.7499360098541</v>
      </c>
    </row>
    <row r="37" spans="1:6" x14ac:dyDescent="0.35">
      <c r="A37">
        <v>2011</v>
      </c>
      <c r="B37">
        <v>2019</v>
      </c>
      <c r="C37">
        <v>1</v>
      </c>
      <c r="D37">
        <v>9</v>
      </c>
      <c r="E37" s="1" t="s">
        <v>7</v>
      </c>
      <c r="F37">
        <v>4906898.4285206664</v>
      </c>
    </row>
    <row r="38" spans="1:6" x14ac:dyDescent="0.35">
      <c r="A38">
        <v>2012</v>
      </c>
      <c r="B38">
        <v>2010</v>
      </c>
      <c r="C38">
        <v>1</v>
      </c>
      <c r="D38">
        <v>9</v>
      </c>
      <c r="E38" s="1" t="s">
        <v>5</v>
      </c>
      <c r="F38">
        <v>783.66182134946166</v>
      </c>
    </row>
    <row r="39" spans="1:6" x14ac:dyDescent="0.35">
      <c r="A39">
        <v>2012</v>
      </c>
      <c r="B39">
        <v>2010</v>
      </c>
      <c r="C39">
        <v>1</v>
      </c>
      <c r="D39">
        <v>9</v>
      </c>
      <c r="E39" s="1" t="s">
        <v>7</v>
      </c>
      <c r="F39">
        <v>7906298.8752855035</v>
      </c>
    </row>
    <row r="40" spans="1:6" x14ac:dyDescent="0.35">
      <c r="A40">
        <v>2012</v>
      </c>
      <c r="B40">
        <v>2011</v>
      </c>
      <c r="C40">
        <v>1</v>
      </c>
      <c r="D40">
        <v>9</v>
      </c>
      <c r="E40" s="1" t="s">
        <v>5</v>
      </c>
      <c r="F40">
        <v>1029.1916595169514</v>
      </c>
    </row>
    <row r="41" spans="1:6" x14ac:dyDescent="0.35">
      <c r="A41">
        <v>2012</v>
      </c>
      <c r="B41">
        <v>2011</v>
      </c>
      <c r="C41">
        <v>1</v>
      </c>
      <c r="D41">
        <v>9</v>
      </c>
      <c r="E41" s="1" t="s">
        <v>7</v>
      </c>
      <c r="F41">
        <v>4862474.2905952409</v>
      </c>
    </row>
    <row r="42" spans="1:6" x14ac:dyDescent="0.35">
      <c r="A42">
        <v>2012</v>
      </c>
      <c r="B42">
        <v>2013</v>
      </c>
      <c r="C42">
        <v>1</v>
      </c>
      <c r="D42">
        <v>9</v>
      </c>
      <c r="E42" s="1" t="s">
        <v>5</v>
      </c>
      <c r="F42">
        <v>726.23494362265865</v>
      </c>
    </row>
    <row r="43" spans="1:6" x14ac:dyDescent="0.35">
      <c r="A43">
        <v>2012</v>
      </c>
      <c r="B43">
        <v>2013</v>
      </c>
      <c r="C43">
        <v>1</v>
      </c>
      <c r="D43">
        <v>9</v>
      </c>
      <c r="E43" s="1" t="s">
        <v>7</v>
      </c>
      <c r="F43">
        <v>5771022.2637268659</v>
      </c>
    </row>
    <row r="44" spans="1:6" x14ac:dyDescent="0.35">
      <c r="A44">
        <v>2012</v>
      </c>
      <c r="B44">
        <v>2014</v>
      </c>
      <c r="C44">
        <v>1</v>
      </c>
      <c r="D44">
        <v>9</v>
      </c>
      <c r="E44" s="1" t="s">
        <v>5</v>
      </c>
      <c r="F44">
        <v>948.14820665393211</v>
      </c>
    </row>
    <row r="45" spans="1:6" x14ac:dyDescent="0.35">
      <c r="A45">
        <v>2012</v>
      </c>
      <c r="B45">
        <v>2014</v>
      </c>
      <c r="C45">
        <v>1</v>
      </c>
      <c r="D45">
        <v>9</v>
      </c>
      <c r="E45" s="1" t="s">
        <v>7</v>
      </c>
      <c r="F45">
        <v>4608147.8411434507</v>
      </c>
    </row>
    <row r="46" spans="1:6" x14ac:dyDescent="0.35">
      <c r="A46">
        <v>2012</v>
      </c>
      <c r="B46">
        <v>2015</v>
      </c>
      <c r="C46">
        <v>1</v>
      </c>
      <c r="D46">
        <v>9</v>
      </c>
      <c r="E46" s="1" t="s">
        <v>5</v>
      </c>
      <c r="F46">
        <v>1143.5945570329213</v>
      </c>
    </row>
    <row r="47" spans="1:6" x14ac:dyDescent="0.35">
      <c r="A47">
        <v>2012</v>
      </c>
      <c r="B47">
        <v>2015</v>
      </c>
      <c r="C47">
        <v>1</v>
      </c>
      <c r="D47">
        <v>9</v>
      </c>
      <c r="E47" s="1" t="s">
        <v>7</v>
      </c>
      <c r="F47">
        <v>5163149.6370694088</v>
      </c>
    </row>
    <row r="48" spans="1:6" x14ac:dyDescent="0.35">
      <c r="A48">
        <v>2012</v>
      </c>
      <c r="B48">
        <v>2016</v>
      </c>
      <c r="C48">
        <v>1</v>
      </c>
      <c r="D48">
        <v>9</v>
      </c>
      <c r="E48" s="1" t="s">
        <v>5</v>
      </c>
      <c r="F48">
        <v>1002.8528296344358</v>
      </c>
    </row>
    <row r="49" spans="1:6" x14ac:dyDescent="0.35">
      <c r="A49">
        <v>2012</v>
      </c>
      <c r="B49">
        <v>2016</v>
      </c>
      <c r="C49">
        <v>1</v>
      </c>
      <c r="D49">
        <v>9</v>
      </c>
      <c r="E49" s="1" t="s">
        <v>7</v>
      </c>
      <c r="F49">
        <v>5308159.9122230606</v>
      </c>
    </row>
    <row r="50" spans="1:6" x14ac:dyDescent="0.35">
      <c r="A50">
        <v>2012</v>
      </c>
      <c r="B50">
        <v>2017</v>
      </c>
      <c r="C50">
        <v>1</v>
      </c>
      <c r="D50">
        <v>9</v>
      </c>
      <c r="E50" s="1" t="s">
        <v>5</v>
      </c>
      <c r="F50">
        <v>844.81875145519905</v>
      </c>
    </row>
    <row r="51" spans="1:6" x14ac:dyDescent="0.35">
      <c r="A51">
        <v>2012</v>
      </c>
      <c r="B51">
        <v>2017</v>
      </c>
      <c r="C51">
        <v>1</v>
      </c>
      <c r="D51">
        <v>9</v>
      </c>
      <c r="E51" s="1" t="s">
        <v>7</v>
      </c>
      <c r="F51">
        <v>6186652.1494667018</v>
      </c>
    </row>
    <row r="52" spans="1:6" x14ac:dyDescent="0.35">
      <c r="A52">
        <v>2012</v>
      </c>
      <c r="B52">
        <v>2018</v>
      </c>
      <c r="C52">
        <v>1</v>
      </c>
      <c r="D52">
        <v>9</v>
      </c>
      <c r="E52" s="1" t="s">
        <v>5</v>
      </c>
      <c r="F52">
        <v>1096.6444793136948</v>
      </c>
    </row>
    <row r="53" spans="1:6" x14ac:dyDescent="0.35">
      <c r="A53">
        <v>2012</v>
      </c>
      <c r="B53">
        <v>2018</v>
      </c>
      <c r="C53">
        <v>1</v>
      </c>
      <c r="D53">
        <v>9</v>
      </c>
      <c r="E53" s="1" t="s">
        <v>7</v>
      </c>
      <c r="F53">
        <v>4981786.1465275399</v>
      </c>
    </row>
    <row r="54" spans="1:6" x14ac:dyDescent="0.35">
      <c r="A54">
        <v>2012</v>
      </c>
      <c r="B54">
        <v>2019</v>
      </c>
      <c r="C54">
        <v>1</v>
      </c>
      <c r="D54">
        <v>9</v>
      </c>
      <c r="E54" s="1" t="s">
        <v>5</v>
      </c>
      <c r="F54">
        <v>747.55517520404806</v>
      </c>
    </row>
    <row r="55" spans="1:6" x14ac:dyDescent="0.35">
      <c r="A55">
        <v>2012</v>
      </c>
      <c r="B55">
        <v>2019</v>
      </c>
      <c r="C55">
        <v>1</v>
      </c>
      <c r="D55">
        <v>9</v>
      </c>
      <c r="E55" s="1" t="s">
        <v>7</v>
      </c>
      <c r="F55">
        <v>5695002.0413118452</v>
      </c>
    </row>
    <row r="56" spans="1:6" x14ac:dyDescent="0.35">
      <c r="A56">
        <v>2013</v>
      </c>
      <c r="B56">
        <v>2010</v>
      </c>
      <c r="C56">
        <v>1</v>
      </c>
      <c r="D56">
        <v>9</v>
      </c>
      <c r="E56" s="1" t="s">
        <v>5</v>
      </c>
      <c r="F56">
        <v>778.83142234250624</v>
      </c>
    </row>
    <row r="57" spans="1:6" x14ac:dyDescent="0.35">
      <c r="A57">
        <v>2013</v>
      </c>
      <c r="B57">
        <v>2010</v>
      </c>
      <c r="C57">
        <v>1</v>
      </c>
      <c r="D57">
        <v>9</v>
      </c>
      <c r="E57" s="1" t="s">
        <v>7</v>
      </c>
      <c r="F57">
        <v>8881375.2944046557</v>
      </c>
    </row>
    <row r="58" spans="1:6" x14ac:dyDescent="0.35">
      <c r="A58">
        <v>2013</v>
      </c>
      <c r="B58">
        <v>2011</v>
      </c>
      <c r="C58">
        <v>1</v>
      </c>
      <c r="D58">
        <v>9</v>
      </c>
      <c r="E58" s="1" t="s">
        <v>5</v>
      </c>
      <c r="F58">
        <v>1248.3235407619054</v>
      </c>
    </row>
    <row r="59" spans="1:6" x14ac:dyDescent="0.35">
      <c r="A59">
        <v>2013</v>
      </c>
      <c r="B59">
        <v>2011</v>
      </c>
      <c r="C59">
        <v>1</v>
      </c>
      <c r="D59">
        <v>9</v>
      </c>
      <c r="E59" s="1" t="s">
        <v>7</v>
      </c>
      <c r="F59">
        <v>4237482.9985493468</v>
      </c>
    </row>
    <row r="60" spans="1:6" x14ac:dyDescent="0.35">
      <c r="A60">
        <v>2013</v>
      </c>
      <c r="B60">
        <v>2012</v>
      </c>
      <c r="C60">
        <v>1</v>
      </c>
      <c r="D60">
        <v>9</v>
      </c>
      <c r="E60" s="1" t="s">
        <v>5</v>
      </c>
      <c r="F60">
        <v>725.56077352556099</v>
      </c>
    </row>
    <row r="61" spans="1:6" x14ac:dyDescent="0.35">
      <c r="A61">
        <v>2013</v>
      </c>
      <c r="B61">
        <v>2012</v>
      </c>
      <c r="C61">
        <v>1</v>
      </c>
      <c r="D61">
        <v>9</v>
      </c>
      <c r="E61" s="1" t="s">
        <v>7</v>
      </c>
      <c r="F61">
        <v>5776384.2590065077</v>
      </c>
    </row>
    <row r="62" spans="1:6" x14ac:dyDescent="0.35">
      <c r="A62">
        <v>2013</v>
      </c>
      <c r="B62">
        <v>2014</v>
      </c>
      <c r="C62">
        <v>1</v>
      </c>
      <c r="D62">
        <v>9</v>
      </c>
      <c r="E62" s="1" t="s">
        <v>5</v>
      </c>
      <c r="F62">
        <v>841.32892677745997</v>
      </c>
    </row>
    <row r="63" spans="1:6" x14ac:dyDescent="0.35">
      <c r="A63">
        <v>2013</v>
      </c>
      <c r="B63">
        <v>2014</v>
      </c>
      <c r="C63">
        <v>1</v>
      </c>
      <c r="D63">
        <v>9</v>
      </c>
      <c r="E63" s="1" t="s">
        <v>7</v>
      </c>
      <c r="F63">
        <v>5571541.4787977999</v>
      </c>
    </row>
    <row r="64" spans="1:6" x14ac:dyDescent="0.35">
      <c r="A64">
        <v>2013</v>
      </c>
      <c r="B64">
        <v>2015</v>
      </c>
      <c r="C64">
        <v>1</v>
      </c>
      <c r="D64">
        <v>9</v>
      </c>
      <c r="E64" s="1" t="s">
        <v>5</v>
      </c>
      <c r="F64">
        <v>656.92497239913803</v>
      </c>
    </row>
    <row r="65" spans="1:6" x14ac:dyDescent="0.35">
      <c r="A65">
        <v>2013</v>
      </c>
      <c r="B65">
        <v>2015</v>
      </c>
      <c r="C65">
        <v>1</v>
      </c>
      <c r="D65">
        <v>9</v>
      </c>
      <c r="E65" s="1" t="s">
        <v>7</v>
      </c>
      <c r="F65">
        <v>4563124.859819104</v>
      </c>
    </row>
    <row r="66" spans="1:6" x14ac:dyDescent="0.35">
      <c r="A66">
        <v>2013</v>
      </c>
      <c r="B66">
        <v>2016</v>
      </c>
      <c r="C66">
        <v>1</v>
      </c>
      <c r="D66">
        <v>9</v>
      </c>
      <c r="E66" s="1" t="s">
        <v>5</v>
      </c>
      <c r="F66">
        <v>1249.4212735683564</v>
      </c>
    </row>
    <row r="67" spans="1:6" x14ac:dyDescent="0.35">
      <c r="A67">
        <v>2013</v>
      </c>
      <c r="B67">
        <v>2016</v>
      </c>
      <c r="C67">
        <v>1</v>
      </c>
      <c r="D67">
        <v>9</v>
      </c>
      <c r="E67" s="1" t="s">
        <v>7</v>
      </c>
      <c r="F67">
        <v>10231455.034349112</v>
      </c>
    </row>
    <row r="68" spans="1:6" x14ac:dyDescent="0.35">
      <c r="A68">
        <v>2013</v>
      </c>
      <c r="B68">
        <v>2017</v>
      </c>
      <c r="C68">
        <v>1</v>
      </c>
      <c r="D68">
        <v>9</v>
      </c>
      <c r="E68" s="1" t="s">
        <v>5</v>
      </c>
      <c r="F68">
        <v>599.76618872691779</v>
      </c>
    </row>
    <row r="69" spans="1:6" x14ac:dyDescent="0.35">
      <c r="A69">
        <v>2013</v>
      </c>
      <c r="B69">
        <v>2017</v>
      </c>
      <c r="C69">
        <v>1</v>
      </c>
      <c r="D69">
        <v>9</v>
      </c>
      <c r="E69" s="1" t="s">
        <v>7</v>
      </c>
      <c r="F69">
        <v>4888743.7865165956</v>
      </c>
    </row>
    <row r="70" spans="1:6" x14ac:dyDescent="0.35">
      <c r="A70">
        <v>2013</v>
      </c>
      <c r="B70">
        <v>2018</v>
      </c>
      <c r="C70">
        <v>1</v>
      </c>
      <c r="D70">
        <v>9</v>
      </c>
      <c r="E70" s="1" t="s">
        <v>5</v>
      </c>
      <c r="F70">
        <v>1068.7484903853788</v>
      </c>
    </row>
    <row r="71" spans="1:6" x14ac:dyDescent="0.35">
      <c r="A71">
        <v>2013</v>
      </c>
      <c r="B71">
        <v>2018</v>
      </c>
      <c r="C71">
        <v>1</v>
      </c>
      <c r="D71">
        <v>9</v>
      </c>
      <c r="E71" s="1" t="s">
        <v>7</v>
      </c>
      <c r="F71">
        <v>5045288.1356978798</v>
      </c>
    </row>
    <row r="72" spans="1:6" x14ac:dyDescent="0.35">
      <c r="A72">
        <v>2013</v>
      </c>
      <c r="B72">
        <v>2019</v>
      </c>
      <c r="C72">
        <v>1</v>
      </c>
      <c r="D72">
        <v>9</v>
      </c>
      <c r="E72" s="1" t="s">
        <v>5</v>
      </c>
      <c r="F72">
        <v>1030.9701347638959</v>
      </c>
    </row>
    <row r="73" spans="1:6" x14ac:dyDescent="0.35">
      <c r="A73">
        <v>2013</v>
      </c>
      <c r="B73">
        <v>2019</v>
      </c>
      <c r="C73">
        <v>1</v>
      </c>
      <c r="D73">
        <v>9</v>
      </c>
      <c r="E73" s="1" t="s">
        <v>7</v>
      </c>
      <c r="F73">
        <v>6080167.1325700507</v>
      </c>
    </row>
    <row r="74" spans="1:6" x14ac:dyDescent="0.35">
      <c r="A74">
        <v>2014</v>
      </c>
      <c r="B74">
        <v>2010</v>
      </c>
      <c r="C74">
        <v>1</v>
      </c>
      <c r="D74">
        <v>9</v>
      </c>
      <c r="E74" s="1" t="s">
        <v>5</v>
      </c>
      <c r="F74">
        <v>783.7661455299359</v>
      </c>
    </row>
    <row r="75" spans="1:6" x14ac:dyDescent="0.35">
      <c r="A75">
        <v>2014</v>
      </c>
      <c r="B75">
        <v>2010</v>
      </c>
      <c r="C75">
        <v>1</v>
      </c>
      <c r="D75">
        <v>9</v>
      </c>
      <c r="E75" s="1" t="s">
        <v>7</v>
      </c>
      <c r="F75">
        <v>6092658.1224186253</v>
      </c>
    </row>
    <row r="76" spans="1:6" x14ac:dyDescent="0.35">
      <c r="A76">
        <v>2014</v>
      </c>
      <c r="B76">
        <v>2011</v>
      </c>
      <c r="C76">
        <v>1</v>
      </c>
      <c r="D76">
        <v>9</v>
      </c>
      <c r="E76" s="1" t="s">
        <v>5</v>
      </c>
      <c r="F76">
        <v>870.88474003009446</v>
      </c>
    </row>
    <row r="77" spans="1:6" x14ac:dyDescent="0.35">
      <c r="A77">
        <v>2014</v>
      </c>
      <c r="B77">
        <v>2011</v>
      </c>
      <c r="C77">
        <v>1</v>
      </c>
      <c r="D77">
        <v>9</v>
      </c>
      <c r="E77" s="1" t="s">
        <v>7</v>
      </c>
      <c r="F77">
        <v>5020316.2261679405</v>
      </c>
    </row>
    <row r="78" spans="1:6" x14ac:dyDescent="0.35">
      <c r="A78">
        <v>2014</v>
      </c>
      <c r="B78">
        <v>2012</v>
      </c>
      <c r="C78">
        <v>1</v>
      </c>
      <c r="D78">
        <v>9</v>
      </c>
      <c r="E78" s="1" t="s">
        <v>5</v>
      </c>
      <c r="F78">
        <v>947.61483465794072</v>
      </c>
    </row>
    <row r="79" spans="1:6" x14ac:dyDescent="0.35">
      <c r="A79">
        <v>2014</v>
      </c>
      <c r="B79">
        <v>2012</v>
      </c>
      <c r="C79">
        <v>1</v>
      </c>
      <c r="D79">
        <v>9</v>
      </c>
      <c r="E79" s="1" t="s">
        <v>7</v>
      </c>
      <c r="F79">
        <v>4606189.9270691238</v>
      </c>
    </row>
    <row r="80" spans="1:6" x14ac:dyDescent="0.35">
      <c r="A80">
        <v>2014</v>
      </c>
      <c r="B80">
        <v>2013</v>
      </c>
      <c r="C80">
        <v>1</v>
      </c>
      <c r="D80">
        <v>9</v>
      </c>
      <c r="E80" s="1" t="s">
        <v>5</v>
      </c>
      <c r="F80">
        <v>834.52600964087594</v>
      </c>
    </row>
    <row r="81" spans="1:6" x14ac:dyDescent="0.35">
      <c r="A81">
        <v>2014</v>
      </c>
      <c r="B81">
        <v>2013</v>
      </c>
      <c r="C81">
        <v>1</v>
      </c>
      <c r="D81">
        <v>9</v>
      </c>
      <c r="E81" s="1" t="s">
        <v>7</v>
      </c>
      <c r="F81">
        <v>5439020.3454662561</v>
      </c>
    </row>
    <row r="82" spans="1:6" x14ac:dyDescent="0.35">
      <c r="A82">
        <v>2014</v>
      </c>
      <c r="B82">
        <v>2015</v>
      </c>
      <c r="C82">
        <v>1</v>
      </c>
      <c r="D82">
        <v>9</v>
      </c>
      <c r="E82" s="1" t="s">
        <v>5</v>
      </c>
      <c r="F82">
        <v>1685.8005369942446</v>
      </c>
    </row>
    <row r="83" spans="1:6" x14ac:dyDescent="0.35">
      <c r="A83">
        <v>2014</v>
      </c>
      <c r="B83">
        <v>2015</v>
      </c>
      <c r="C83">
        <v>1</v>
      </c>
      <c r="D83">
        <v>9</v>
      </c>
      <c r="E83" s="1" t="s">
        <v>7</v>
      </c>
      <c r="F83">
        <v>5880702.4831778547</v>
      </c>
    </row>
    <row r="84" spans="1:6" x14ac:dyDescent="0.35">
      <c r="A84">
        <v>2014</v>
      </c>
      <c r="B84">
        <v>2016</v>
      </c>
      <c r="C84">
        <v>1</v>
      </c>
      <c r="D84">
        <v>9</v>
      </c>
      <c r="E84" s="1" t="s">
        <v>5</v>
      </c>
      <c r="F84">
        <v>1025.76643716029</v>
      </c>
    </row>
    <row r="85" spans="1:6" x14ac:dyDescent="0.35">
      <c r="A85">
        <v>2014</v>
      </c>
      <c r="B85">
        <v>2016</v>
      </c>
      <c r="C85">
        <v>1</v>
      </c>
      <c r="D85">
        <v>9</v>
      </c>
      <c r="E85" s="1" t="s">
        <v>7</v>
      </c>
      <c r="F85">
        <v>7332918.3181217182</v>
      </c>
    </row>
    <row r="86" spans="1:6" x14ac:dyDescent="0.35">
      <c r="A86">
        <v>2014</v>
      </c>
      <c r="B86">
        <v>2017</v>
      </c>
      <c r="C86">
        <v>1</v>
      </c>
      <c r="D86">
        <v>9</v>
      </c>
      <c r="E86" s="1" t="s">
        <v>5</v>
      </c>
      <c r="F86">
        <v>1333.3625951498896</v>
      </c>
    </row>
    <row r="87" spans="1:6" x14ac:dyDescent="0.35">
      <c r="A87">
        <v>2014</v>
      </c>
      <c r="B87">
        <v>2017</v>
      </c>
      <c r="C87">
        <v>1</v>
      </c>
      <c r="D87">
        <v>9</v>
      </c>
      <c r="E87" s="1" t="s">
        <v>7</v>
      </c>
      <c r="F87">
        <v>6789740.4240194736</v>
      </c>
    </row>
    <row r="88" spans="1:6" x14ac:dyDescent="0.35">
      <c r="A88">
        <v>2014</v>
      </c>
      <c r="B88">
        <v>2018</v>
      </c>
      <c r="C88">
        <v>1</v>
      </c>
      <c r="D88">
        <v>9</v>
      </c>
      <c r="E88" s="1" t="s">
        <v>5</v>
      </c>
      <c r="F88">
        <v>1625.1668784898459</v>
      </c>
    </row>
    <row r="89" spans="1:6" x14ac:dyDescent="0.35">
      <c r="A89">
        <v>2014</v>
      </c>
      <c r="B89">
        <v>2018</v>
      </c>
      <c r="C89">
        <v>1</v>
      </c>
      <c r="D89">
        <v>9</v>
      </c>
      <c r="E89" s="1" t="s">
        <v>7</v>
      </c>
      <c r="F89">
        <v>5913432.7121464983</v>
      </c>
    </row>
    <row r="90" spans="1:6" x14ac:dyDescent="0.35">
      <c r="A90">
        <v>2014</v>
      </c>
      <c r="B90">
        <v>2019</v>
      </c>
      <c r="C90">
        <v>1</v>
      </c>
      <c r="D90">
        <v>9</v>
      </c>
      <c r="E90" s="1" t="s">
        <v>5</v>
      </c>
      <c r="F90">
        <v>1641.4548562265804</v>
      </c>
    </row>
    <row r="91" spans="1:6" x14ac:dyDescent="0.35">
      <c r="A91">
        <v>2014</v>
      </c>
      <c r="B91">
        <v>2019</v>
      </c>
      <c r="C91">
        <v>1</v>
      </c>
      <c r="D91">
        <v>9</v>
      </c>
      <c r="E91" s="1" t="s">
        <v>7</v>
      </c>
      <c r="F91">
        <v>5809032.1680965619</v>
      </c>
    </row>
    <row r="92" spans="1:6" x14ac:dyDescent="0.35">
      <c r="A92">
        <v>2015</v>
      </c>
      <c r="B92">
        <v>2010</v>
      </c>
      <c r="C92">
        <v>1</v>
      </c>
      <c r="D92">
        <v>9</v>
      </c>
      <c r="E92" s="1" t="s">
        <v>5</v>
      </c>
      <c r="F92">
        <v>783.80090682120078</v>
      </c>
    </row>
    <row r="93" spans="1:6" x14ac:dyDescent="0.35">
      <c r="A93">
        <v>2015</v>
      </c>
      <c r="B93">
        <v>2010</v>
      </c>
      <c r="C93">
        <v>1</v>
      </c>
      <c r="D93">
        <v>9</v>
      </c>
      <c r="E93" s="1" t="s">
        <v>7</v>
      </c>
      <c r="F93">
        <v>7550464.8301132666</v>
      </c>
    </row>
    <row r="94" spans="1:6" x14ac:dyDescent="0.35">
      <c r="A94">
        <v>2015</v>
      </c>
      <c r="B94">
        <v>2011</v>
      </c>
      <c r="C94">
        <v>1</v>
      </c>
      <c r="D94">
        <v>9</v>
      </c>
      <c r="E94" s="1" t="s">
        <v>5</v>
      </c>
      <c r="F94">
        <v>1140.8810092574429</v>
      </c>
    </row>
    <row r="95" spans="1:6" x14ac:dyDescent="0.35">
      <c r="A95">
        <v>2015</v>
      </c>
      <c r="B95">
        <v>2011</v>
      </c>
      <c r="C95">
        <v>1</v>
      </c>
      <c r="D95">
        <v>9</v>
      </c>
      <c r="E95" s="1" t="s">
        <v>7</v>
      </c>
      <c r="F95">
        <v>4248012.3662408311</v>
      </c>
    </row>
    <row r="96" spans="1:6" x14ac:dyDescent="0.35">
      <c r="A96">
        <v>2015</v>
      </c>
      <c r="B96">
        <v>2012</v>
      </c>
      <c r="C96">
        <v>1</v>
      </c>
      <c r="D96">
        <v>9</v>
      </c>
      <c r="E96" s="1" t="s">
        <v>5</v>
      </c>
      <c r="F96">
        <v>1143.5793956436785</v>
      </c>
    </row>
    <row r="97" spans="1:6" x14ac:dyDescent="0.35">
      <c r="A97">
        <v>2015</v>
      </c>
      <c r="B97">
        <v>2012</v>
      </c>
      <c r="C97">
        <v>1</v>
      </c>
      <c r="D97">
        <v>9</v>
      </c>
      <c r="E97" s="1" t="s">
        <v>7</v>
      </c>
      <c r="F97">
        <v>5165484.4790493175</v>
      </c>
    </row>
    <row r="98" spans="1:6" x14ac:dyDescent="0.35">
      <c r="A98">
        <v>2015</v>
      </c>
      <c r="B98">
        <v>2013</v>
      </c>
      <c r="C98">
        <v>1</v>
      </c>
      <c r="D98">
        <v>9</v>
      </c>
      <c r="E98" s="1" t="s">
        <v>5</v>
      </c>
      <c r="F98">
        <v>658.5803845484071</v>
      </c>
    </row>
    <row r="99" spans="1:6" x14ac:dyDescent="0.35">
      <c r="A99">
        <v>2015</v>
      </c>
      <c r="B99">
        <v>2013</v>
      </c>
      <c r="C99">
        <v>1</v>
      </c>
      <c r="D99">
        <v>9</v>
      </c>
      <c r="E99" s="1" t="s">
        <v>7</v>
      </c>
      <c r="F99">
        <v>4564423.25466445</v>
      </c>
    </row>
    <row r="100" spans="1:6" x14ac:dyDescent="0.35">
      <c r="A100">
        <v>2015</v>
      </c>
      <c r="B100">
        <v>2014</v>
      </c>
      <c r="C100">
        <v>1</v>
      </c>
      <c r="D100">
        <v>9</v>
      </c>
      <c r="E100" s="1" t="s">
        <v>5</v>
      </c>
      <c r="F100">
        <v>1685.8131738721875</v>
      </c>
    </row>
    <row r="101" spans="1:6" x14ac:dyDescent="0.35">
      <c r="A101">
        <v>2015</v>
      </c>
      <c r="B101">
        <v>2014</v>
      </c>
      <c r="C101">
        <v>1</v>
      </c>
      <c r="D101">
        <v>9</v>
      </c>
      <c r="E101" s="1" t="s">
        <v>7</v>
      </c>
      <c r="F101">
        <v>5888942.2312685885</v>
      </c>
    </row>
    <row r="102" spans="1:6" x14ac:dyDescent="0.35">
      <c r="A102">
        <v>2015</v>
      </c>
      <c r="B102">
        <v>2016</v>
      </c>
      <c r="C102">
        <v>1</v>
      </c>
      <c r="D102">
        <v>9</v>
      </c>
      <c r="E102" s="1" t="s">
        <v>5</v>
      </c>
      <c r="F102">
        <v>1145.2557851827969</v>
      </c>
    </row>
    <row r="103" spans="1:6" x14ac:dyDescent="0.35">
      <c r="A103">
        <v>2015</v>
      </c>
      <c r="B103">
        <v>2016</v>
      </c>
      <c r="C103">
        <v>1</v>
      </c>
      <c r="D103">
        <v>9</v>
      </c>
      <c r="E103" s="1" t="s">
        <v>7</v>
      </c>
      <c r="F103">
        <v>8739016.6103604529</v>
      </c>
    </row>
    <row r="104" spans="1:6" x14ac:dyDescent="0.35">
      <c r="A104">
        <v>2015</v>
      </c>
      <c r="B104">
        <v>2017</v>
      </c>
      <c r="C104">
        <v>1</v>
      </c>
      <c r="D104">
        <v>9</v>
      </c>
      <c r="E104" s="1" t="s">
        <v>5</v>
      </c>
      <c r="F104">
        <v>1143.1976849339896</v>
      </c>
    </row>
    <row r="105" spans="1:6" x14ac:dyDescent="0.35">
      <c r="A105">
        <v>2015</v>
      </c>
      <c r="B105">
        <v>2017</v>
      </c>
      <c r="C105">
        <v>1</v>
      </c>
      <c r="D105">
        <v>9</v>
      </c>
      <c r="E105" s="1" t="s">
        <v>7</v>
      </c>
      <c r="F105">
        <v>5013340.5703452528</v>
      </c>
    </row>
    <row r="106" spans="1:6" x14ac:dyDescent="0.35">
      <c r="A106">
        <v>2015</v>
      </c>
      <c r="B106">
        <v>2018</v>
      </c>
      <c r="C106">
        <v>1</v>
      </c>
      <c r="D106">
        <v>9</v>
      </c>
      <c r="E106" s="1" t="s">
        <v>5</v>
      </c>
      <c r="F106">
        <v>1143.2354348694246</v>
      </c>
    </row>
    <row r="107" spans="1:6" x14ac:dyDescent="0.35">
      <c r="A107">
        <v>2015</v>
      </c>
      <c r="B107">
        <v>2018</v>
      </c>
      <c r="C107">
        <v>1</v>
      </c>
      <c r="D107">
        <v>9</v>
      </c>
      <c r="E107" s="1" t="s">
        <v>7</v>
      </c>
      <c r="F107">
        <v>3984784.0513816974</v>
      </c>
    </row>
    <row r="108" spans="1:6" x14ac:dyDescent="0.35">
      <c r="A108">
        <v>2015</v>
      </c>
      <c r="B108">
        <v>2019</v>
      </c>
      <c r="C108">
        <v>1</v>
      </c>
      <c r="D108">
        <v>9</v>
      </c>
      <c r="E108" s="1" t="s">
        <v>5</v>
      </c>
      <c r="F108">
        <v>489.85803605777619</v>
      </c>
    </row>
    <row r="109" spans="1:6" x14ac:dyDescent="0.35">
      <c r="A109">
        <v>2015</v>
      </c>
      <c r="B109">
        <v>2019</v>
      </c>
      <c r="C109">
        <v>1</v>
      </c>
      <c r="D109">
        <v>9</v>
      </c>
      <c r="E109" s="1" t="s">
        <v>7</v>
      </c>
      <c r="F109">
        <v>4696049.1162830601</v>
      </c>
    </row>
    <row r="110" spans="1:6" x14ac:dyDescent="0.35">
      <c r="A110">
        <v>2016</v>
      </c>
      <c r="B110">
        <v>2010</v>
      </c>
      <c r="C110">
        <v>1</v>
      </c>
      <c r="D110">
        <v>9</v>
      </c>
      <c r="E110" s="1" t="s">
        <v>5</v>
      </c>
      <c r="F110">
        <v>783.39694470578718</v>
      </c>
    </row>
    <row r="111" spans="1:6" x14ac:dyDescent="0.35">
      <c r="A111">
        <v>2016</v>
      </c>
      <c r="B111">
        <v>2010</v>
      </c>
      <c r="C111">
        <v>1</v>
      </c>
      <c r="D111">
        <v>9</v>
      </c>
      <c r="E111" s="1" t="s">
        <v>7</v>
      </c>
      <c r="F111">
        <v>8195195.6724903779</v>
      </c>
    </row>
    <row r="112" spans="1:6" x14ac:dyDescent="0.35">
      <c r="A112">
        <v>2016</v>
      </c>
      <c r="B112">
        <v>2011</v>
      </c>
      <c r="C112">
        <v>1</v>
      </c>
      <c r="D112">
        <v>9</v>
      </c>
      <c r="E112" s="1" t="s">
        <v>5</v>
      </c>
      <c r="F112">
        <v>1191.7519866980388</v>
      </c>
    </row>
    <row r="113" spans="1:6" x14ac:dyDescent="0.35">
      <c r="A113">
        <v>2016</v>
      </c>
      <c r="B113">
        <v>2011</v>
      </c>
      <c r="C113">
        <v>1</v>
      </c>
      <c r="D113">
        <v>9</v>
      </c>
      <c r="E113" s="1" t="s">
        <v>7</v>
      </c>
      <c r="F113">
        <v>7754127.0762755834</v>
      </c>
    </row>
    <row r="114" spans="1:6" x14ac:dyDescent="0.35">
      <c r="A114">
        <v>2016</v>
      </c>
      <c r="B114">
        <v>2012</v>
      </c>
      <c r="C114">
        <v>1</v>
      </c>
      <c r="D114">
        <v>9</v>
      </c>
      <c r="E114" s="1" t="s">
        <v>5</v>
      </c>
      <c r="F114">
        <v>1002.6673996038646</v>
      </c>
    </row>
    <row r="115" spans="1:6" x14ac:dyDescent="0.35">
      <c r="A115">
        <v>2016</v>
      </c>
      <c r="B115">
        <v>2012</v>
      </c>
      <c r="C115">
        <v>1</v>
      </c>
      <c r="D115">
        <v>9</v>
      </c>
      <c r="E115" s="1" t="s">
        <v>7</v>
      </c>
      <c r="F115">
        <v>5305432.4388721203</v>
      </c>
    </row>
    <row r="116" spans="1:6" x14ac:dyDescent="0.35">
      <c r="A116">
        <v>2016</v>
      </c>
      <c r="B116">
        <v>2013</v>
      </c>
      <c r="C116">
        <v>1</v>
      </c>
      <c r="D116">
        <v>9</v>
      </c>
      <c r="E116" s="1" t="s">
        <v>5</v>
      </c>
      <c r="F116">
        <v>1248.5311827448973</v>
      </c>
    </row>
    <row r="117" spans="1:6" x14ac:dyDescent="0.35">
      <c r="A117">
        <v>2016</v>
      </c>
      <c r="B117">
        <v>2013</v>
      </c>
      <c r="C117">
        <v>1</v>
      </c>
      <c r="D117">
        <v>9</v>
      </c>
      <c r="E117" s="1" t="s">
        <v>7</v>
      </c>
      <c r="F117">
        <v>10197858.845116304</v>
      </c>
    </row>
    <row r="118" spans="1:6" x14ac:dyDescent="0.35">
      <c r="A118">
        <v>2016</v>
      </c>
      <c r="B118">
        <v>2014</v>
      </c>
      <c r="C118">
        <v>1</v>
      </c>
      <c r="D118">
        <v>9</v>
      </c>
      <c r="E118" s="1" t="s">
        <v>5</v>
      </c>
      <c r="F118">
        <v>1025.9152354622629</v>
      </c>
    </row>
    <row r="119" spans="1:6" x14ac:dyDescent="0.35">
      <c r="A119">
        <v>2016</v>
      </c>
      <c r="B119">
        <v>2014</v>
      </c>
      <c r="C119">
        <v>1</v>
      </c>
      <c r="D119">
        <v>9</v>
      </c>
      <c r="E119" s="1" t="s">
        <v>7</v>
      </c>
      <c r="F119">
        <v>7322474.2220423995</v>
      </c>
    </row>
    <row r="120" spans="1:6" x14ac:dyDescent="0.35">
      <c r="A120">
        <v>2016</v>
      </c>
      <c r="B120">
        <v>2015</v>
      </c>
      <c r="C120">
        <v>1</v>
      </c>
      <c r="D120">
        <v>9</v>
      </c>
      <c r="E120" s="1" t="s">
        <v>5</v>
      </c>
      <c r="F120">
        <v>1145.7249966528391</v>
      </c>
    </row>
    <row r="121" spans="1:6" x14ac:dyDescent="0.35">
      <c r="A121">
        <v>2016</v>
      </c>
      <c r="B121">
        <v>2015</v>
      </c>
      <c r="C121">
        <v>1</v>
      </c>
      <c r="D121">
        <v>9</v>
      </c>
      <c r="E121" s="1" t="s">
        <v>7</v>
      </c>
      <c r="F121">
        <v>8521642.1124737989</v>
      </c>
    </row>
    <row r="122" spans="1:6" x14ac:dyDescent="0.35">
      <c r="A122">
        <v>2016</v>
      </c>
      <c r="B122">
        <v>2017</v>
      </c>
      <c r="C122">
        <v>1</v>
      </c>
      <c r="D122">
        <v>9</v>
      </c>
      <c r="E122" s="1" t="s">
        <v>5</v>
      </c>
      <c r="F122">
        <v>1568.2231847124813</v>
      </c>
    </row>
    <row r="123" spans="1:6" x14ac:dyDescent="0.35">
      <c r="A123">
        <v>2016</v>
      </c>
      <c r="B123">
        <v>2017</v>
      </c>
      <c r="C123">
        <v>1</v>
      </c>
      <c r="D123">
        <v>9</v>
      </c>
      <c r="E123" s="1" t="s">
        <v>7</v>
      </c>
      <c r="F123">
        <v>10329380.266205691</v>
      </c>
    </row>
    <row r="124" spans="1:6" x14ac:dyDescent="0.35">
      <c r="A124">
        <v>2016</v>
      </c>
      <c r="B124">
        <v>2018</v>
      </c>
      <c r="C124">
        <v>1</v>
      </c>
      <c r="D124">
        <v>9</v>
      </c>
      <c r="E124" s="1" t="s">
        <v>5</v>
      </c>
      <c r="F124">
        <v>1280.563105395101</v>
      </c>
    </row>
    <row r="125" spans="1:6" x14ac:dyDescent="0.35">
      <c r="A125">
        <v>2016</v>
      </c>
      <c r="B125">
        <v>2018</v>
      </c>
      <c r="C125">
        <v>1</v>
      </c>
      <c r="D125">
        <v>9</v>
      </c>
      <c r="E125" s="1" t="s">
        <v>7</v>
      </c>
      <c r="F125">
        <v>8321230.1717200587</v>
      </c>
    </row>
    <row r="126" spans="1:6" x14ac:dyDescent="0.35">
      <c r="A126">
        <v>2016</v>
      </c>
      <c r="B126">
        <v>2019</v>
      </c>
      <c r="C126">
        <v>1</v>
      </c>
      <c r="D126">
        <v>9</v>
      </c>
      <c r="E126" s="1" t="s">
        <v>5</v>
      </c>
      <c r="F126">
        <v>1218.9601469648026</v>
      </c>
    </row>
    <row r="127" spans="1:6" x14ac:dyDescent="0.35">
      <c r="A127">
        <v>2016</v>
      </c>
      <c r="B127">
        <v>2019</v>
      </c>
      <c r="C127">
        <v>1</v>
      </c>
      <c r="D127">
        <v>9</v>
      </c>
      <c r="E127" s="1" t="s">
        <v>7</v>
      </c>
      <c r="F127">
        <v>7988638.8841879554</v>
      </c>
    </row>
    <row r="128" spans="1:6" x14ac:dyDescent="0.35">
      <c r="A128">
        <v>2017</v>
      </c>
      <c r="B128">
        <v>2010</v>
      </c>
      <c r="C128">
        <v>1</v>
      </c>
      <c r="D128">
        <v>9</v>
      </c>
      <c r="E128" s="1" t="s">
        <v>5</v>
      </c>
      <c r="F128">
        <v>783.63896788095963</v>
      </c>
    </row>
    <row r="129" spans="1:6" x14ac:dyDescent="0.35">
      <c r="A129">
        <v>2017</v>
      </c>
      <c r="B129">
        <v>2010</v>
      </c>
      <c r="C129">
        <v>1</v>
      </c>
      <c r="D129">
        <v>9</v>
      </c>
      <c r="E129" s="1" t="s">
        <v>7</v>
      </c>
      <c r="F129">
        <v>9538370.3904145677</v>
      </c>
    </row>
    <row r="130" spans="1:6" x14ac:dyDescent="0.35">
      <c r="A130">
        <v>2017</v>
      </c>
      <c r="B130">
        <v>2011</v>
      </c>
      <c r="C130">
        <v>1</v>
      </c>
      <c r="D130">
        <v>9</v>
      </c>
      <c r="E130" s="1" t="s">
        <v>5</v>
      </c>
      <c r="F130">
        <v>1704.5924460874514</v>
      </c>
    </row>
    <row r="131" spans="1:6" x14ac:dyDescent="0.35">
      <c r="A131">
        <v>2017</v>
      </c>
      <c r="B131">
        <v>2011</v>
      </c>
      <c r="C131">
        <v>1</v>
      </c>
      <c r="D131">
        <v>9</v>
      </c>
      <c r="E131" s="1" t="s">
        <v>7</v>
      </c>
      <c r="F131">
        <v>4870656.4970260523</v>
      </c>
    </row>
    <row r="132" spans="1:6" x14ac:dyDescent="0.35">
      <c r="A132">
        <v>2017</v>
      </c>
      <c r="B132">
        <v>2012</v>
      </c>
      <c r="C132">
        <v>1</v>
      </c>
      <c r="D132">
        <v>9</v>
      </c>
      <c r="E132" s="1" t="s">
        <v>5</v>
      </c>
      <c r="F132">
        <v>855.50084287711434</v>
      </c>
    </row>
    <row r="133" spans="1:6" x14ac:dyDescent="0.35">
      <c r="A133">
        <v>2017</v>
      </c>
      <c r="B133">
        <v>2012</v>
      </c>
      <c r="C133">
        <v>1</v>
      </c>
      <c r="D133">
        <v>9</v>
      </c>
      <c r="E133" s="1" t="s">
        <v>7</v>
      </c>
      <c r="F133">
        <v>6188986.8484444832</v>
      </c>
    </row>
    <row r="134" spans="1:6" x14ac:dyDescent="0.35">
      <c r="A134">
        <v>2017</v>
      </c>
      <c r="B134">
        <v>2013</v>
      </c>
      <c r="C134">
        <v>1</v>
      </c>
      <c r="D134">
        <v>9</v>
      </c>
      <c r="E134" s="1" t="s">
        <v>5</v>
      </c>
      <c r="F134">
        <v>601.61332783539706</v>
      </c>
    </row>
    <row r="135" spans="1:6" x14ac:dyDescent="0.35">
      <c r="A135">
        <v>2017</v>
      </c>
      <c r="B135">
        <v>2013</v>
      </c>
      <c r="C135">
        <v>1</v>
      </c>
      <c r="D135">
        <v>9</v>
      </c>
      <c r="E135" s="1" t="s">
        <v>7</v>
      </c>
      <c r="F135">
        <v>4895470.397442813</v>
      </c>
    </row>
    <row r="136" spans="1:6" x14ac:dyDescent="0.35">
      <c r="A136">
        <v>2017</v>
      </c>
      <c r="B136">
        <v>2014</v>
      </c>
      <c r="C136">
        <v>1</v>
      </c>
      <c r="D136">
        <v>9</v>
      </c>
      <c r="E136" s="1" t="s">
        <v>5</v>
      </c>
      <c r="F136">
        <v>1333.4028538847424</v>
      </c>
    </row>
    <row r="137" spans="1:6" x14ac:dyDescent="0.35">
      <c r="A137">
        <v>2017</v>
      </c>
      <c r="B137">
        <v>2014</v>
      </c>
      <c r="C137">
        <v>1</v>
      </c>
      <c r="D137">
        <v>9</v>
      </c>
      <c r="E137" s="1" t="s">
        <v>7</v>
      </c>
      <c r="F137">
        <v>6784531.7105498184</v>
      </c>
    </row>
    <row r="138" spans="1:6" x14ac:dyDescent="0.35">
      <c r="A138">
        <v>2017</v>
      </c>
      <c r="B138">
        <v>2015</v>
      </c>
      <c r="C138">
        <v>1</v>
      </c>
      <c r="D138">
        <v>9</v>
      </c>
      <c r="E138" s="1" t="s">
        <v>5</v>
      </c>
      <c r="F138">
        <v>1143.197684933986</v>
      </c>
    </row>
    <row r="139" spans="1:6" x14ac:dyDescent="0.35">
      <c r="A139">
        <v>2017</v>
      </c>
      <c r="B139">
        <v>2015</v>
      </c>
      <c r="C139">
        <v>1</v>
      </c>
      <c r="D139">
        <v>9</v>
      </c>
      <c r="E139" s="1" t="s">
        <v>7</v>
      </c>
      <c r="F139">
        <v>5010199.1278168699</v>
      </c>
    </row>
    <row r="140" spans="1:6" x14ac:dyDescent="0.35">
      <c r="A140">
        <v>2017</v>
      </c>
      <c r="B140">
        <v>2016</v>
      </c>
      <c r="C140">
        <v>1</v>
      </c>
      <c r="D140">
        <v>9</v>
      </c>
      <c r="E140" s="1" t="s">
        <v>5</v>
      </c>
      <c r="F140">
        <v>1568.4789717672363</v>
      </c>
    </row>
    <row r="141" spans="1:6" x14ac:dyDescent="0.35">
      <c r="A141">
        <v>2017</v>
      </c>
      <c r="B141">
        <v>2016</v>
      </c>
      <c r="C141">
        <v>1</v>
      </c>
      <c r="D141">
        <v>9</v>
      </c>
      <c r="E141" s="1" t="s">
        <v>7</v>
      </c>
      <c r="F141">
        <v>10328212.672627188</v>
      </c>
    </row>
    <row r="142" spans="1:6" x14ac:dyDescent="0.35">
      <c r="A142">
        <v>2017</v>
      </c>
      <c r="B142">
        <v>2018</v>
      </c>
      <c r="C142">
        <v>1</v>
      </c>
      <c r="D142">
        <v>9</v>
      </c>
      <c r="E142" s="1" t="s">
        <v>5</v>
      </c>
      <c r="F142">
        <v>1893.8140535501129</v>
      </c>
    </row>
    <row r="143" spans="1:6" x14ac:dyDescent="0.35">
      <c r="A143">
        <v>2017</v>
      </c>
      <c r="B143">
        <v>2018</v>
      </c>
      <c r="C143">
        <v>1</v>
      </c>
      <c r="D143">
        <v>9</v>
      </c>
      <c r="E143" s="1" t="s">
        <v>7</v>
      </c>
      <c r="F143">
        <v>5473418.4568896843</v>
      </c>
    </row>
    <row r="144" spans="1:6" x14ac:dyDescent="0.35">
      <c r="A144">
        <v>2017</v>
      </c>
      <c r="B144">
        <v>2019</v>
      </c>
      <c r="C144">
        <v>1</v>
      </c>
      <c r="D144">
        <v>9</v>
      </c>
      <c r="E144" s="1" t="s">
        <v>5</v>
      </c>
      <c r="F144">
        <v>1196.9678135136303</v>
      </c>
    </row>
    <row r="145" spans="1:6" x14ac:dyDescent="0.35">
      <c r="A145">
        <v>2017</v>
      </c>
      <c r="B145">
        <v>2019</v>
      </c>
      <c r="C145">
        <v>1</v>
      </c>
      <c r="D145">
        <v>9</v>
      </c>
      <c r="E145" s="1" t="s">
        <v>7</v>
      </c>
      <c r="F145">
        <v>6321581.7562140198</v>
      </c>
    </row>
    <row r="146" spans="1:6" x14ac:dyDescent="0.35">
      <c r="A146">
        <v>2018</v>
      </c>
      <c r="B146">
        <v>2010</v>
      </c>
      <c r="C146">
        <v>1</v>
      </c>
      <c r="D146">
        <v>9</v>
      </c>
      <c r="E146" s="1" t="s">
        <v>5</v>
      </c>
      <c r="F146">
        <v>783.79912234416884</v>
      </c>
    </row>
    <row r="147" spans="1:6" x14ac:dyDescent="0.35">
      <c r="A147">
        <v>2018</v>
      </c>
      <c r="B147">
        <v>2010</v>
      </c>
      <c r="C147">
        <v>1</v>
      </c>
      <c r="D147">
        <v>9</v>
      </c>
      <c r="E147" s="1" t="s">
        <v>7</v>
      </c>
      <c r="F147">
        <v>6748229.1002419423</v>
      </c>
    </row>
    <row r="148" spans="1:6" x14ac:dyDescent="0.35">
      <c r="A148">
        <v>2018</v>
      </c>
      <c r="B148">
        <v>2011</v>
      </c>
      <c r="C148">
        <v>1</v>
      </c>
      <c r="D148">
        <v>9</v>
      </c>
      <c r="E148" s="1" t="s">
        <v>5</v>
      </c>
      <c r="F148">
        <v>1251.1861868884118</v>
      </c>
    </row>
    <row r="149" spans="1:6" x14ac:dyDescent="0.35">
      <c r="A149">
        <v>2018</v>
      </c>
      <c r="B149">
        <v>2011</v>
      </c>
      <c r="C149">
        <v>1</v>
      </c>
      <c r="D149">
        <v>9</v>
      </c>
      <c r="E149" s="1" t="s">
        <v>7</v>
      </c>
      <c r="F149">
        <v>3831766.8185937973</v>
      </c>
    </row>
    <row r="150" spans="1:6" x14ac:dyDescent="0.35">
      <c r="A150">
        <v>2018</v>
      </c>
      <c r="B150">
        <v>2012</v>
      </c>
      <c r="C150">
        <v>1</v>
      </c>
      <c r="D150">
        <v>9</v>
      </c>
      <c r="E150" s="1" t="s">
        <v>5</v>
      </c>
      <c r="F150">
        <v>1097.6634794882127</v>
      </c>
    </row>
    <row r="151" spans="1:6" x14ac:dyDescent="0.35">
      <c r="A151">
        <v>2018</v>
      </c>
      <c r="B151">
        <v>2012</v>
      </c>
      <c r="C151">
        <v>1</v>
      </c>
      <c r="D151">
        <v>9</v>
      </c>
      <c r="E151" s="1" t="s">
        <v>7</v>
      </c>
      <c r="F151">
        <v>4981311.0899002738</v>
      </c>
    </row>
    <row r="152" spans="1:6" x14ac:dyDescent="0.35">
      <c r="A152">
        <v>2018</v>
      </c>
      <c r="B152">
        <v>2013</v>
      </c>
      <c r="C152">
        <v>1</v>
      </c>
      <c r="D152">
        <v>9</v>
      </c>
      <c r="E152" s="1" t="s">
        <v>5</v>
      </c>
      <c r="F152">
        <v>927.31070724941264</v>
      </c>
    </row>
    <row r="153" spans="1:6" x14ac:dyDescent="0.35">
      <c r="A153">
        <v>2018</v>
      </c>
      <c r="B153">
        <v>2013</v>
      </c>
      <c r="C153">
        <v>1</v>
      </c>
      <c r="D153">
        <v>9</v>
      </c>
      <c r="E153" s="1" t="s">
        <v>7</v>
      </c>
      <c r="F153">
        <v>5040524.6925510224</v>
      </c>
    </row>
    <row r="154" spans="1:6" x14ac:dyDescent="0.35">
      <c r="A154">
        <v>2018</v>
      </c>
      <c r="B154">
        <v>2014</v>
      </c>
      <c r="C154">
        <v>1</v>
      </c>
      <c r="D154">
        <v>9</v>
      </c>
      <c r="E154" s="1" t="s">
        <v>5</v>
      </c>
      <c r="F154">
        <v>1627.0406019229608</v>
      </c>
    </row>
    <row r="155" spans="1:6" x14ac:dyDescent="0.35">
      <c r="A155">
        <v>2018</v>
      </c>
      <c r="B155">
        <v>2014</v>
      </c>
      <c r="C155">
        <v>1</v>
      </c>
      <c r="D155">
        <v>9</v>
      </c>
      <c r="E155" s="1" t="s">
        <v>7</v>
      </c>
      <c r="F155">
        <v>5899136.5500025703</v>
      </c>
    </row>
    <row r="156" spans="1:6" x14ac:dyDescent="0.35">
      <c r="A156">
        <v>2018</v>
      </c>
      <c r="B156">
        <v>2015</v>
      </c>
      <c r="C156">
        <v>1</v>
      </c>
      <c r="D156">
        <v>9</v>
      </c>
      <c r="E156" s="1" t="s">
        <v>5</v>
      </c>
      <c r="F156">
        <v>1143.2502688747338</v>
      </c>
    </row>
    <row r="157" spans="1:6" x14ac:dyDescent="0.35">
      <c r="A157">
        <v>2018</v>
      </c>
      <c r="B157">
        <v>2015</v>
      </c>
      <c r="C157">
        <v>1</v>
      </c>
      <c r="D157">
        <v>9</v>
      </c>
      <c r="E157" s="1" t="s">
        <v>7</v>
      </c>
      <c r="F157">
        <v>3972434.1481561791</v>
      </c>
    </row>
    <row r="158" spans="1:6" x14ac:dyDescent="0.35">
      <c r="A158">
        <v>2018</v>
      </c>
      <c r="B158">
        <v>2016</v>
      </c>
      <c r="C158">
        <v>1</v>
      </c>
      <c r="D158">
        <v>9</v>
      </c>
      <c r="E158" s="1" t="s">
        <v>5</v>
      </c>
      <c r="F158">
        <v>1280.4775886033315</v>
      </c>
    </row>
    <row r="159" spans="1:6" x14ac:dyDescent="0.35">
      <c r="A159">
        <v>2018</v>
      </c>
      <c r="B159">
        <v>2016</v>
      </c>
      <c r="C159">
        <v>1</v>
      </c>
      <c r="D159">
        <v>9</v>
      </c>
      <c r="E159" s="1" t="s">
        <v>7</v>
      </c>
      <c r="F159">
        <v>8320805.0478962995</v>
      </c>
    </row>
    <row r="160" spans="1:6" x14ac:dyDescent="0.35">
      <c r="A160">
        <v>2018</v>
      </c>
      <c r="B160">
        <v>2017</v>
      </c>
      <c r="C160">
        <v>1</v>
      </c>
      <c r="D160">
        <v>9</v>
      </c>
      <c r="E160" s="1" t="s">
        <v>5</v>
      </c>
      <c r="F160">
        <v>1893.8132716188873</v>
      </c>
    </row>
    <row r="161" spans="1:6" x14ac:dyDescent="0.35">
      <c r="A161">
        <v>2018</v>
      </c>
      <c r="B161">
        <v>2017</v>
      </c>
      <c r="C161">
        <v>1</v>
      </c>
      <c r="D161">
        <v>9</v>
      </c>
      <c r="E161" s="1" t="s">
        <v>7</v>
      </c>
      <c r="F161">
        <v>5470850.9987704698</v>
      </c>
    </row>
    <row r="162" spans="1:6" x14ac:dyDescent="0.35">
      <c r="A162">
        <v>2018</v>
      </c>
      <c r="B162">
        <v>2019</v>
      </c>
      <c r="C162">
        <v>1</v>
      </c>
      <c r="D162">
        <v>9</v>
      </c>
      <c r="E162" s="1" t="s">
        <v>5</v>
      </c>
      <c r="F162">
        <v>1188.4339924490976</v>
      </c>
    </row>
    <row r="163" spans="1:6" x14ac:dyDescent="0.35">
      <c r="A163">
        <v>2018</v>
      </c>
      <c r="B163">
        <v>2019</v>
      </c>
      <c r="C163">
        <v>1</v>
      </c>
      <c r="D163">
        <v>9</v>
      </c>
      <c r="E163" s="1" t="s">
        <v>7</v>
      </c>
      <c r="F163">
        <v>3522261.7255603541</v>
      </c>
    </row>
    <row r="164" spans="1:6" x14ac:dyDescent="0.35">
      <c r="A164">
        <v>2019</v>
      </c>
      <c r="B164">
        <v>2010</v>
      </c>
      <c r="C164">
        <v>1</v>
      </c>
      <c r="D164">
        <v>9</v>
      </c>
      <c r="E164" s="1" t="s">
        <v>5</v>
      </c>
      <c r="F164">
        <v>783.61159804935892</v>
      </c>
    </row>
    <row r="165" spans="1:6" x14ac:dyDescent="0.35">
      <c r="A165">
        <v>2019</v>
      </c>
      <c r="B165">
        <v>2010</v>
      </c>
      <c r="C165">
        <v>1</v>
      </c>
      <c r="D165">
        <v>9</v>
      </c>
      <c r="E165" s="1" t="s">
        <v>7</v>
      </c>
      <c r="F165">
        <v>6614111.7836012617</v>
      </c>
    </row>
    <row r="166" spans="1:6" x14ac:dyDescent="0.35">
      <c r="A166">
        <v>2019</v>
      </c>
      <c r="B166">
        <v>2011</v>
      </c>
      <c r="C166">
        <v>1</v>
      </c>
      <c r="D166">
        <v>9</v>
      </c>
      <c r="E166" s="1" t="s">
        <v>5</v>
      </c>
      <c r="F166">
        <v>1018.4347505546584</v>
      </c>
    </row>
    <row r="167" spans="1:6" x14ac:dyDescent="0.35">
      <c r="A167">
        <v>2019</v>
      </c>
      <c r="B167">
        <v>2011</v>
      </c>
      <c r="C167">
        <v>1</v>
      </c>
      <c r="D167">
        <v>9</v>
      </c>
      <c r="E167" s="1" t="s">
        <v>7</v>
      </c>
      <c r="F167">
        <v>4896096.6713741934</v>
      </c>
    </row>
    <row r="168" spans="1:6" x14ac:dyDescent="0.35">
      <c r="A168">
        <v>2019</v>
      </c>
      <c r="B168">
        <v>2012</v>
      </c>
      <c r="C168">
        <v>1</v>
      </c>
      <c r="D168">
        <v>9</v>
      </c>
      <c r="E168" s="1" t="s">
        <v>5</v>
      </c>
      <c r="F168">
        <v>747.20661855975982</v>
      </c>
    </row>
    <row r="169" spans="1:6" x14ac:dyDescent="0.35">
      <c r="A169">
        <v>2019</v>
      </c>
      <c r="B169">
        <v>2012</v>
      </c>
      <c r="C169">
        <v>1</v>
      </c>
      <c r="D169">
        <v>9</v>
      </c>
      <c r="E169" s="1" t="s">
        <v>7</v>
      </c>
      <c r="F169">
        <v>5692885.0605670251</v>
      </c>
    </row>
    <row r="170" spans="1:6" x14ac:dyDescent="0.35">
      <c r="A170">
        <v>2019</v>
      </c>
      <c r="B170">
        <v>2013</v>
      </c>
      <c r="C170">
        <v>1</v>
      </c>
      <c r="D170">
        <v>9</v>
      </c>
      <c r="E170" s="1" t="s">
        <v>5</v>
      </c>
      <c r="F170">
        <v>1030.8529762213097</v>
      </c>
    </row>
    <row r="171" spans="1:6" x14ac:dyDescent="0.35">
      <c r="A171">
        <v>2019</v>
      </c>
      <c r="B171">
        <v>2013</v>
      </c>
      <c r="C171">
        <v>1</v>
      </c>
      <c r="D171">
        <v>9</v>
      </c>
      <c r="E171" s="1" t="s">
        <v>7</v>
      </c>
      <c r="F171">
        <v>6082241.2275588065</v>
      </c>
    </row>
    <row r="172" spans="1:6" x14ac:dyDescent="0.35">
      <c r="A172">
        <v>2019</v>
      </c>
      <c r="B172">
        <v>2014</v>
      </c>
      <c r="C172">
        <v>1</v>
      </c>
      <c r="D172">
        <v>9</v>
      </c>
      <c r="E172" s="1" t="s">
        <v>5</v>
      </c>
      <c r="F172">
        <v>1641.2172252863613</v>
      </c>
    </row>
    <row r="173" spans="1:6" x14ac:dyDescent="0.35">
      <c r="A173">
        <v>2019</v>
      </c>
      <c r="B173">
        <v>2014</v>
      </c>
      <c r="C173">
        <v>1</v>
      </c>
      <c r="D173">
        <v>9</v>
      </c>
      <c r="E173" s="1" t="s">
        <v>7</v>
      </c>
      <c r="F173">
        <v>5809757.2763905041</v>
      </c>
    </row>
    <row r="174" spans="1:6" x14ac:dyDescent="0.35">
      <c r="A174">
        <v>2019</v>
      </c>
      <c r="B174">
        <v>2015</v>
      </c>
      <c r="C174">
        <v>1</v>
      </c>
      <c r="D174">
        <v>9</v>
      </c>
      <c r="E174" s="1" t="s">
        <v>5</v>
      </c>
      <c r="F174">
        <v>489.8083045919808</v>
      </c>
    </row>
    <row r="175" spans="1:6" x14ac:dyDescent="0.35">
      <c r="A175">
        <v>2019</v>
      </c>
      <c r="B175">
        <v>2015</v>
      </c>
      <c r="C175">
        <v>1</v>
      </c>
      <c r="D175">
        <v>9</v>
      </c>
      <c r="E175" s="1" t="s">
        <v>7</v>
      </c>
      <c r="F175">
        <v>4634163.7844626047</v>
      </c>
    </row>
    <row r="176" spans="1:6" x14ac:dyDescent="0.35">
      <c r="A176">
        <v>2019</v>
      </c>
      <c r="B176">
        <v>2016</v>
      </c>
      <c r="C176">
        <v>1</v>
      </c>
      <c r="D176">
        <v>9</v>
      </c>
      <c r="E176" s="1" t="s">
        <v>5</v>
      </c>
      <c r="F176">
        <v>1219.1325343292453</v>
      </c>
    </row>
    <row r="177" spans="1:6" x14ac:dyDescent="0.35">
      <c r="A177">
        <v>2019</v>
      </c>
      <c r="B177">
        <v>2016</v>
      </c>
      <c r="C177">
        <v>1</v>
      </c>
      <c r="D177">
        <v>9</v>
      </c>
      <c r="E177" s="1" t="s">
        <v>7</v>
      </c>
      <c r="F177">
        <v>7995259.9085072167</v>
      </c>
    </row>
    <row r="178" spans="1:6" x14ac:dyDescent="0.35">
      <c r="A178">
        <v>2019</v>
      </c>
      <c r="B178">
        <v>2017</v>
      </c>
      <c r="C178">
        <v>1</v>
      </c>
      <c r="D178">
        <v>9</v>
      </c>
      <c r="E178" s="1" t="s">
        <v>5</v>
      </c>
      <c r="F178">
        <v>1173.5930464352564</v>
      </c>
    </row>
    <row r="179" spans="1:6" x14ac:dyDescent="0.35">
      <c r="A179">
        <v>2019</v>
      </c>
      <c r="B179">
        <v>2017</v>
      </c>
      <c r="C179">
        <v>1</v>
      </c>
      <c r="D179">
        <v>9</v>
      </c>
      <c r="E179" s="1" t="s">
        <v>7</v>
      </c>
      <c r="F179">
        <v>6318683.6291283788</v>
      </c>
    </row>
    <row r="180" spans="1:6" x14ac:dyDescent="0.35">
      <c r="A180">
        <v>2019</v>
      </c>
      <c r="B180">
        <v>2018</v>
      </c>
      <c r="C180">
        <v>1</v>
      </c>
      <c r="D180">
        <v>9</v>
      </c>
      <c r="E180" s="1" t="s">
        <v>5</v>
      </c>
      <c r="F180">
        <v>1182.0919855533202</v>
      </c>
    </row>
    <row r="181" spans="1:6" x14ac:dyDescent="0.35">
      <c r="A181">
        <v>2019</v>
      </c>
      <c r="B181">
        <v>2018</v>
      </c>
      <c r="C181">
        <v>1</v>
      </c>
      <c r="D181">
        <v>9</v>
      </c>
      <c r="E181" s="1" t="s">
        <v>7</v>
      </c>
      <c r="F181">
        <v>3514061.7051510373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1A01-C6E9-4FED-BF0B-3382C0674281}">
  <dimension ref="A1:F215"/>
  <sheetViews>
    <sheetView workbookViewId="0"/>
  </sheetViews>
  <sheetFormatPr defaultRowHeight="14.5" x14ac:dyDescent="0.35"/>
  <cols>
    <col min="1" max="1" width="9.54296875" bestFit="1" customWidth="1"/>
    <col min="2" max="2" width="12.26953125" bestFit="1" customWidth="1"/>
    <col min="3" max="3" width="16" bestFit="1" customWidth="1"/>
    <col min="4" max="4" width="18.7265625" bestFit="1" customWidth="1"/>
    <col min="5" max="5" width="13" bestFit="1" customWidth="1"/>
    <col min="6" max="6" width="11.81640625" bestFit="1" customWidth="1"/>
  </cols>
  <sheetData>
    <row r="1" spans="1:6" x14ac:dyDescent="0.35">
      <c r="A1" t="s">
        <v>115</v>
      </c>
      <c r="B1" t="s">
        <v>116</v>
      </c>
      <c r="C1" t="s">
        <v>117</v>
      </c>
      <c r="D1" t="s">
        <v>118</v>
      </c>
      <c r="E1" t="s">
        <v>1</v>
      </c>
      <c r="F1" t="s">
        <v>2</v>
      </c>
    </row>
    <row r="2" spans="1:6" x14ac:dyDescent="0.35">
      <c r="A2">
        <v>2010</v>
      </c>
      <c r="B2">
        <v>2011</v>
      </c>
      <c r="C2">
        <v>1</v>
      </c>
      <c r="D2">
        <v>9</v>
      </c>
      <c r="E2" s="1" t="s">
        <v>5</v>
      </c>
      <c r="F2">
        <v>778.86928519350033</v>
      </c>
    </row>
    <row r="3" spans="1:6" x14ac:dyDescent="0.35">
      <c r="A3">
        <v>2010</v>
      </c>
      <c r="B3">
        <v>2011</v>
      </c>
      <c r="C3">
        <v>1</v>
      </c>
      <c r="D3">
        <v>9</v>
      </c>
      <c r="E3" s="1" t="s">
        <v>7</v>
      </c>
      <c r="F3">
        <v>7543326.3273650194</v>
      </c>
    </row>
    <row r="4" spans="1:6" x14ac:dyDescent="0.35">
      <c r="A4">
        <v>2010</v>
      </c>
      <c r="B4">
        <v>2012</v>
      </c>
      <c r="C4">
        <v>1</v>
      </c>
      <c r="D4">
        <v>9</v>
      </c>
      <c r="E4" s="1" t="s">
        <v>5</v>
      </c>
      <c r="F4">
        <v>783.66120532028276</v>
      </c>
    </row>
    <row r="5" spans="1:6" x14ac:dyDescent="0.35">
      <c r="A5">
        <v>2010</v>
      </c>
      <c r="B5">
        <v>2012</v>
      </c>
      <c r="C5">
        <v>1</v>
      </c>
      <c r="D5">
        <v>9</v>
      </c>
      <c r="E5" s="1" t="s">
        <v>7</v>
      </c>
      <c r="F5">
        <v>7905915.1130737308</v>
      </c>
    </row>
    <row r="6" spans="1:6" x14ac:dyDescent="0.35">
      <c r="A6">
        <v>2010</v>
      </c>
      <c r="B6">
        <v>2013</v>
      </c>
      <c r="C6">
        <v>1</v>
      </c>
      <c r="D6">
        <v>9</v>
      </c>
      <c r="E6" s="1" t="s">
        <v>5</v>
      </c>
      <c r="F6">
        <v>778.83157591404415</v>
      </c>
    </row>
    <row r="7" spans="1:6" x14ac:dyDescent="0.35">
      <c r="A7">
        <v>2010</v>
      </c>
      <c r="B7">
        <v>2013</v>
      </c>
      <c r="C7">
        <v>1</v>
      </c>
      <c r="D7">
        <v>9</v>
      </c>
      <c r="E7" s="1" t="s">
        <v>7</v>
      </c>
      <c r="F7">
        <v>8880776.9944613501</v>
      </c>
    </row>
    <row r="8" spans="1:6" x14ac:dyDescent="0.35">
      <c r="A8">
        <v>2010</v>
      </c>
      <c r="B8">
        <v>2014</v>
      </c>
      <c r="C8">
        <v>1</v>
      </c>
      <c r="D8">
        <v>9</v>
      </c>
      <c r="E8" s="1" t="s">
        <v>5</v>
      </c>
      <c r="F8">
        <v>783.77885896044393</v>
      </c>
    </row>
    <row r="9" spans="1:6" x14ac:dyDescent="0.35">
      <c r="A9">
        <v>2010</v>
      </c>
      <c r="B9">
        <v>2014</v>
      </c>
      <c r="C9">
        <v>1</v>
      </c>
      <c r="D9">
        <v>9</v>
      </c>
      <c r="E9" s="1" t="s">
        <v>7</v>
      </c>
      <c r="F9">
        <v>6107345.9607138541</v>
      </c>
    </row>
    <row r="10" spans="1:6" x14ac:dyDescent="0.35">
      <c r="A10">
        <v>2010</v>
      </c>
      <c r="B10">
        <v>2015</v>
      </c>
      <c r="C10">
        <v>1</v>
      </c>
      <c r="D10">
        <v>9</v>
      </c>
      <c r="E10" s="1" t="s">
        <v>5</v>
      </c>
      <c r="F10">
        <v>778.67727197576039</v>
      </c>
    </row>
    <row r="11" spans="1:6" x14ac:dyDescent="0.35">
      <c r="A11">
        <v>2010</v>
      </c>
      <c r="B11">
        <v>2015</v>
      </c>
      <c r="C11">
        <v>1</v>
      </c>
      <c r="D11">
        <v>9</v>
      </c>
      <c r="E11" s="1" t="s">
        <v>7</v>
      </c>
      <c r="F11">
        <v>7542674.8106679227</v>
      </c>
    </row>
    <row r="12" spans="1:6" x14ac:dyDescent="0.35">
      <c r="A12">
        <v>2010</v>
      </c>
      <c r="B12">
        <v>2016</v>
      </c>
      <c r="C12">
        <v>1</v>
      </c>
      <c r="D12">
        <v>9</v>
      </c>
      <c r="E12" s="1" t="s">
        <v>5</v>
      </c>
      <c r="F12">
        <v>783.39306448451089</v>
      </c>
    </row>
    <row r="13" spans="1:6" x14ac:dyDescent="0.35">
      <c r="A13">
        <v>2010</v>
      </c>
      <c r="B13">
        <v>2016</v>
      </c>
      <c r="C13">
        <v>1</v>
      </c>
      <c r="D13">
        <v>9</v>
      </c>
      <c r="E13" s="1" t="s">
        <v>7</v>
      </c>
      <c r="F13">
        <v>8191444.3298100438</v>
      </c>
    </row>
    <row r="14" spans="1:6" x14ac:dyDescent="0.35">
      <c r="A14">
        <v>2010</v>
      </c>
      <c r="B14">
        <v>2017</v>
      </c>
      <c r="C14">
        <v>1</v>
      </c>
      <c r="D14">
        <v>9</v>
      </c>
      <c r="E14" s="1" t="s">
        <v>5</v>
      </c>
      <c r="F14">
        <v>783.6364206566318</v>
      </c>
    </row>
    <row r="15" spans="1:6" x14ac:dyDescent="0.35">
      <c r="A15">
        <v>2010</v>
      </c>
      <c r="B15">
        <v>2017</v>
      </c>
      <c r="C15">
        <v>1</v>
      </c>
      <c r="D15">
        <v>9</v>
      </c>
      <c r="E15" s="1" t="s">
        <v>7</v>
      </c>
      <c r="F15">
        <v>9530498.9250382837</v>
      </c>
    </row>
    <row r="16" spans="1:6" x14ac:dyDescent="0.35">
      <c r="A16">
        <v>2010</v>
      </c>
      <c r="B16">
        <v>2018</v>
      </c>
      <c r="C16">
        <v>1</v>
      </c>
      <c r="D16">
        <v>9</v>
      </c>
      <c r="E16" s="1" t="s">
        <v>5</v>
      </c>
      <c r="F16">
        <v>783.79936724795073</v>
      </c>
    </row>
    <row r="17" spans="1:6" x14ac:dyDescent="0.35">
      <c r="A17">
        <v>2010</v>
      </c>
      <c r="B17">
        <v>2018</v>
      </c>
      <c r="C17">
        <v>1</v>
      </c>
      <c r="D17">
        <v>9</v>
      </c>
      <c r="E17" s="1" t="s">
        <v>7</v>
      </c>
      <c r="F17">
        <v>6748967.4125597291</v>
      </c>
    </row>
    <row r="18" spans="1:6" x14ac:dyDescent="0.35">
      <c r="A18">
        <v>2010</v>
      </c>
      <c r="B18">
        <v>2019</v>
      </c>
      <c r="C18">
        <v>1</v>
      </c>
      <c r="D18">
        <v>9</v>
      </c>
      <c r="E18" s="1" t="s">
        <v>5</v>
      </c>
      <c r="F18">
        <v>783.61343573656563</v>
      </c>
    </row>
    <row r="19" spans="1:6" x14ac:dyDescent="0.35">
      <c r="A19">
        <v>2010</v>
      </c>
      <c r="B19">
        <v>2019</v>
      </c>
      <c r="C19">
        <v>1</v>
      </c>
      <c r="D19">
        <v>9</v>
      </c>
      <c r="E19" s="1" t="s">
        <v>7</v>
      </c>
      <c r="F19">
        <v>6616234.6426022388</v>
      </c>
    </row>
    <row r="20" spans="1:6" x14ac:dyDescent="0.35">
      <c r="A20">
        <v>2011</v>
      </c>
      <c r="B20">
        <v>2010</v>
      </c>
      <c r="C20">
        <v>1</v>
      </c>
      <c r="D20">
        <v>9</v>
      </c>
      <c r="E20" s="1" t="s">
        <v>5</v>
      </c>
      <c r="F20">
        <v>778.86403969206663</v>
      </c>
    </row>
    <row r="21" spans="1:6" x14ac:dyDescent="0.35">
      <c r="A21">
        <v>2011</v>
      </c>
      <c r="B21">
        <v>2010</v>
      </c>
      <c r="C21">
        <v>1</v>
      </c>
      <c r="D21">
        <v>9</v>
      </c>
      <c r="E21" s="1" t="s">
        <v>7</v>
      </c>
      <c r="F21">
        <v>7557890.6654342087</v>
      </c>
    </row>
    <row r="22" spans="1:6" x14ac:dyDescent="0.35">
      <c r="A22">
        <v>2011</v>
      </c>
      <c r="B22">
        <v>2010</v>
      </c>
      <c r="C22">
        <v>9</v>
      </c>
      <c r="D22">
        <v>1</v>
      </c>
      <c r="E22" s="1" t="s">
        <v>5</v>
      </c>
      <c r="F22">
        <v>778.86928519350033</v>
      </c>
    </row>
    <row r="23" spans="1:6" x14ac:dyDescent="0.35">
      <c r="A23">
        <v>2011</v>
      </c>
      <c r="B23">
        <v>2010</v>
      </c>
      <c r="C23">
        <v>9</v>
      </c>
      <c r="D23">
        <v>1</v>
      </c>
      <c r="E23" s="1" t="s">
        <v>7</v>
      </c>
      <c r="F23">
        <v>7543326.327365038</v>
      </c>
    </row>
    <row r="24" spans="1:6" x14ac:dyDescent="0.35">
      <c r="A24">
        <v>2011</v>
      </c>
      <c r="B24">
        <v>2012</v>
      </c>
      <c r="C24">
        <v>1</v>
      </c>
      <c r="D24">
        <v>9</v>
      </c>
      <c r="E24" s="1" t="s">
        <v>5</v>
      </c>
      <c r="F24">
        <v>1029.1253860053812</v>
      </c>
    </row>
    <row r="25" spans="1:6" x14ac:dyDescent="0.35">
      <c r="A25">
        <v>2011</v>
      </c>
      <c r="B25">
        <v>2012</v>
      </c>
      <c r="C25">
        <v>1</v>
      </c>
      <c r="D25">
        <v>9</v>
      </c>
      <c r="E25" s="1" t="s">
        <v>7</v>
      </c>
      <c r="F25">
        <v>4862221.9920338709</v>
      </c>
    </row>
    <row r="26" spans="1:6" x14ac:dyDescent="0.35">
      <c r="A26">
        <v>2011</v>
      </c>
      <c r="B26">
        <v>2013</v>
      </c>
      <c r="C26">
        <v>1</v>
      </c>
      <c r="D26">
        <v>9</v>
      </c>
      <c r="E26" s="1" t="s">
        <v>5</v>
      </c>
      <c r="F26">
        <v>1248.3734042471212</v>
      </c>
    </row>
    <row r="27" spans="1:6" x14ac:dyDescent="0.35">
      <c r="A27">
        <v>2011</v>
      </c>
      <c r="B27">
        <v>2013</v>
      </c>
      <c r="C27">
        <v>1</v>
      </c>
      <c r="D27">
        <v>9</v>
      </c>
      <c r="E27" s="1" t="s">
        <v>7</v>
      </c>
      <c r="F27">
        <v>4237010.5760976551</v>
      </c>
    </row>
    <row r="28" spans="1:6" x14ac:dyDescent="0.35">
      <c r="A28">
        <v>2011</v>
      </c>
      <c r="B28">
        <v>2014</v>
      </c>
      <c r="C28">
        <v>1</v>
      </c>
      <c r="D28">
        <v>9</v>
      </c>
      <c r="E28" s="1" t="s">
        <v>5</v>
      </c>
      <c r="F28">
        <v>870.89850425077475</v>
      </c>
    </row>
    <row r="29" spans="1:6" x14ac:dyDescent="0.35">
      <c r="A29">
        <v>2011</v>
      </c>
      <c r="B29">
        <v>2014</v>
      </c>
      <c r="C29">
        <v>1</v>
      </c>
      <c r="D29">
        <v>9</v>
      </c>
      <c r="E29" s="1" t="s">
        <v>7</v>
      </c>
      <c r="F29">
        <v>5016339.2222750997</v>
      </c>
    </row>
    <row r="30" spans="1:6" x14ac:dyDescent="0.35">
      <c r="A30">
        <v>2011</v>
      </c>
      <c r="B30">
        <v>2015</v>
      </c>
      <c r="C30">
        <v>1</v>
      </c>
      <c r="D30">
        <v>9</v>
      </c>
      <c r="E30" s="1" t="s">
        <v>5</v>
      </c>
      <c r="F30">
        <v>1141.0166399226339</v>
      </c>
    </row>
    <row r="31" spans="1:6" x14ac:dyDescent="0.35">
      <c r="A31">
        <v>2011</v>
      </c>
      <c r="B31">
        <v>2015</v>
      </c>
      <c r="C31">
        <v>1</v>
      </c>
      <c r="D31">
        <v>9</v>
      </c>
      <c r="E31" s="1" t="s">
        <v>7</v>
      </c>
      <c r="F31">
        <v>4221379.5515935309</v>
      </c>
    </row>
    <row r="32" spans="1:6" x14ac:dyDescent="0.35">
      <c r="A32">
        <v>2011</v>
      </c>
      <c r="B32">
        <v>2016</v>
      </c>
      <c r="C32">
        <v>1</v>
      </c>
      <c r="D32">
        <v>9</v>
      </c>
      <c r="E32" s="1" t="s">
        <v>5</v>
      </c>
      <c r="F32">
        <v>1191.2757779255351</v>
      </c>
    </row>
    <row r="33" spans="1:6" x14ac:dyDescent="0.35">
      <c r="A33">
        <v>2011</v>
      </c>
      <c r="B33">
        <v>2016</v>
      </c>
      <c r="C33">
        <v>1</v>
      </c>
      <c r="D33">
        <v>9</v>
      </c>
      <c r="E33" s="1" t="s">
        <v>7</v>
      </c>
      <c r="F33">
        <v>7606633.3966744896</v>
      </c>
    </row>
    <row r="34" spans="1:6" x14ac:dyDescent="0.35">
      <c r="A34">
        <v>2011</v>
      </c>
      <c r="B34">
        <v>2017</v>
      </c>
      <c r="C34">
        <v>1</v>
      </c>
      <c r="D34">
        <v>9</v>
      </c>
      <c r="E34" s="1" t="s">
        <v>5</v>
      </c>
      <c r="F34">
        <v>1706.6966983007767</v>
      </c>
    </row>
    <row r="35" spans="1:6" x14ac:dyDescent="0.35">
      <c r="A35">
        <v>2011</v>
      </c>
      <c r="B35">
        <v>2017</v>
      </c>
      <c r="C35">
        <v>1</v>
      </c>
      <c r="D35">
        <v>9</v>
      </c>
      <c r="E35" s="1" t="s">
        <v>7</v>
      </c>
      <c r="F35">
        <v>4867151.9470465612</v>
      </c>
    </row>
    <row r="36" spans="1:6" x14ac:dyDescent="0.35">
      <c r="A36">
        <v>2011</v>
      </c>
      <c r="B36">
        <v>2018</v>
      </c>
      <c r="C36">
        <v>1</v>
      </c>
      <c r="D36">
        <v>9</v>
      </c>
      <c r="E36" s="1" t="s">
        <v>5</v>
      </c>
      <c r="F36">
        <v>1251.0749483044353</v>
      </c>
    </row>
    <row r="37" spans="1:6" x14ac:dyDescent="0.35">
      <c r="A37">
        <v>2011</v>
      </c>
      <c r="B37">
        <v>2018</v>
      </c>
      <c r="C37">
        <v>1</v>
      </c>
      <c r="D37">
        <v>9</v>
      </c>
      <c r="E37" s="1" t="s">
        <v>7</v>
      </c>
      <c r="F37">
        <v>3839870.0819490966</v>
      </c>
    </row>
    <row r="38" spans="1:6" x14ac:dyDescent="0.35">
      <c r="A38">
        <v>2011</v>
      </c>
      <c r="B38">
        <v>2019</v>
      </c>
      <c r="C38">
        <v>1</v>
      </c>
      <c r="D38">
        <v>9</v>
      </c>
      <c r="E38" s="1" t="s">
        <v>5</v>
      </c>
      <c r="F38">
        <v>1009.7499360098541</v>
      </c>
    </row>
    <row r="39" spans="1:6" x14ac:dyDescent="0.35">
      <c r="A39">
        <v>2011</v>
      </c>
      <c r="B39">
        <v>2019</v>
      </c>
      <c r="C39">
        <v>1</v>
      </c>
      <c r="D39">
        <v>9</v>
      </c>
      <c r="E39" s="1" t="s">
        <v>7</v>
      </c>
      <c r="F39">
        <v>4906898.4285206664</v>
      </c>
    </row>
    <row r="40" spans="1:6" x14ac:dyDescent="0.35">
      <c r="A40">
        <v>2012</v>
      </c>
      <c r="B40">
        <v>2010</v>
      </c>
      <c r="C40">
        <v>1</v>
      </c>
      <c r="D40">
        <v>9</v>
      </c>
      <c r="E40" s="1" t="s">
        <v>5</v>
      </c>
      <c r="F40">
        <v>783.66182134946166</v>
      </c>
    </row>
    <row r="41" spans="1:6" x14ac:dyDescent="0.35">
      <c r="A41">
        <v>2012</v>
      </c>
      <c r="B41">
        <v>2010</v>
      </c>
      <c r="C41">
        <v>1</v>
      </c>
      <c r="D41">
        <v>9</v>
      </c>
      <c r="E41" s="1" t="s">
        <v>7</v>
      </c>
      <c r="F41">
        <v>7906298.8752855035</v>
      </c>
    </row>
    <row r="42" spans="1:6" x14ac:dyDescent="0.35">
      <c r="A42">
        <v>2012</v>
      </c>
      <c r="B42">
        <v>2010</v>
      </c>
      <c r="C42">
        <v>9</v>
      </c>
      <c r="D42">
        <v>1</v>
      </c>
      <c r="E42" s="1" t="s">
        <v>5</v>
      </c>
      <c r="F42">
        <v>783.66120532028276</v>
      </c>
    </row>
    <row r="43" spans="1:6" x14ac:dyDescent="0.35">
      <c r="A43">
        <v>2012</v>
      </c>
      <c r="B43">
        <v>2010</v>
      </c>
      <c r="C43">
        <v>9</v>
      </c>
      <c r="D43">
        <v>1</v>
      </c>
      <c r="E43" s="1" t="s">
        <v>7</v>
      </c>
      <c r="F43">
        <v>7905915.1130737448</v>
      </c>
    </row>
    <row r="44" spans="1:6" x14ac:dyDescent="0.35">
      <c r="A44">
        <v>2012</v>
      </c>
      <c r="B44">
        <v>2011</v>
      </c>
      <c r="C44">
        <v>1</v>
      </c>
      <c r="D44">
        <v>9</v>
      </c>
      <c r="E44" s="1" t="s">
        <v>5</v>
      </c>
      <c r="F44">
        <v>1029.1916595169514</v>
      </c>
    </row>
    <row r="45" spans="1:6" x14ac:dyDescent="0.35">
      <c r="A45">
        <v>2012</v>
      </c>
      <c r="B45">
        <v>2011</v>
      </c>
      <c r="C45">
        <v>1</v>
      </c>
      <c r="D45">
        <v>9</v>
      </c>
      <c r="E45" s="1" t="s">
        <v>7</v>
      </c>
      <c r="F45">
        <v>4862474.2905952409</v>
      </c>
    </row>
    <row r="46" spans="1:6" x14ac:dyDescent="0.35">
      <c r="A46">
        <v>2012</v>
      </c>
      <c r="B46">
        <v>2013</v>
      </c>
      <c r="C46">
        <v>1</v>
      </c>
      <c r="D46">
        <v>9</v>
      </c>
      <c r="E46" s="1" t="s">
        <v>5</v>
      </c>
      <c r="F46">
        <v>726.23494362265865</v>
      </c>
    </row>
    <row r="47" spans="1:6" x14ac:dyDescent="0.35">
      <c r="A47">
        <v>2012</v>
      </c>
      <c r="B47">
        <v>2013</v>
      </c>
      <c r="C47">
        <v>1</v>
      </c>
      <c r="D47">
        <v>9</v>
      </c>
      <c r="E47" s="1" t="s">
        <v>7</v>
      </c>
      <c r="F47">
        <v>5771022.2637268659</v>
      </c>
    </row>
    <row r="48" spans="1:6" x14ac:dyDescent="0.35">
      <c r="A48">
        <v>2012</v>
      </c>
      <c r="B48">
        <v>2014</v>
      </c>
      <c r="C48">
        <v>1</v>
      </c>
      <c r="D48">
        <v>9</v>
      </c>
      <c r="E48" s="1" t="s">
        <v>5</v>
      </c>
      <c r="F48">
        <v>948.14820665393211</v>
      </c>
    </row>
    <row r="49" spans="1:6" x14ac:dyDescent="0.35">
      <c r="A49">
        <v>2012</v>
      </c>
      <c r="B49">
        <v>2014</v>
      </c>
      <c r="C49">
        <v>1</v>
      </c>
      <c r="D49">
        <v>9</v>
      </c>
      <c r="E49" s="1" t="s">
        <v>7</v>
      </c>
      <c r="F49">
        <v>4608147.8411434507</v>
      </c>
    </row>
    <row r="50" spans="1:6" x14ac:dyDescent="0.35">
      <c r="A50">
        <v>2012</v>
      </c>
      <c r="B50">
        <v>2015</v>
      </c>
      <c r="C50">
        <v>1</v>
      </c>
      <c r="D50">
        <v>9</v>
      </c>
      <c r="E50" s="1" t="s">
        <v>5</v>
      </c>
      <c r="F50">
        <v>1143.5945570329213</v>
      </c>
    </row>
    <row r="51" spans="1:6" x14ac:dyDescent="0.35">
      <c r="A51">
        <v>2012</v>
      </c>
      <c r="B51">
        <v>2015</v>
      </c>
      <c r="C51">
        <v>1</v>
      </c>
      <c r="D51">
        <v>9</v>
      </c>
      <c r="E51" s="1" t="s">
        <v>7</v>
      </c>
      <c r="F51">
        <v>5163149.6370694088</v>
      </c>
    </row>
    <row r="52" spans="1:6" x14ac:dyDescent="0.35">
      <c r="A52">
        <v>2012</v>
      </c>
      <c r="B52">
        <v>2016</v>
      </c>
      <c r="C52">
        <v>1</v>
      </c>
      <c r="D52">
        <v>9</v>
      </c>
      <c r="E52" s="1" t="s">
        <v>5</v>
      </c>
      <c r="F52">
        <v>1002.8528296344358</v>
      </c>
    </row>
    <row r="53" spans="1:6" x14ac:dyDescent="0.35">
      <c r="A53">
        <v>2012</v>
      </c>
      <c r="B53">
        <v>2016</v>
      </c>
      <c r="C53">
        <v>1</v>
      </c>
      <c r="D53">
        <v>9</v>
      </c>
      <c r="E53" s="1" t="s">
        <v>7</v>
      </c>
      <c r="F53">
        <v>5308159.9122230606</v>
      </c>
    </row>
    <row r="54" spans="1:6" x14ac:dyDescent="0.35">
      <c r="A54">
        <v>2012</v>
      </c>
      <c r="B54">
        <v>2017</v>
      </c>
      <c r="C54">
        <v>1</v>
      </c>
      <c r="D54">
        <v>9</v>
      </c>
      <c r="E54" s="1" t="s">
        <v>5</v>
      </c>
      <c r="F54">
        <v>844.81875145519905</v>
      </c>
    </row>
    <row r="55" spans="1:6" x14ac:dyDescent="0.35">
      <c r="A55">
        <v>2012</v>
      </c>
      <c r="B55">
        <v>2017</v>
      </c>
      <c r="C55">
        <v>1</v>
      </c>
      <c r="D55">
        <v>9</v>
      </c>
      <c r="E55" s="1" t="s">
        <v>7</v>
      </c>
      <c r="F55">
        <v>6186652.1494667018</v>
      </c>
    </row>
    <row r="56" spans="1:6" x14ac:dyDescent="0.35">
      <c r="A56">
        <v>2012</v>
      </c>
      <c r="B56">
        <v>2018</v>
      </c>
      <c r="C56">
        <v>1</v>
      </c>
      <c r="D56">
        <v>9</v>
      </c>
      <c r="E56" s="1" t="s">
        <v>5</v>
      </c>
      <c r="F56">
        <v>1096.6444793136948</v>
      </c>
    </row>
    <row r="57" spans="1:6" x14ac:dyDescent="0.35">
      <c r="A57">
        <v>2012</v>
      </c>
      <c r="B57">
        <v>2018</v>
      </c>
      <c r="C57">
        <v>1</v>
      </c>
      <c r="D57">
        <v>9</v>
      </c>
      <c r="E57" s="1" t="s">
        <v>7</v>
      </c>
      <c r="F57">
        <v>4981786.1465275399</v>
      </c>
    </row>
    <row r="58" spans="1:6" x14ac:dyDescent="0.35">
      <c r="A58">
        <v>2012</v>
      </c>
      <c r="B58">
        <v>2019</v>
      </c>
      <c r="C58">
        <v>1</v>
      </c>
      <c r="D58">
        <v>9</v>
      </c>
      <c r="E58" s="1" t="s">
        <v>5</v>
      </c>
      <c r="F58">
        <v>747.55517520404806</v>
      </c>
    </row>
    <row r="59" spans="1:6" x14ac:dyDescent="0.35">
      <c r="A59">
        <v>2012</v>
      </c>
      <c r="B59">
        <v>2019</v>
      </c>
      <c r="C59">
        <v>1</v>
      </c>
      <c r="D59">
        <v>9</v>
      </c>
      <c r="E59" s="1" t="s">
        <v>7</v>
      </c>
      <c r="F59">
        <v>5695002.0413118452</v>
      </c>
    </row>
    <row r="60" spans="1:6" x14ac:dyDescent="0.35">
      <c r="A60">
        <v>2013</v>
      </c>
      <c r="B60">
        <v>2010</v>
      </c>
      <c r="C60">
        <v>1</v>
      </c>
      <c r="D60">
        <v>9</v>
      </c>
      <c r="E60" s="1" t="s">
        <v>5</v>
      </c>
      <c r="F60">
        <v>778.83142234250624</v>
      </c>
    </row>
    <row r="61" spans="1:6" x14ac:dyDescent="0.35">
      <c r="A61">
        <v>2013</v>
      </c>
      <c r="B61">
        <v>2010</v>
      </c>
      <c r="C61">
        <v>1</v>
      </c>
      <c r="D61">
        <v>9</v>
      </c>
      <c r="E61" s="1" t="s">
        <v>7</v>
      </c>
      <c r="F61">
        <v>8881375.2944046557</v>
      </c>
    </row>
    <row r="62" spans="1:6" x14ac:dyDescent="0.35">
      <c r="A62">
        <v>2013</v>
      </c>
      <c r="B62">
        <v>2010</v>
      </c>
      <c r="C62">
        <v>9</v>
      </c>
      <c r="D62">
        <v>1</v>
      </c>
      <c r="E62" s="1" t="s">
        <v>5</v>
      </c>
      <c r="F62">
        <v>778.83157591404415</v>
      </c>
    </row>
    <row r="63" spans="1:6" x14ac:dyDescent="0.35">
      <c r="A63">
        <v>2013</v>
      </c>
      <c r="B63">
        <v>2010</v>
      </c>
      <c r="C63">
        <v>9</v>
      </c>
      <c r="D63">
        <v>1</v>
      </c>
      <c r="E63" s="1" t="s">
        <v>7</v>
      </c>
      <c r="F63">
        <v>8880776.9944613483</v>
      </c>
    </row>
    <row r="64" spans="1:6" x14ac:dyDescent="0.35">
      <c r="A64">
        <v>2013</v>
      </c>
      <c r="B64">
        <v>2011</v>
      </c>
      <c r="C64">
        <v>1</v>
      </c>
      <c r="D64">
        <v>9</v>
      </c>
      <c r="E64" s="1" t="s">
        <v>5</v>
      </c>
      <c r="F64">
        <v>1248.3235407619054</v>
      </c>
    </row>
    <row r="65" spans="1:6" x14ac:dyDescent="0.35">
      <c r="A65">
        <v>2013</v>
      </c>
      <c r="B65">
        <v>2011</v>
      </c>
      <c r="C65">
        <v>1</v>
      </c>
      <c r="D65">
        <v>9</v>
      </c>
      <c r="E65" s="1" t="s">
        <v>7</v>
      </c>
      <c r="F65">
        <v>4237482.9985493468</v>
      </c>
    </row>
    <row r="66" spans="1:6" x14ac:dyDescent="0.35">
      <c r="A66">
        <v>2013</v>
      </c>
      <c r="B66">
        <v>2012</v>
      </c>
      <c r="C66">
        <v>1</v>
      </c>
      <c r="D66">
        <v>9</v>
      </c>
      <c r="E66" s="1" t="s">
        <v>5</v>
      </c>
      <c r="F66">
        <v>725.56077352556099</v>
      </c>
    </row>
    <row r="67" spans="1:6" x14ac:dyDescent="0.35">
      <c r="A67">
        <v>2013</v>
      </c>
      <c r="B67">
        <v>2012</v>
      </c>
      <c r="C67">
        <v>1</v>
      </c>
      <c r="D67">
        <v>9</v>
      </c>
      <c r="E67" s="1" t="s">
        <v>7</v>
      </c>
      <c r="F67">
        <v>5776384.2590065077</v>
      </c>
    </row>
    <row r="68" spans="1:6" x14ac:dyDescent="0.35">
      <c r="A68">
        <v>2013</v>
      </c>
      <c r="B68">
        <v>2014</v>
      </c>
      <c r="C68">
        <v>1</v>
      </c>
      <c r="D68">
        <v>9</v>
      </c>
      <c r="E68" s="1" t="s">
        <v>5</v>
      </c>
      <c r="F68">
        <v>841.32892677745997</v>
      </c>
    </row>
    <row r="69" spans="1:6" x14ac:dyDescent="0.35">
      <c r="A69">
        <v>2013</v>
      </c>
      <c r="B69">
        <v>2014</v>
      </c>
      <c r="C69">
        <v>1</v>
      </c>
      <c r="D69">
        <v>9</v>
      </c>
      <c r="E69" s="1" t="s">
        <v>7</v>
      </c>
      <c r="F69">
        <v>5571541.4787977999</v>
      </c>
    </row>
    <row r="70" spans="1:6" x14ac:dyDescent="0.35">
      <c r="A70">
        <v>2013</v>
      </c>
      <c r="B70">
        <v>2015</v>
      </c>
      <c r="C70">
        <v>1</v>
      </c>
      <c r="D70">
        <v>9</v>
      </c>
      <c r="E70" s="1" t="s">
        <v>5</v>
      </c>
      <c r="F70">
        <v>656.92497239913803</v>
      </c>
    </row>
    <row r="71" spans="1:6" x14ac:dyDescent="0.35">
      <c r="A71">
        <v>2013</v>
      </c>
      <c r="B71">
        <v>2015</v>
      </c>
      <c r="C71">
        <v>1</v>
      </c>
      <c r="D71">
        <v>9</v>
      </c>
      <c r="E71" s="1" t="s">
        <v>7</v>
      </c>
      <c r="F71">
        <v>4563124.859819104</v>
      </c>
    </row>
    <row r="72" spans="1:6" x14ac:dyDescent="0.35">
      <c r="A72">
        <v>2013</v>
      </c>
      <c r="B72">
        <v>2016</v>
      </c>
      <c r="C72">
        <v>1</v>
      </c>
      <c r="D72">
        <v>9</v>
      </c>
      <c r="E72" s="1" t="s">
        <v>5</v>
      </c>
      <c r="F72">
        <v>1249.4212735683564</v>
      </c>
    </row>
    <row r="73" spans="1:6" x14ac:dyDescent="0.35">
      <c r="A73">
        <v>2013</v>
      </c>
      <c r="B73">
        <v>2016</v>
      </c>
      <c r="C73">
        <v>1</v>
      </c>
      <c r="D73">
        <v>9</v>
      </c>
      <c r="E73" s="1" t="s">
        <v>7</v>
      </c>
      <c r="F73">
        <v>10231455.034349112</v>
      </c>
    </row>
    <row r="74" spans="1:6" x14ac:dyDescent="0.35">
      <c r="A74">
        <v>2013</v>
      </c>
      <c r="B74">
        <v>2017</v>
      </c>
      <c r="C74">
        <v>1</v>
      </c>
      <c r="D74">
        <v>9</v>
      </c>
      <c r="E74" s="1" t="s">
        <v>5</v>
      </c>
      <c r="F74">
        <v>599.76618872691779</v>
      </c>
    </row>
    <row r="75" spans="1:6" x14ac:dyDescent="0.35">
      <c r="A75">
        <v>2013</v>
      </c>
      <c r="B75">
        <v>2017</v>
      </c>
      <c r="C75">
        <v>1</v>
      </c>
      <c r="D75">
        <v>9</v>
      </c>
      <c r="E75" s="1" t="s">
        <v>7</v>
      </c>
      <c r="F75">
        <v>4888743.7865165956</v>
      </c>
    </row>
    <row r="76" spans="1:6" x14ac:dyDescent="0.35">
      <c r="A76">
        <v>2013</v>
      </c>
      <c r="B76">
        <v>2018</v>
      </c>
      <c r="C76">
        <v>1</v>
      </c>
      <c r="D76">
        <v>9</v>
      </c>
      <c r="E76" s="1" t="s">
        <v>5</v>
      </c>
      <c r="F76">
        <v>1068.7484903853788</v>
      </c>
    </row>
    <row r="77" spans="1:6" x14ac:dyDescent="0.35">
      <c r="A77">
        <v>2013</v>
      </c>
      <c r="B77">
        <v>2018</v>
      </c>
      <c r="C77">
        <v>1</v>
      </c>
      <c r="D77">
        <v>9</v>
      </c>
      <c r="E77" s="1" t="s">
        <v>7</v>
      </c>
      <c r="F77">
        <v>5045288.1356978798</v>
      </c>
    </row>
    <row r="78" spans="1:6" x14ac:dyDescent="0.35">
      <c r="A78">
        <v>2013</v>
      </c>
      <c r="B78">
        <v>2019</v>
      </c>
      <c r="C78">
        <v>1</v>
      </c>
      <c r="D78">
        <v>9</v>
      </c>
      <c r="E78" s="1" t="s">
        <v>5</v>
      </c>
      <c r="F78">
        <v>1030.9701347638959</v>
      </c>
    </row>
    <row r="79" spans="1:6" x14ac:dyDescent="0.35">
      <c r="A79">
        <v>2013</v>
      </c>
      <c r="B79">
        <v>2019</v>
      </c>
      <c r="C79">
        <v>1</v>
      </c>
      <c r="D79">
        <v>9</v>
      </c>
      <c r="E79" s="1" t="s">
        <v>7</v>
      </c>
      <c r="F79">
        <v>6080167.1325700507</v>
      </c>
    </row>
    <row r="80" spans="1:6" x14ac:dyDescent="0.35">
      <c r="A80">
        <v>2014</v>
      </c>
      <c r="B80">
        <v>2010</v>
      </c>
      <c r="C80">
        <v>1</v>
      </c>
      <c r="D80">
        <v>9</v>
      </c>
      <c r="E80" s="1" t="s">
        <v>5</v>
      </c>
      <c r="F80">
        <v>783.7661455299359</v>
      </c>
    </row>
    <row r="81" spans="1:6" x14ac:dyDescent="0.35">
      <c r="A81">
        <v>2014</v>
      </c>
      <c r="B81">
        <v>2010</v>
      </c>
      <c r="C81">
        <v>1</v>
      </c>
      <c r="D81">
        <v>9</v>
      </c>
      <c r="E81" s="1" t="s">
        <v>7</v>
      </c>
      <c r="F81">
        <v>6092658.1224186253</v>
      </c>
    </row>
    <row r="82" spans="1:6" x14ac:dyDescent="0.35">
      <c r="A82">
        <v>2014</v>
      </c>
      <c r="B82">
        <v>2010</v>
      </c>
      <c r="C82">
        <v>9</v>
      </c>
      <c r="D82">
        <v>1</v>
      </c>
      <c r="E82" s="1" t="s">
        <v>5</v>
      </c>
      <c r="F82">
        <v>783.77885896044393</v>
      </c>
    </row>
    <row r="83" spans="1:6" x14ac:dyDescent="0.35">
      <c r="A83">
        <v>2014</v>
      </c>
      <c r="B83">
        <v>2010</v>
      </c>
      <c r="C83">
        <v>9</v>
      </c>
      <c r="D83">
        <v>1</v>
      </c>
      <c r="E83" s="1" t="s">
        <v>7</v>
      </c>
      <c r="F83">
        <v>6107345.9607138596</v>
      </c>
    </row>
    <row r="84" spans="1:6" x14ac:dyDescent="0.35">
      <c r="A84">
        <v>2014</v>
      </c>
      <c r="B84">
        <v>2011</v>
      </c>
      <c r="C84">
        <v>1</v>
      </c>
      <c r="D84">
        <v>9</v>
      </c>
      <c r="E84" s="1" t="s">
        <v>5</v>
      </c>
      <c r="F84">
        <v>870.88474003009446</v>
      </c>
    </row>
    <row r="85" spans="1:6" x14ac:dyDescent="0.35">
      <c r="A85">
        <v>2014</v>
      </c>
      <c r="B85">
        <v>2011</v>
      </c>
      <c r="C85">
        <v>1</v>
      </c>
      <c r="D85">
        <v>9</v>
      </c>
      <c r="E85" s="1" t="s">
        <v>7</v>
      </c>
      <c r="F85">
        <v>5020316.2261679405</v>
      </c>
    </row>
    <row r="86" spans="1:6" x14ac:dyDescent="0.35">
      <c r="A86">
        <v>2014</v>
      </c>
      <c r="B86">
        <v>2012</v>
      </c>
      <c r="C86">
        <v>1</v>
      </c>
      <c r="D86">
        <v>9</v>
      </c>
      <c r="E86" s="1" t="s">
        <v>5</v>
      </c>
      <c r="F86">
        <v>947.61483465794072</v>
      </c>
    </row>
    <row r="87" spans="1:6" x14ac:dyDescent="0.35">
      <c r="A87">
        <v>2014</v>
      </c>
      <c r="B87">
        <v>2012</v>
      </c>
      <c r="C87">
        <v>1</v>
      </c>
      <c r="D87">
        <v>9</v>
      </c>
      <c r="E87" s="1" t="s">
        <v>7</v>
      </c>
      <c r="F87">
        <v>4606189.9270691238</v>
      </c>
    </row>
    <row r="88" spans="1:6" x14ac:dyDescent="0.35">
      <c r="A88">
        <v>2014</v>
      </c>
      <c r="B88">
        <v>2013</v>
      </c>
      <c r="C88">
        <v>1</v>
      </c>
      <c r="D88">
        <v>9</v>
      </c>
      <c r="E88" s="1" t="s">
        <v>5</v>
      </c>
      <c r="F88">
        <v>834.52600964087594</v>
      </c>
    </row>
    <row r="89" spans="1:6" x14ac:dyDescent="0.35">
      <c r="A89">
        <v>2014</v>
      </c>
      <c r="B89">
        <v>2013</v>
      </c>
      <c r="C89">
        <v>1</v>
      </c>
      <c r="D89">
        <v>9</v>
      </c>
      <c r="E89" s="1" t="s">
        <v>7</v>
      </c>
      <c r="F89">
        <v>5439020.3454662561</v>
      </c>
    </row>
    <row r="90" spans="1:6" x14ac:dyDescent="0.35">
      <c r="A90">
        <v>2014</v>
      </c>
      <c r="B90">
        <v>2015</v>
      </c>
      <c r="C90">
        <v>1</v>
      </c>
      <c r="D90">
        <v>9</v>
      </c>
      <c r="E90" s="1" t="s">
        <v>5</v>
      </c>
      <c r="F90">
        <v>1685.8005369942446</v>
      </c>
    </row>
    <row r="91" spans="1:6" x14ac:dyDescent="0.35">
      <c r="A91">
        <v>2014</v>
      </c>
      <c r="B91">
        <v>2015</v>
      </c>
      <c r="C91">
        <v>1</v>
      </c>
      <c r="D91">
        <v>9</v>
      </c>
      <c r="E91" s="1" t="s">
        <v>7</v>
      </c>
      <c r="F91">
        <v>5880702.4831778547</v>
      </c>
    </row>
    <row r="92" spans="1:6" x14ac:dyDescent="0.35">
      <c r="A92">
        <v>2014</v>
      </c>
      <c r="B92">
        <v>2016</v>
      </c>
      <c r="C92">
        <v>1</v>
      </c>
      <c r="D92">
        <v>9</v>
      </c>
      <c r="E92" s="1" t="s">
        <v>5</v>
      </c>
      <c r="F92">
        <v>1025.76643716029</v>
      </c>
    </row>
    <row r="93" spans="1:6" x14ac:dyDescent="0.35">
      <c r="A93">
        <v>2014</v>
      </c>
      <c r="B93">
        <v>2016</v>
      </c>
      <c r="C93">
        <v>1</v>
      </c>
      <c r="D93">
        <v>9</v>
      </c>
      <c r="E93" s="1" t="s">
        <v>7</v>
      </c>
      <c r="F93">
        <v>7332918.3181217182</v>
      </c>
    </row>
    <row r="94" spans="1:6" x14ac:dyDescent="0.35">
      <c r="A94">
        <v>2014</v>
      </c>
      <c r="B94">
        <v>2017</v>
      </c>
      <c r="C94">
        <v>1</v>
      </c>
      <c r="D94">
        <v>9</v>
      </c>
      <c r="E94" s="1" t="s">
        <v>5</v>
      </c>
      <c r="F94">
        <v>1333.3625951498896</v>
      </c>
    </row>
    <row r="95" spans="1:6" x14ac:dyDescent="0.35">
      <c r="A95">
        <v>2014</v>
      </c>
      <c r="B95">
        <v>2017</v>
      </c>
      <c r="C95">
        <v>1</v>
      </c>
      <c r="D95">
        <v>9</v>
      </c>
      <c r="E95" s="1" t="s">
        <v>7</v>
      </c>
      <c r="F95">
        <v>6789740.4240194736</v>
      </c>
    </row>
    <row r="96" spans="1:6" x14ac:dyDescent="0.35">
      <c r="A96">
        <v>2014</v>
      </c>
      <c r="B96">
        <v>2018</v>
      </c>
      <c r="C96">
        <v>1</v>
      </c>
      <c r="D96">
        <v>9</v>
      </c>
      <c r="E96" s="1" t="s">
        <v>5</v>
      </c>
      <c r="F96">
        <v>1625.1668784898459</v>
      </c>
    </row>
    <row r="97" spans="1:6" x14ac:dyDescent="0.35">
      <c r="A97">
        <v>2014</v>
      </c>
      <c r="B97">
        <v>2018</v>
      </c>
      <c r="C97">
        <v>1</v>
      </c>
      <c r="D97">
        <v>9</v>
      </c>
      <c r="E97" s="1" t="s">
        <v>7</v>
      </c>
      <c r="F97">
        <v>5913432.7121464983</v>
      </c>
    </row>
    <row r="98" spans="1:6" x14ac:dyDescent="0.35">
      <c r="A98">
        <v>2014</v>
      </c>
      <c r="B98">
        <v>2019</v>
      </c>
      <c r="C98">
        <v>1</v>
      </c>
      <c r="D98">
        <v>9</v>
      </c>
      <c r="E98" s="1" t="s">
        <v>5</v>
      </c>
      <c r="F98">
        <v>1641.4548562265804</v>
      </c>
    </row>
    <row r="99" spans="1:6" x14ac:dyDescent="0.35">
      <c r="A99">
        <v>2014</v>
      </c>
      <c r="B99">
        <v>2019</v>
      </c>
      <c r="C99">
        <v>1</v>
      </c>
      <c r="D99">
        <v>9</v>
      </c>
      <c r="E99" s="1" t="s">
        <v>7</v>
      </c>
      <c r="F99">
        <v>5809032.1680965619</v>
      </c>
    </row>
    <row r="100" spans="1:6" x14ac:dyDescent="0.35">
      <c r="A100">
        <v>2015</v>
      </c>
      <c r="B100">
        <v>2010</v>
      </c>
      <c r="C100">
        <v>1</v>
      </c>
      <c r="D100">
        <v>9</v>
      </c>
      <c r="E100" s="1" t="s">
        <v>5</v>
      </c>
      <c r="F100">
        <v>783.80090682120078</v>
      </c>
    </row>
    <row r="101" spans="1:6" x14ac:dyDescent="0.35">
      <c r="A101">
        <v>2015</v>
      </c>
      <c r="B101">
        <v>2010</v>
      </c>
      <c r="C101">
        <v>1</v>
      </c>
      <c r="D101">
        <v>9</v>
      </c>
      <c r="E101" s="1" t="s">
        <v>7</v>
      </c>
      <c r="F101">
        <v>7550464.8301132666</v>
      </c>
    </row>
    <row r="102" spans="1:6" x14ac:dyDescent="0.35">
      <c r="A102">
        <v>2015</v>
      </c>
      <c r="B102">
        <v>2010</v>
      </c>
      <c r="C102">
        <v>9</v>
      </c>
      <c r="D102">
        <v>1</v>
      </c>
      <c r="E102" s="1" t="s">
        <v>5</v>
      </c>
      <c r="F102">
        <v>778.67727197576039</v>
      </c>
    </row>
    <row r="103" spans="1:6" x14ac:dyDescent="0.35">
      <c r="A103">
        <v>2015</v>
      </c>
      <c r="B103">
        <v>2010</v>
      </c>
      <c r="C103">
        <v>9</v>
      </c>
      <c r="D103">
        <v>1</v>
      </c>
      <c r="E103" s="1" t="s">
        <v>7</v>
      </c>
      <c r="F103">
        <v>7542674.8106679171</v>
      </c>
    </row>
    <row r="104" spans="1:6" x14ac:dyDescent="0.35">
      <c r="A104">
        <v>2015</v>
      </c>
      <c r="B104">
        <v>2011</v>
      </c>
      <c r="C104">
        <v>1</v>
      </c>
      <c r="D104">
        <v>9</v>
      </c>
      <c r="E104" s="1" t="s">
        <v>5</v>
      </c>
      <c r="F104">
        <v>1140.8810092574429</v>
      </c>
    </row>
    <row r="105" spans="1:6" x14ac:dyDescent="0.35">
      <c r="A105">
        <v>2015</v>
      </c>
      <c r="B105">
        <v>2011</v>
      </c>
      <c r="C105">
        <v>1</v>
      </c>
      <c r="D105">
        <v>9</v>
      </c>
      <c r="E105" s="1" t="s">
        <v>7</v>
      </c>
      <c r="F105">
        <v>4248012.3662408311</v>
      </c>
    </row>
    <row r="106" spans="1:6" x14ac:dyDescent="0.35">
      <c r="A106">
        <v>2015</v>
      </c>
      <c r="B106">
        <v>2012</v>
      </c>
      <c r="C106">
        <v>1</v>
      </c>
      <c r="D106">
        <v>9</v>
      </c>
      <c r="E106" s="1" t="s">
        <v>5</v>
      </c>
      <c r="F106">
        <v>1143.5793956436785</v>
      </c>
    </row>
    <row r="107" spans="1:6" x14ac:dyDescent="0.35">
      <c r="A107">
        <v>2015</v>
      </c>
      <c r="B107">
        <v>2012</v>
      </c>
      <c r="C107">
        <v>1</v>
      </c>
      <c r="D107">
        <v>9</v>
      </c>
      <c r="E107" s="1" t="s">
        <v>7</v>
      </c>
      <c r="F107">
        <v>5165484.4790493175</v>
      </c>
    </row>
    <row r="108" spans="1:6" x14ac:dyDescent="0.35">
      <c r="A108">
        <v>2015</v>
      </c>
      <c r="B108">
        <v>2013</v>
      </c>
      <c r="C108">
        <v>1</v>
      </c>
      <c r="D108">
        <v>9</v>
      </c>
      <c r="E108" s="1" t="s">
        <v>5</v>
      </c>
      <c r="F108">
        <v>658.5803845484071</v>
      </c>
    </row>
    <row r="109" spans="1:6" x14ac:dyDescent="0.35">
      <c r="A109">
        <v>2015</v>
      </c>
      <c r="B109">
        <v>2013</v>
      </c>
      <c r="C109">
        <v>1</v>
      </c>
      <c r="D109">
        <v>9</v>
      </c>
      <c r="E109" s="1" t="s">
        <v>7</v>
      </c>
      <c r="F109">
        <v>4564423.25466445</v>
      </c>
    </row>
    <row r="110" spans="1:6" x14ac:dyDescent="0.35">
      <c r="A110">
        <v>2015</v>
      </c>
      <c r="B110">
        <v>2014</v>
      </c>
      <c r="C110">
        <v>1</v>
      </c>
      <c r="D110">
        <v>9</v>
      </c>
      <c r="E110" s="1" t="s">
        <v>5</v>
      </c>
      <c r="F110">
        <v>1685.8131738721875</v>
      </c>
    </row>
    <row r="111" spans="1:6" x14ac:dyDescent="0.35">
      <c r="A111">
        <v>2015</v>
      </c>
      <c r="B111">
        <v>2014</v>
      </c>
      <c r="C111">
        <v>1</v>
      </c>
      <c r="D111">
        <v>9</v>
      </c>
      <c r="E111" s="1" t="s">
        <v>7</v>
      </c>
      <c r="F111">
        <v>5888942.2312685885</v>
      </c>
    </row>
    <row r="112" spans="1:6" x14ac:dyDescent="0.35">
      <c r="A112">
        <v>2015</v>
      </c>
      <c r="B112">
        <v>2016</v>
      </c>
      <c r="C112">
        <v>1</v>
      </c>
      <c r="D112">
        <v>9</v>
      </c>
      <c r="E112" s="1" t="s">
        <v>5</v>
      </c>
      <c r="F112">
        <v>1145.2557851827969</v>
      </c>
    </row>
    <row r="113" spans="1:6" x14ac:dyDescent="0.35">
      <c r="A113">
        <v>2015</v>
      </c>
      <c r="B113">
        <v>2016</v>
      </c>
      <c r="C113">
        <v>1</v>
      </c>
      <c r="D113">
        <v>9</v>
      </c>
      <c r="E113" s="1" t="s">
        <v>7</v>
      </c>
      <c r="F113">
        <v>8739016.6103604529</v>
      </c>
    </row>
    <row r="114" spans="1:6" x14ac:dyDescent="0.35">
      <c r="A114">
        <v>2015</v>
      </c>
      <c r="B114">
        <v>2017</v>
      </c>
      <c r="C114">
        <v>1</v>
      </c>
      <c r="D114">
        <v>9</v>
      </c>
      <c r="E114" s="1" t="s">
        <v>5</v>
      </c>
      <c r="F114">
        <v>1143.1976849339896</v>
      </c>
    </row>
    <row r="115" spans="1:6" x14ac:dyDescent="0.35">
      <c r="A115">
        <v>2015</v>
      </c>
      <c r="B115">
        <v>2017</v>
      </c>
      <c r="C115">
        <v>1</v>
      </c>
      <c r="D115">
        <v>9</v>
      </c>
      <c r="E115" s="1" t="s">
        <v>7</v>
      </c>
      <c r="F115">
        <v>5013340.5703452528</v>
      </c>
    </row>
    <row r="116" spans="1:6" x14ac:dyDescent="0.35">
      <c r="A116">
        <v>2015</v>
      </c>
      <c r="B116">
        <v>2018</v>
      </c>
      <c r="C116">
        <v>1</v>
      </c>
      <c r="D116">
        <v>9</v>
      </c>
      <c r="E116" s="1" t="s">
        <v>5</v>
      </c>
      <c r="F116">
        <v>1143.2354348694246</v>
      </c>
    </row>
    <row r="117" spans="1:6" x14ac:dyDescent="0.35">
      <c r="A117">
        <v>2015</v>
      </c>
      <c r="B117">
        <v>2018</v>
      </c>
      <c r="C117">
        <v>1</v>
      </c>
      <c r="D117">
        <v>9</v>
      </c>
      <c r="E117" s="1" t="s">
        <v>7</v>
      </c>
      <c r="F117">
        <v>3984784.0513816974</v>
      </c>
    </row>
    <row r="118" spans="1:6" x14ac:dyDescent="0.35">
      <c r="A118">
        <v>2015</v>
      </c>
      <c r="B118">
        <v>2019</v>
      </c>
      <c r="C118">
        <v>1</v>
      </c>
      <c r="D118">
        <v>9</v>
      </c>
      <c r="E118" s="1" t="s">
        <v>5</v>
      </c>
      <c r="F118">
        <v>489.85803605777619</v>
      </c>
    </row>
    <row r="119" spans="1:6" x14ac:dyDescent="0.35">
      <c r="A119">
        <v>2015</v>
      </c>
      <c r="B119">
        <v>2019</v>
      </c>
      <c r="C119">
        <v>1</v>
      </c>
      <c r="D119">
        <v>9</v>
      </c>
      <c r="E119" s="1" t="s">
        <v>7</v>
      </c>
      <c r="F119">
        <v>4696049.1162830601</v>
      </c>
    </row>
    <row r="120" spans="1:6" x14ac:dyDescent="0.35">
      <c r="A120">
        <v>2016</v>
      </c>
      <c r="B120">
        <v>2010</v>
      </c>
      <c r="C120">
        <v>1</v>
      </c>
      <c r="D120">
        <v>9</v>
      </c>
      <c r="E120" s="1" t="s">
        <v>5</v>
      </c>
      <c r="F120">
        <v>783.39694470578718</v>
      </c>
    </row>
    <row r="121" spans="1:6" x14ac:dyDescent="0.35">
      <c r="A121">
        <v>2016</v>
      </c>
      <c r="B121">
        <v>2010</v>
      </c>
      <c r="C121">
        <v>1</v>
      </c>
      <c r="D121">
        <v>9</v>
      </c>
      <c r="E121" s="1" t="s">
        <v>7</v>
      </c>
      <c r="F121">
        <v>8195195.6724903779</v>
      </c>
    </row>
    <row r="122" spans="1:6" x14ac:dyDescent="0.35">
      <c r="A122">
        <v>2016</v>
      </c>
      <c r="B122">
        <v>2010</v>
      </c>
      <c r="C122">
        <v>9</v>
      </c>
      <c r="D122">
        <v>1</v>
      </c>
      <c r="E122" s="1" t="s">
        <v>5</v>
      </c>
      <c r="F122">
        <v>783.39306448451089</v>
      </c>
    </row>
    <row r="123" spans="1:6" x14ac:dyDescent="0.35">
      <c r="A123">
        <v>2016</v>
      </c>
      <c r="B123">
        <v>2010</v>
      </c>
      <c r="C123">
        <v>9</v>
      </c>
      <c r="D123">
        <v>1</v>
      </c>
      <c r="E123" s="1" t="s">
        <v>7</v>
      </c>
      <c r="F123">
        <v>8191442.5315749561</v>
      </c>
    </row>
    <row r="124" spans="1:6" x14ac:dyDescent="0.35">
      <c r="A124">
        <v>2016</v>
      </c>
      <c r="B124">
        <v>2011</v>
      </c>
      <c r="C124">
        <v>1</v>
      </c>
      <c r="D124">
        <v>9</v>
      </c>
      <c r="E124" s="1" t="s">
        <v>5</v>
      </c>
      <c r="F124">
        <v>1191.7519866980388</v>
      </c>
    </row>
    <row r="125" spans="1:6" x14ac:dyDescent="0.35">
      <c r="A125">
        <v>2016</v>
      </c>
      <c r="B125">
        <v>2011</v>
      </c>
      <c r="C125">
        <v>1</v>
      </c>
      <c r="D125">
        <v>9</v>
      </c>
      <c r="E125" s="1" t="s">
        <v>7</v>
      </c>
      <c r="F125">
        <v>7754127.0762755834</v>
      </c>
    </row>
    <row r="126" spans="1:6" x14ac:dyDescent="0.35">
      <c r="A126">
        <v>2016</v>
      </c>
      <c r="B126">
        <v>2012</v>
      </c>
      <c r="C126">
        <v>1</v>
      </c>
      <c r="D126">
        <v>9</v>
      </c>
      <c r="E126" s="1" t="s">
        <v>5</v>
      </c>
      <c r="F126">
        <v>1002.6673996038646</v>
      </c>
    </row>
    <row r="127" spans="1:6" x14ac:dyDescent="0.35">
      <c r="A127">
        <v>2016</v>
      </c>
      <c r="B127">
        <v>2012</v>
      </c>
      <c r="C127">
        <v>1</v>
      </c>
      <c r="D127">
        <v>9</v>
      </c>
      <c r="E127" s="1" t="s">
        <v>7</v>
      </c>
      <c r="F127">
        <v>5305432.4388721203</v>
      </c>
    </row>
    <row r="128" spans="1:6" x14ac:dyDescent="0.35">
      <c r="A128">
        <v>2016</v>
      </c>
      <c r="B128">
        <v>2013</v>
      </c>
      <c r="C128">
        <v>1</v>
      </c>
      <c r="D128">
        <v>9</v>
      </c>
      <c r="E128" s="1" t="s">
        <v>5</v>
      </c>
      <c r="F128">
        <v>1248.5311827448973</v>
      </c>
    </row>
    <row r="129" spans="1:6" x14ac:dyDescent="0.35">
      <c r="A129">
        <v>2016</v>
      </c>
      <c r="B129">
        <v>2013</v>
      </c>
      <c r="C129">
        <v>1</v>
      </c>
      <c r="D129">
        <v>9</v>
      </c>
      <c r="E129" s="1" t="s">
        <v>7</v>
      </c>
      <c r="F129">
        <v>10197858.845116304</v>
      </c>
    </row>
    <row r="130" spans="1:6" x14ac:dyDescent="0.35">
      <c r="A130">
        <v>2016</v>
      </c>
      <c r="B130">
        <v>2014</v>
      </c>
      <c r="C130">
        <v>1</v>
      </c>
      <c r="D130">
        <v>9</v>
      </c>
      <c r="E130" s="1" t="s">
        <v>5</v>
      </c>
      <c r="F130">
        <v>1025.9152354622629</v>
      </c>
    </row>
    <row r="131" spans="1:6" x14ac:dyDescent="0.35">
      <c r="A131">
        <v>2016</v>
      </c>
      <c r="B131">
        <v>2014</v>
      </c>
      <c r="C131">
        <v>1</v>
      </c>
      <c r="D131">
        <v>9</v>
      </c>
      <c r="E131" s="1" t="s">
        <v>7</v>
      </c>
      <c r="F131">
        <v>7322474.2220423995</v>
      </c>
    </row>
    <row r="132" spans="1:6" x14ac:dyDescent="0.35">
      <c r="A132">
        <v>2016</v>
      </c>
      <c r="B132">
        <v>2015</v>
      </c>
      <c r="C132">
        <v>1</v>
      </c>
      <c r="D132">
        <v>9</v>
      </c>
      <c r="E132" s="1" t="s">
        <v>5</v>
      </c>
      <c r="F132">
        <v>1145.7249966528391</v>
      </c>
    </row>
    <row r="133" spans="1:6" x14ac:dyDescent="0.35">
      <c r="A133">
        <v>2016</v>
      </c>
      <c r="B133">
        <v>2015</v>
      </c>
      <c r="C133">
        <v>1</v>
      </c>
      <c r="D133">
        <v>9</v>
      </c>
      <c r="E133" s="1" t="s">
        <v>7</v>
      </c>
      <c r="F133">
        <v>8521642.1124737989</v>
      </c>
    </row>
    <row r="134" spans="1:6" x14ac:dyDescent="0.35">
      <c r="A134">
        <v>2016</v>
      </c>
      <c r="B134">
        <v>2017</v>
      </c>
      <c r="C134">
        <v>1</v>
      </c>
      <c r="D134">
        <v>1</v>
      </c>
      <c r="E134" s="1" t="s">
        <v>5</v>
      </c>
      <c r="F134">
        <v>1568.2055342993363</v>
      </c>
    </row>
    <row r="135" spans="1:6" x14ac:dyDescent="0.35">
      <c r="A135">
        <v>2016</v>
      </c>
      <c r="B135">
        <v>2017</v>
      </c>
      <c r="C135">
        <v>1</v>
      </c>
      <c r="D135">
        <v>1</v>
      </c>
      <c r="E135" s="1" t="s">
        <v>7</v>
      </c>
      <c r="F135">
        <v>10331155.091571324</v>
      </c>
    </row>
    <row r="136" spans="1:6" x14ac:dyDescent="0.35">
      <c r="A136">
        <v>2016</v>
      </c>
      <c r="B136">
        <v>2017</v>
      </c>
      <c r="C136">
        <v>1</v>
      </c>
      <c r="D136">
        <v>3</v>
      </c>
      <c r="E136" s="1" t="s">
        <v>5</v>
      </c>
      <c r="F136">
        <v>1568.2919226929866</v>
      </c>
    </row>
    <row r="137" spans="1:6" x14ac:dyDescent="0.35">
      <c r="A137">
        <v>2016</v>
      </c>
      <c r="B137">
        <v>2017</v>
      </c>
      <c r="C137">
        <v>1</v>
      </c>
      <c r="D137">
        <v>3</v>
      </c>
      <c r="E137" s="1" t="s">
        <v>7</v>
      </c>
      <c r="F137">
        <v>10332195.884632461</v>
      </c>
    </row>
    <row r="138" spans="1:6" x14ac:dyDescent="0.35">
      <c r="A138">
        <v>2016</v>
      </c>
      <c r="B138">
        <v>2017</v>
      </c>
      <c r="C138">
        <v>1</v>
      </c>
      <c r="D138">
        <v>5</v>
      </c>
      <c r="E138" s="1" t="s">
        <v>5</v>
      </c>
      <c r="F138">
        <v>1568.2916482553287</v>
      </c>
    </row>
    <row r="139" spans="1:6" x14ac:dyDescent="0.35">
      <c r="A139">
        <v>2016</v>
      </c>
      <c r="B139">
        <v>2017</v>
      </c>
      <c r="C139">
        <v>1</v>
      </c>
      <c r="D139">
        <v>5</v>
      </c>
      <c r="E139" s="1" t="s">
        <v>7</v>
      </c>
      <c r="F139">
        <v>10331143.093828063</v>
      </c>
    </row>
    <row r="140" spans="1:6" x14ac:dyDescent="0.35">
      <c r="A140">
        <v>2016</v>
      </c>
      <c r="B140">
        <v>2017</v>
      </c>
      <c r="C140">
        <v>1</v>
      </c>
      <c r="D140">
        <v>7</v>
      </c>
      <c r="E140" s="1" t="s">
        <v>5</v>
      </c>
      <c r="F140">
        <v>1568.222606235068</v>
      </c>
    </row>
    <row r="141" spans="1:6" x14ac:dyDescent="0.35">
      <c r="A141">
        <v>2016</v>
      </c>
      <c r="B141">
        <v>2017</v>
      </c>
      <c r="C141">
        <v>1</v>
      </c>
      <c r="D141">
        <v>7</v>
      </c>
      <c r="E141" s="1" t="s">
        <v>7</v>
      </c>
      <c r="F141">
        <v>10329438.434611591</v>
      </c>
    </row>
    <row r="142" spans="1:6" x14ac:dyDescent="0.35">
      <c r="A142">
        <v>2016</v>
      </c>
      <c r="B142">
        <v>2017</v>
      </c>
      <c r="C142">
        <v>1</v>
      </c>
      <c r="D142">
        <v>9</v>
      </c>
      <c r="E142" s="1" t="s">
        <v>5</v>
      </c>
      <c r="F142">
        <v>1568.2231847124813</v>
      </c>
    </row>
    <row r="143" spans="1:6" x14ac:dyDescent="0.35">
      <c r="A143">
        <v>2016</v>
      </c>
      <c r="B143">
        <v>2017</v>
      </c>
      <c r="C143">
        <v>1</v>
      </c>
      <c r="D143">
        <v>9</v>
      </c>
      <c r="E143" s="1" t="s">
        <v>7</v>
      </c>
      <c r="F143">
        <v>10329380.266205691</v>
      </c>
    </row>
    <row r="144" spans="1:6" x14ac:dyDescent="0.35">
      <c r="A144">
        <v>2016</v>
      </c>
      <c r="B144">
        <v>2017</v>
      </c>
      <c r="C144">
        <v>3</v>
      </c>
      <c r="D144">
        <v>1</v>
      </c>
      <c r="E144" s="1" t="s">
        <v>5</v>
      </c>
      <c r="F144">
        <v>1568.3603714214235</v>
      </c>
    </row>
    <row r="145" spans="1:6" x14ac:dyDescent="0.35">
      <c r="A145">
        <v>2016</v>
      </c>
      <c r="B145">
        <v>2017</v>
      </c>
      <c r="C145">
        <v>3</v>
      </c>
      <c r="D145">
        <v>1</v>
      </c>
      <c r="E145" s="1" t="s">
        <v>7</v>
      </c>
      <c r="F145">
        <v>10328245.462626791</v>
      </c>
    </row>
    <row r="146" spans="1:6" x14ac:dyDescent="0.35">
      <c r="A146">
        <v>2016</v>
      </c>
      <c r="B146">
        <v>2017</v>
      </c>
      <c r="C146">
        <v>5</v>
      </c>
      <c r="D146">
        <v>1</v>
      </c>
      <c r="E146" s="1" t="s">
        <v>5</v>
      </c>
      <c r="F146">
        <v>1568.3719206833975</v>
      </c>
    </row>
    <row r="147" spans="1:6" x14ac:dyDescent="0.35">
      <c r="A147">
        <v>2016</v>
      </c>
      <c r="B147">
        <v>2017</v>
      </c>
      <c r="C147">
        <v>5</v>
      </c>
      <c r="D147">
        <v>1</v>
      </c>
      <c r="E147" s="1" t="s">
        <v>7</v>
      </c>
      <c r="F147">
        <v>10327388.128679289</v>
      </c>
    </row>
    <row r="148" spans="1:6" x14ac:dyDescent="0.35">
      <c r="A148">
        <v>2016</v>
      </c>
      <c r="B148">
        <v>2017</v>
      </c>
      <c r="C148">
        <v>7</v>
      </c>
      <c r="D148">
        <v>1</v>
      </c>
      <c r="E148" s="1" t="s">
        <v>5</v>
      </c>
      <c r="F148">
        <v>1568.3869992424789</v>
      </c>
    </row>
    <row r="149" spans="1:6" x14ac:dyDescent="0.35">
      <c r="A149">
        <v>2016</v>
      </c>
      <c r="B149">
        <v>2017</v>
      </c>
      <c r="C149">
        <v>7</v>
      </c>
      <c r="D149">
        <v>1</v>
      </c>
      <c r="E149" s="1" t="s">
        <v>7</v>
      </c>
      <c r="F149">
        <v>10327219.477075122</v>
      </c>
    </row>
    <row r="150" spans="1:6" x14ac:dyDescent="0.35">
      <c r="A150">
        <v>2016</v>
      </c>
      <c r="B150">
        <v>2017</v>
      </c>
      <c r="C150">
        <v>9</v>
      </c>
      <c r="D150">
        <v>1</v>
      </c>
      <c r="E150" s="1" t="s">
        <v>5</v>
      </c>
      <c r="F150">
        <v>1568.4789089915027</v>
      </c>
    </row>
    <row r="151" spans="1:6" x14ac:dyDescent="0.35">
      <c r="A151">
        <v>2016</v>
      </c>
      <c r="B151">
        <v>2017</v>
      </c>
      <c r="C151">
        <v>9</v>
      </c>
      <c r="D151">
        <v>1</v>
      </c>
      <c r="E151" s="1" t="s">
        <v>7</v>
      </c>
      <c r="F151">
        <v>10328218.718924619</v>
      </c>
    </row>
    <row r="152" spans="1:6" x14ac:dyDescent="0.35">
      <c r="A152">
        <v>2016</v>
      </c>
      <c r="B152">
        <v>2018</v>
      </c>
      <c r="C152">
        <v>1</v>
      </c>
      <c r="D152">
        <v>9</v>
      </c>
      <c r="E152" s="1" t="s">
        <v>5</v>
      </c>
      <c r="F152">
        <v>1280.563105395101</v>
      </c>
    </row>
    <row r="153" spans="1:6" x14ac:dyDescent="0.35">
      <c r="A153">
        <v>2016</v>
      </c>
      <c r="B153">
        <v>2018</v>
      </c>
      <c r="C153">
        <v>1</v>
      </c>
      <c r="D153">
        <v>9</v>
      </c>
      <c r="E153" s="1" t="s">
        <v>7</v>
      </c>
      <c r="F153">
        <v>8321230.1717200587</v>
      </c>
    </row>
    <row r="154" spans="1:6" x14ac:dyDescent="0.35">
      <c r="A154">
        <v>2016</v>
      </c>
      <c r="B154">
        <v>2019</v>
      </c>
      <c r="C154">
        <v>1</v>
      </c>
      <c r="D154">
        <v>9</v>
      </c>
      <c r="E154" s="1" t="s">
        <v>5</v>
      </c>
      <c r="F154">
        <v>1218.9601469648026</v>
      </c>
    </row>
    <row r="155" spans="1:6" x14ac:dyDescent="0.35">
      <c r="A155">
        <v>2016</v>
      </c>
      <c r="B155">
        <v>2019</v>
      </c>
      <c r="C155">
        <v>1</v>
      </c>
      <c r="D155">
        <v>9</v>
      </c>
      <c r="E155" s="1" t="s">
        <v>7</v>
      </c>
      <c r="F155">
        <v>7988638.8841879554</v>
      </c>
    </row>
    <row r="156" spans="1:6" x14ac:dyDescent="0.35">
      <c r="A156">
        <v>2017</v>
      </c>
      <c r="B156">
        <v>2010</v>
      </c>
      <c r="C156">
        <v>1</v>
      </c>
      <c r="D156">
        <v>9</v>
      </c>
      <c r="E156" s="1" t="s">
        <v>5</v>
      </c>
      <c r="F156">
        <v>783.63896788095963</v>
      </c>
    </row>
    <row r="157" spans="1:6" x14ac:dyDescent="0.35">
      <c r="A157">
        <v>2017</v>
      </c>
      <c r="B157">
        <v>2010</v>
      </c>
      <c r="C157">
        <v>1</v>
      </c>
      <c r="D157">
        <v>9</v>
      </c>
      <c r="E157" s="1" t="s">
        <v>7</v>
      </c>
      <c r="F157">
        <v>9538370.3904145677</v>
      </c>
    </row>
    <row r="158" spans="1:6" x14ac:dyDescent="0.35">
      <c r="A158">
        <v>2017</v>
      </c>
      <c r="B158">
        <v>2010</v>
      </c>
      <c r="C158">
        <v>9</v>
      </c>
      <c r="D158">
        <v>1</v>
      </c>
      <c r="E158" s="1" t="s">
        <v>5</v>
      </c>
      <c r="F158">
        <v>783.6364206566318</v>
      </c>
    </row>
    <row r="159" spans="1:6" x14ac:dyDescent="0.35">
      <c r="A159">
        <v>2017</v>
      </c>
      <c r="B159">
        <v>2010</v>
      </c>
      <c r="C159">
        <v>9</v>
      </c>
      <c r="D159">
        <v>1</v>
      </c>
      <c r="E159" s="1" t="s">
        <v>7</v>
      </c>
      <c r="F159">
        <v>9530498.92503828</v>
      </c>
    </row>
    <row r="160" spans="1:6" x14ac:dyDescent="0.35">
      <c r="A160">
        <v>2017</v>
      </c>
      <c r="B160">
        <v>2011</v>
      </c>
      <c r="C160">
        <v>1</v>
      </c>
      <c r="D160">
        <v>9</v>
      </c>
      <c r="E160" s="1" t="s">
        <v>5</v>
      </c>
      <c r="F160">
        <v>1704.5924460874514</v>
      </c>
    </row>
    <row r="161" spans="1:6" x14ac:dyDescent="0.35">
      <c r="A161">
        <v>2017</v>
      </c>
      <c r="B161">
        <v>2011</v>
      </c>
      <c r="C161">
        <v>1</v>
      </c>
      <c r="D161">
        <v>9</v>
      </c>
      <c r="E161" s="1" t="s">
        <v>7</v>
      </c>
      <c r="F161">
        <v>4870656.4970260523</v>
      </c>
    </row>
    <row r="162" spans="1:6" x14ac:dyDescent="0.35">
      <c r="A162">
        <v>2017</v>
      </c>
      <c r="B162">
        <v>2012</v>
      </c>
      <c r="C162">
        <v>1</v>
      </c>
      <c r="D162">
        <v>9</v>
      </c>
      <c r="E162" s="1" t="s">
        <v>5</v>
      </c>
      <c r="F162">
        <v>855.50084287711434</v>
      </c>
    </row>
    <row r="163" spans="1:6" x14ac:dyDescent="0.35">
      <c r="A163">
        <v>2017</v>
      </c>
      <c r="B163">
        <v>2012</v>
      </c>
      <c r="C163">
        <v>1</v>
      </c>
      <c r="D163">
        <v>9</v>
      </c>
      <c r="E163" s="1" t="s">
        <v>7</v>
      </c>
      <c r="F163">
        <v>6188986.8484444832</v>
      </c>
    </row>
    <row r="164" spans="1:6" x14ac:dyDescent="0.35">
      <c r="A164">
        <v>2017</v>
      </c>
      <c r="B164">
        <v>2013</v>
      </c>
      <c r="C164">
        <v>1</v>
      </c>
      <c r="D164">
        <v>9</v>
      </c>
      <c r="E164" s="1" t="s">
        <v>5</v>
      </c>
      <c r="F164">
        <v>601.61332783539706</v>
      </c>
    </row>
    <row r="165" spans="1:6" x14ac:dyDescent="0.35">
      <c r="A165">
        <v>2017</v>
      </c>
      <c r="B165">
        <v>2013</v>
      </c>
      <c r="C165">
        <v>1</v>
      </c>
      <c r="D165">
        <v>9</v>
      </c>
      <c r="E165" s="1" t="s">
        <v>7</v>
      </c>
      <c r="F165">
        <v>4895470.397442813</v>
      </c>
    </row>
    <row r="166" spans="1:6" x14ac:dyDescent="0.35">
      <c r="A166">
        <v>2017</v>
      </c>
      <c r="B166">
        <v>2014</v>
      </c>
      <c r="C166">
        <v>1</v>
      </c>
      <c r="D166">
        <v>9</v>
      </c>
      <c r="E166" s="1" t="s">
        <v>5</v>
      </c>
      <c r="F166">
        <v>1333.4028538847424</v>
      </c>
    </row>
    <row r="167" spans="1:6" x14ac:dyDescent="0.35">
      <c r="A167">
        <v>2017</v>
      </c>
      <c r="B167">
        <v>2014</v>
      </c>
      <c r="C167">
        <v>1</v>
      </c>
      <c r="D167">
        <v>9</v>
      </c>
      <c r="E167" s="1" t="s">
        <v>7</v>
      </c>
      <c r="F167">
        <v>6784531.7105498184</v>
      </c>
    </row>
    <row r="168" spans="1:6" x14ac:dyDescent="0.35">
      <c r="A168">
        <v>2017</v>
      </c>
      <c r="B168">
        <v>2015</v>
      </c>
      <c r="C168">
        <v>1</v>
      </c>
      <c r="D168">
        <v>9</v>
      </c>
      <c r="E168" s="1" t="s">
        <v>5</v>
      </c>
      <c r="F168">
        <v>1143.197684933986</v>
      </c>
    </row>
    <row r="169" spans="1:6" x14ac:dyDescent="0.35">
      <c r="A169">
        <v>2017</v>
      </c>
      <c r="B169">
        <v>2015</v>
      </c>
      <c r="C169">
        <v>1</v>
      </c>
      <c r="D169">
        <v>9</v>
      </c>
      <c r="E169" s="1" t="s">
        <v>7</v>
      </c>
      <c r="F169">
        <v>5010199.1278168699</v>
      </c>
    </row>
    <row r="170" spans="1:6" x14ac:dyDescent="0.35">
      <c r="A170">
        <v>2017</v>
      </c>
      <c r="B170">
        <v>2016</v>
      </c>
      <c r="C170">
        <v>1</v>
      </c>
      <c r="D170">
        <v>9</v>
      </c>
      <c r="E170" s="1" t="s">
        <v>5</v>
      </c>
      <c r="F170">
        <v>1568.4789717672363</v>
      </c>
    </row>
    <row r="171" spans="1:6" x14ac:dyDescent="0.35">
      <c r="A171">
        <v>2017</v>
      </c>
      <c r="B171">
        <v>2016</v>
      </c>
      <c r="C171">
        <v>1</v>
      </c>
      <c r="D171">
        <v>9</v>
      </c>
      <c r="E171" s="1" t="s">
        <v>7</v>
      </c>
      <c r="F171">
        <v>10328212.672627188</v>
      </c>
    </row>
    <row r="172" spans="1:6" x14ac:dyDescent="0.35">
      <c r="A172">
        <v>2017</v>
      </c>
      <c r="B172">
        <v>2018</v>
      </c>
      <c r="C172">
        <v>1</v>
      </c>
      <c r="D172">
        <v>9</v>
      </c>
      <c r="E172" s="1" t="s">
        <v>5</v>
      </c>
      <c r="F172">
        <v>1893.8140535501129</v>
      </c>
    </row>
    <row r="173" spans="1:6" x14ac:dyDescent="0.35">
      <c r="A173">
        <v>2017</v>
      </c>
      <c r="B173">
        <v>2018</v>
      </c>
      <c r="C173">
        <v>1</v>
      </c>
      <c r="D173">
        <v>9</v>
      </c>
      <c r="E173" s="1" t="s">
        <v>7</v>
      </c>
      <c r="F173">
        <v>5473418.4568896843</v>
      </c>
    </row>
    <row r="174" spans="1:6" x14ac:dyDescent="0.35">
      <c r="A174">
        <v>2017</v>
      </c>
      <c r="B174">
        <v>2019</v>
      </c>
      <c r="C174">
        <v>1</v>
      </c>
      <c r="D174">
        <v>9</v>
      </c>
      <c r="E174" s="1" t="s">
        <v>5</v>
      </c>
      <c r="F174">
        <v>1196.9678135136303</v>
      </c>
    </row>
    <row r="175" spans="1:6" x14ac:dyDescent="0.35">
      <c r="A175">
        <v>2017</v>
      </c>
      <c r="B175">
        <v>2019</v>
      </c>
      <c r="C175">
        <v>1</v>
      </c>
      <c r="D175">
        <v>9</v>
      </c>
      <c r="E175" s="1" t="s">
        <v>7</v>
      </c>
      <c r="F175">
        <v>6321581.7562140198</v>
      </c>
    </row>
    <row r="176" spans="1:6" x14ac:dyDescent="0.35">
      <c r="A176">
        <v>2018</v>
      </c>
      <c r="B176">
        <v>2010</v>
      </c>
      <c r="C176">
        <v>1</v>
      </c>
      <c r="D176">
        <v>9</v>
      </c>
      <c r="E176" s="1" t="s">
        <v>5</v>
      </c>
      <c r="F176">
        <v>783.79912234416884</v>
      </c>
    </row>
    <row r="177" spans="1:6" x14ac:dyDescent="0.35">
      <c r="A177">
        <v>2018</v>
      </c>
      <c r="B177">
        <v>2010</v>
      </c>
      <c r="C177">
        <v>1</v>
      </c>
      <c r="D177">
        <v>9</v>
      </c>
      <c r="E177" s="1" t="s">
        <v>7</v>
      </c>
      <c r="F177">
        <v>6748229.1002419423</v>
      </c>
    </row>
    <row r="178" spans="1:6" x14ac:dyDescent="0.35">
      <c r="A178">
        <v>2018</v>
      </c>
      <c r="B178">
        <v>2010</v>
      </c>
      <c r="C178">
        <v>9</v>
      </c>
      <c r="D178">
        <v>1</v>
      </c>
      <c r="E178" s="1" t="s">
        <v>5</v>
      </c>
      <c r="F178">
        <v>783.79936724795073</v>
      </c>
    </row>
    <row r="179" spans="1:6" x14ac:dyDescent="0.35">
      <c r="A179">
        <v>2018</v>
      </c>
      <c r="B179">
        <v>2010</v>
      </c>
      <c r="C179">
        <v>9</v>
      </c>
      <c r="D179">
        <v>1</v>
      </c>
      <c r="E179" s="1" t="s">
        <v>7</v>
      </c>
      <c r="F179">
        <v>6748967.4125597384</v>
      </c>
    </row>
    <row r="180" spans="1:6" x14ac:dyDescent="0.35">
      <c r="A180">
        <v>2018</v>
      </c>
      <c r="B180">
        <v>2011</v>
      </c>
      <c r="C180">
        <v>1</v>
      </c>
      <c r="D180">
        <v>9</v>
      </c>
      <c r="E180" s="1" t="s">
        <v>5</v>
      </c>
      <c r="F180">
        <v>1251.1861868884118</v>
      </c>
    </row>
    <row r="181" spans="1:6" x14ac:dyDescent="0.35">
      <c r="A181">
        <v>2018</v>
      </c>
      <c r="B181">
        <v>2011</v>
      </c>
      <c r="C181">
        <v>1</v>
      </c>
      <c r="D181">
        <v>9</v>
      </c>
      <c r="E181" s="1" t="s">
        <v>7</v>
      </c>
      <c r="F181">
        <v>3831766.8185937973</v>
      </c>
    </row>
    <row r="182" spans="1:6" x14ac:dyDescent="0.35">
      <c r="A182">
        <v>2018</v>
      </c>
      <c r="B182">
        <v>2012</v>
      </c>
      <c r="C182">
        <v>1</v>
      </c>
      <c r="D182">
        <v>9</v>
      </c>
      <c r="E182" s="1" t="s">
        <v>5</v>
      </c>
      <c r="F182">
        <v>1097.6634794882127</v>
      </c>
    </row>
    <row r="183" spans="1:6" x14ac:dyDescent="0.35">
      <c r="A183">
        <v>2018</v>
      </c>
      <c r="B183">
        <v>2012</v>
      </c>
      <c r="C183">
        <v>1</v>
      </c>
      <c r="D183">
        <v>9</v>
      </c>
      <c r="E183" s="1" t="s">
        <v>7</v>
      </c>
      <c r="F183">
        <v>4981311.0899002738</v>
      </c>
    </row>
    <row r="184" spans="1:6" x14ac:dyDescent="0.35">
      <c r="A184">
        <v>2018</v>
      </c>
      <c r="B184">
        <v>2013</v>
      </c>
      <c r="C184">
        <v>1</v>
      </c>
      <c r="D184">
        <v>9</v>
      </c>
      <c r="E184" s="1" t="s">
        <v>5</v>
      </c>
      <c r="F184">
        <v>927.31070724941264</v>
      </c>
    </row>
    <row r="185" spans="1:6" x14ac:dyDescent="0.35">
      <c r="A185">
        <v>2018</v>
      </c>
      <c r="B185">
        <v>2013</v>
      </c>
      <c r="C185">
        <v>1</v>
      </c>
      <c r="D185">
        <v>9</v>
      </c>
      <c r="E185" s="1" t="s">
        <v>7</v>
      </c>
      <c r="F185">
        <v>5040524.6925510224</v>
      </c>
    </row>
    <row r="186" spans="1:6" x14ac:dyDescent="0.35">
      <c r="A186">
        <v>2018</v>
      </c>
      <c r="B186">
        <v>2014</v>
      </c>
      <c r="C186">
        <v>1</v>
      </c>
      <c r="D186">
        <v>9</v>
      </c>
      <c r="E186" s="1" t="s">
        <v>5</v>
      </c>
      <c r="F186">
        <v>1627.0406019229608</v>
      </c>
    </row>
    <row r="187" spans="1:6" x14ac:dyDescent="0.35">
      <c r="A187">
        <v>2018</v>
      </c>
      <c r="B187">
        <v>2014</v>
      </c>
      <c r="C187">
        <v>1</v>
      </c>
      <c r="D187">
        <v>9</v>
      </c>
      <c r="E187" s="1" t="s">
        <v>7</v>
      </c>
      <c r="F187">
        <v>5899136.5500025703</v>
      </c>
    </row>
    <row r="188" spans="1:6" x14ac:dyDescent="0.35">
      <c r="A188">
        <v>2018</v>
      </c>
      <c r="B188">
        <v>2015</v>
      </c>
      <c r="C188">
        <v>1</v>
      </c>
      <c r="D188">
        <v>9</v>
      </c>
      <c r="E188" s="1" t="s">
        <v>5</v>
      </c>
      <c r="F188">
        <v>1143.2502688747338</v>
      </c>
    </row>
    <row r="189" spans="1:6" x14ac:dyDescent="0.35">
      <c r="A189">
        <v>2018</v>
      </c>
      <c r="B189">
        <v>2015</v>
      </c>
      <c r="C189">
        <v>1</v>
      </c>
      <c r="D189">
        <v>9</v>
      </c>
      <c r="E189" s="1" t="s">
        <v>7</v>
      </c>
      <c r="F189">
        <v>3972434.1481561791</v>
      </c>
    </row>
    <row r="190" spans="1:6" x14ac:dyDescent="0.35">
      <c r="A190">
        <v>2018</v>
      </c>
      <c r="B190">
        <v>2016</v>
      </c>
      <c r="C190">
        <v>1</v>
      </c>
      <c r="D190">
        <v>9</v>
      </c>
      <c r="E190" s="1" t="s">
        <v>5</v>
      </c>
      <c r="F190">
        <v>1280.4775886033315</v>
      </c>
    </row>
    <row r="191" spans="1:6" x14ac:dyDescent="0.35">
      <c r="A191">
        <v>2018</v>
      </c>
      <c r="B191">
        <v>2016</v>
      </c>
      <c r="C191">
        <v>1</v>
      </c>
      <c r="D191">
        <v>9</v>
      </c>
      <c r="E191" s="1" t="s">
        <v>7</v>
      </c>
      <c r="F191">
        <v>8320805.0478962995</v>
      </c>
    </row>
    <row r="192" spans="1:6" x14ac:dyDescent="0.35">
      <c r="A192">
        <v>2018</v>
      </c>
      <c r="B192">
        <v>2017</v>
      </c>
      <c r="C192">
        <v>1</v>
      </c>
      <c r="D192">
        <v>9</v>
      </c>
      <c r="E192" s="1" t="s">
        <v>5</v>
      </c>
      <c r="F192">
        <v>1893.8132716188873</v>
      </c>
    </row>
    <row r="193" spans="1:6" x14ac:dyDescent="0.35">
      <c r="A193">
        <v>2018</v>
      </c>
      <c r="B193">
        <v>2017</v>
      </c>
      <c r="C193">
        <v>1</v>
      </c>
      <c r="D193">
        <v>9</v>
      </c>
      <c r="E193" s="1" t="s">
        <v>7</v>
      </c>
      <c r="F193">
        <v>5470850.9987704698</v>
      </c>
    </row>
    <row r="194" spans="1:6" x14ac:dyDescent="0.35">
      <c r="A194">
        <v>2018</v>
      </c>
      <c r="B194">
        <v>2019</v>
      </c>
      <c r="C194">
        <v>1</v>
      </c>
      <c r="D194">
        <v>9</v>
      </c>
      <c r="E194" s="1" t="s">
        <v>5</v>
      </c>
      <c r="F194">
        <v>1188.4339924490976</v>
      </c>
    </row>
    <row r="195" spans="1:6" x14ac:dyDescent="0.35">
      <c r="A195">
        <v>2018</v>
      </c>
      <c r="B195">
        <v>2019</v>
      </c>
      <c r="C195">
        <v>1</v>
      </c>
      <c r="D195">
        <v>9</v>
      </c>
      <c r="E195" s="1" t="s">
        <v>7</v>
      </c>
      <c r="F195">
        <v>3522261.7255603541</v>
      </c>
    </row>
    <row r="196" spans="1:6" x14ac:dyDescent="0.35">
      <c r="A196">
        <v>2019</v>
      </c>
      <c r="B196">
        <v>2010</v>
      </c>
      <c r="C196">
        <v>1</v>
      </c>
      <c r="D196">
        <v>9</v>
      </c>
      <c r="E196" s="1" t="s">
        <v>5</v>
      </c>
      <c r="F196">
        <v>783.61159804935892</v>
      </c>
    </row>
    <row r="197" spans="1:6" x14ac:dyDescent="0.35">
      <c r="A197">
        <v>2019</v>
      </c>
      <c r="B197">
        <v>2010</v>
      </c>
      <c r="C197">
        <v>1</v>
      </c>
      <c r="D197">
        <v>9</v>
      </c>
      <c r="E197" s="1" t="s">
        <v>7</v>
      </c>
      <c r="F197">
        <v>6614111.7836012617</v>
      </c>
    </row>
    <row r="198" spans="1:6" x14ac:dyDescent="0.35">
      <c r="A198">
        <v>2019</v>
      </c>
      <c r="B198">
        <v>2010</v>
      </c>
      <c r="C198">
        <v>9</v>
      </c>
      <c r="D198">
        <v>1</v>
      </c>
      <c r="E198" s="1" t="s">
        <v>5</v>
      </c>
      <c r="F198">
        <v>783.61343573656563</v>
      </c>
    </row>
    <row r="199" spans="1:6" x14ac:dyDescent="0.35">
      <c r="A199">
        <v>2019</v>
      </c>
      <c r="B199">
        <v>2010</v>
      </c>
      <c r="C199">
        <v>9</v>
      </c>
      <c r="D199">
        <v>1</v>
      </c>
      <c r="E199" s="1" t="s">
        <v>7</v>
      </c>
      <c r="F199">
        <v>6616234.6426022379</v>
      </c>
    </row>
    <row r="200" spans="1:6" x14ac:dyDescent="0.35">
      <c r="A200">
        <v>2019</v>
      </c>
      <c r="B200">
        <v>2011</v>
      </c>
      <c r="C200">
        <v>1</v>
      </c>
      <c r="D200">
        <v>9</v>
      </c>
      <c r="E200" s="1" t="s">
        <v>5</v>
      </c>
      <c r="F200">
        <v>1018.4347505546584</v>
      </c>
    </row>
    <row r="201" spans="1:6" x14ac:dyDescent="0.35">
      <c r="A201">
        <v>2019</v>
      </c>
      <c r="B201">
        <v>2011</v>
      </c>
      <c r="C201">
        <v>1</v>
      </c>
      <c r="D201">
        <v>9</v>
      </c>
      <c r="E201" s="1" t="s">
        <v>7</v>
      </c>
      <c r="F201">
        <v>4896096.6713741934</v>
      </c>
    </row>
    <row r="202" spans="1:6" x14ac:dyDescent="0.35">
      <c r="A202">
        <v>2019</v>
      </c>
      <c r="B202">
        <v>2012</v>
      </c>
      <c r="C202">
        <v>1</v>
      </c>
      <c r="D202">
        <v>9</v>
      </c>
      <c r="E202" s="1" t="s">
        <v>5</v>
      </c>
      <c r="F202">
        <v>747.20661855975982</v>
      </c>
    </row>
    <row r="203" spans="1:6" x14ac:dyDescent="0.35">
      <c r="A203">
        <v>2019</v>
      </c>
      <c r="B203">
        <v>2012</v>
      </c>
      <c r="C203">
        <v>1</v>
      </c>
      <c r="D203">
        <v>9</v>
      </c>
      <c r="E203" s="1" t="s">
        <v>7</v>
      </c>
      <c r="F203">
        <v>5692885.0605670251</v>
      </c>
    </row>
    <row r="204" spans="1:6" x14ac:dyDescent="0.35">
      <c r="A204">
        <v>2019</v>
      </c>
      <c r="B204">
        <v>2013</v>
      </c>
      <c r="C204">
        <v>1</v>
      </c>
      <c r="D204">
        <v>9</v>
      </c>
      <c r="E204" s="1" t="s">
        <v>5</v>
      </c>
      <c r="F204">
        <v>1030.8529762213097</v>
      </c>
    </row>
    <row r="205" spans="1:6" x14ac:dyDescent="0.35">
      <c r="A205">
        <v>2019</v>
      </c>
      <c r="B205">
        <v>2013</v>
      </c>
      <c r="C205">
        <v>1</v>
      </c>
      <c r="D205">
        <v>9</v>
      </c>
      <c r="E205" s="1" t="s">
        <v>7</v>
      </c>
      <c r="F205">
        <v>6082241.2275588065</v>
      </c>
    </row>
    <row r="206" spans="1:6" x14ac:dyDescent="0.35">
      <c r="A206">
        <v>2019</v>
      </c>
      <c r="B206">
        <v>2014</v>
      </c>
      <c r="C206">
        <v>1</v>
      </c>
      <c r="D206">
        <v>9</v>
      </c>
      <c r="E206" s="1" t="s">
        <v>5</v>
      </c>
      <c r="F206">
        <v>1641.2172252863613</v>
      </c>
    </row>
    <row r="207" spans="1:6" x14ac:dyDescent="0.35">
      <c r="A207">
        <v>2019</v>
      </c>
      <c r="B207">
        <v>2014</v>
      </c>
      <c r="C207">
        <v>1</v>
      </c>
      <c r="D207">
        <v>9</v>
      </c>
      <c r="E207" s="1" t="s">
        <v>7</v>
      </c>
      <c r="F207">
        <v>5809757.2763905041</v>
      </c>
    </row>
    <row r="208" spans="1:6" x14ac:dyDescent="0.35">
      <c r="A208">
        <v>2019</v>
      </c>
      <c r="B208">
        <v>2015</v>
      </c>
      <c r="C208">
        <v>1</v>
      </c>
      <c r="D208">
        <v>9</v>
      </c>
      <c r="E208" s="1" t="s">
        <v>5</v>
      </c>
      <c r="F208">
        <v>489.8083045919808</v>
      </c>
    </row>
    <row r="209" spans="1:6" x14ac:dyDescent="0.35">
      <c r="A209">
        <v>2019</v>
      </c>
      <c r="B209">
        <v>2015</v>
      </c>
      <c r="C209">
        <v>1</v>
      </c>
      <c r="D209">
        <v>9</v>
      </c>
      <c r="E209" s="1" t="s">
        <v>7</v>
      </c>
      <c r="F209">
        <v>4634163.7844626047</v>
      </c>
    </row>
    <row r="210" spans="1:6" x14ac:dyDescent="0.35">
      <c r="A210">
        <v>2019</v>
      </c>
      <c r="B210">
        <v>2016</v>
      </c>
      <c r="C210">
        <v>1</v>
      </c>
      <c r="D210">
        <v>9</v>
      </c>
      <c r="E210" s="1" t="s">
        <v>5</v>
      </c>
      <c r="F210">
        <v>1219.1325343292453</v>
      </c>
    </row>
    <row r="211" spans="1:6" x14ac:dyDescent="0.35">
      <c r="A211">
        <v>2019</v>
      </c>
      <c r="B211">
        <v>2016</v>
      </c>
      <c r="C211">
        <v>1</v>
      </c>
      <c r="D211">
        <v>9</v>
      </c>
      <c r="E211" s="1" t="s">
        <v>7</v>
      </c>
      <c r="F211">
        <v>7995259.9085072167</v>
      </c>
    </row>
    <row r="212" spans="1:6" x14ac:dyDescent="0.35">
      <c r="A212">
        <v>2019</v>
      </c>
      <c r="B212">
        <v>2017</v>
      </c>
      <c r="C212">
        <v>1</v>
      </c>
      <c r="D212">
        <v>9</v>
      </c>
      <c r="E212" s="1" t="s">
        <v>5</v>
      </c>
      <c r="F212">
        <v>1173.5930464352564</v>
      </c>
    </row>
    <row r="213" spans="1:6" x14ac:dyDescent="0.35">
      <c r="A213">
        <v>2019</v>
      </c>
      <c r="B213">
        <v>2017</v>
      </c>
      <c r="C213">
        <v>1</v>
      </c>
      <c r="D213">
        <v>9</v>
      </c>
      <c r="E213" s="1" t="s">
        <v>7</v>
      </c>
      <c r="F213">
        <v>6318683.6291283788</v>
      </c>
    </row>
    <row r="214" spans="1:6" x14ac:dyDescent="0.35">
      <c r="A214">
        <v>2019</v>
      </c>
      <c r="B214">
        <v>2018</v>
      </c>
      <c r="C214">
        <v>1</v>
      </c>
      <c r="D214">
        <v>9</v>
      </c>
      <c r="E214" s="1" t="s">
        <v>5</v>
      </c>
      <c r="F214">
        <v>1182.0919855533202</v>
      </c>
    </row>
    <row r="215" spans="1:6" x14ac:dyDescent="0.35">
      <c r="A215">
        <v>2019</v>
      </c>
      <c r="B215">
        <v>2018</v>
      </c>
      <c r="C215">
        <v>1</v>
      </c>
      <c r="D215">
        <v>9</v>
      </c>
      <c r="E215" s="1" t="s">
        <v>7</v>
      </c>
      <c r="F215">
        <v>3514061.7051510373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6D90-60EA-4D7D-AD85-0086D7CC6020}">
  <dimension ref="A1:E217"/>
  <sheetViews>
    <sheetView workbookViewId="0">
      <selection activeCell="A4" sqref="A4"/>
    </sheetView>
  </sheetViews>
  <sheetFormatPr defaultRowHeight="14.5" x14ac:dyDescent="0.35"/>
  <cols>
    <col min="2" max="2" width="10.453125" bestFit="1" customWidth="1"/>
    <col min="3" max="3" width="13" bestFit="1" customWidth="1"/>
    <col min="4" max="4" width="11.8164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</v>
      </c>
      <c r="B2" t="s">
        <v>4</v>
      </c>
      <c r="C2" t="s">
        <v>5</v>
      </c>
      <c r="D2">
        <v>1214.87935360805</v>
      </c>
      <c r="E2" t="s">
        <v>6</v>
      </c>
    </row>
    <row r="3" spans="1:5" x14ac:dyDescent="0.35">
      <c r="A3">
        <v>1</v>
      </c>
      <c r="B3" t="s">
        <v>4</v>
      </c>
      <c r="C3" t="s">
        <v>7</v>
      </c>
      <c r="D3">
        <v>11465509.325063201</v>
      </c>
      <c r="E3" t="s">
        <v>6</v>
      </c>
    </row>
    <row r="4" spans="1:5" x14ac:dyDescent="0.35">
      <c r="A4">
        <v>0</v>
      </c>
      <c r="B4" t="s">
        <v>4</v>
      </c>
      <c r="C4" t="s">
        <v>5</v>
      </c>
      <c r="D4">
        <v>778.86928519349999</v>
      </c>
      <c r="E4" t="s">
        <v>8</v>
      </c>
    </row>
    <row r="5" spans="1:5" x14ac:dyDescent="0.35">
      <c r="A5">
        <v>1</v>
      </c>
      <c r="B5" t="s">
        <v>4</v>
      </c>
      <c r="C5" t="s">
        <v>7</v>
      </c>
      <c r="D5">
        <v>7543326.32736501</v>
      </c>
      <c r="E5" t="s">
        <v>8</v>
      </c>
    </row>
    <row r="6" spans="1:5" x14ac:dyDescent="0.35">
      <c r="A6">
        <v>0</v>
      </c>
      <c r="B6" t="s">
        <v>4</v>
      </c>
      <c r="C6" t="s">
        <v>5</v>
      </c>
      <c r="D6">
        <v>783.66120532028197</v>
      </c>
      <c r="E6" t="s">
        <v>9</v>
      </c>
    </row>
    <row r="7" spans="1:5" x14ac:dyDescent="0.35">
      <c r="A7">
        <v>1</v>
      </c>
      <c r="B7" t="s">
        <v>4</v>
      </c>
      <c r="C7" t="s">
        <v>7</v>
      </c>
      <c r="D7">
        <v>7905915.1130737299</v>
      </c>
      <c r="E7" t="s">
        <v>9</v>
      </c>
    </row>
    <row r="8" spans="1:5" x14ac:dyDescent="0.35">
      <c r="A8">
        <v>0</v>
      </c>
      <c r="B8" t="s">
        <v>4</v>
      </c>
      <c r="C8" t="s">
        <v>5</v>
      </c>
      <c r="D8">
        <v>778.83157591404404</v>
      </c>
      <c r="E8" t="s">
        <v>10</v>
      </c>
    </row>
    <row r="9" spans="1:5" x14ac:dyDescent="0.35">
      <c r="A9">
        <v>1</v>
      </c>
      <c r="B9" t="s">
        <v>4</v>
      </c>
      <c r="C9" t="s">
        <v>7</v>
      </c>
      <c r="D9">
        <v>8880776.9944613501</v>
      </c>
      <c r="E9" t="s">
        <v>10</v>
      </c>
    </row>
    <row r="10" spans="1:5" x14ac:dyDescent="0.35">
      <c r="A10">
        <v>0</v>
      </c>
      <c r="B10" t="s">
        <v>4</v>
      </c>
      <c r="C10" t="s">
        <v>5</v>
      </c>
      <c r="D10">
        <v>783.77885896044302</v>
      </c>
      <c r="E10" t="s">
        <v>11</v>
      </c>
    </row>
    <row r="11" spans="1:5" x14ac:dyDescent="0.35">
      <c r="A11">
        <v>1</v>
      </c>
      <c r="B11" t="s">
        <v>4</v>
      </c>
      <c r="C11" t="s">
        <v>7</v>
      </c>
      <c r="D11">
        <v>6107345.9607138503</v>
      </c>
      <c r="E11" t="s">
        <v>11</v>
      </c>
    </row>
    <row r="12" spans="1:5" x14ac:dyDescent="0.35">
      <c r="A12">
        <v>0</v>
      </c>
      <c r="B12" t="s">
        <v>4</v>
      </c>
      <c r="C12" t="s">
        <v>5</v>
      </c>
      <c r="D12">
        <v>778.67727197576005</v>
      </c>
      <c r="E12" t="s">
        <v>12</v>
      </c>
    </row>
    <row r="13" spans="1:5" x14ac:dyDescent="0.35">
      <c r="A13">
        <v>1</v>
      </c>
      <c r="B13" t="s">
        <v>4</v>
      </c>
      <c r="C13" t="s">
        <v>7</v>
      </c>
      <c r="D13">
        <v>7542674.8106679199</v>
      </c>
      <c r="E13" t="s">
        <v>12</v>
      </c>
    </row>
    <row r="14" spans="1:5" x14ac:dyDescent="0.35">
      <c r="A14">
        <v>0</v>
      </c>
      <c r="B14" t="s">
        <v>4</v>
      </c>
      <c r="C14" t="s">
        <v>5</v>
      </c>
      <c r="D14">
        <v>783.39306448450998</v>
      </c>
      <c r="E14" t="s">
        <v>13</v>
      </c>
    </row>
    <row r="15" spans="1:5" x14ac:dyDescent="0.35">
      <c r="A15">
        <v>1</v>
      </c>
      <c r="B15" t="s">
        <v>4</v>
      </c>
      <c r="C15" t="s">
        <v>7</v>
      </c>
      <c r="D15">
        <v>8191444.3298100401</v>
      </c>
      <c r="E15" t="s">
        <v>13</v>
      </c>
    </row>
    <row r="16" spans="1:5" x14ac:dyDescent="0.35">
      <c r="A16">
        <v>0</v>
      </c>
      <c r="B16" t="s">
        <v>4</v>
      </c>
      <c r="C16" t="s">
        <v>5</v>
      </c>
      <c r="D16">
        <v>783.636420656631</v>
      </c>
      <c r="E16" t="s">
        <v>14</v>
      </c>
    </row>
    <row r="17" spans="1:5" x14ac:dyDescent="0.35">
      <c r="A17">
        <v>1</v>
      </c>
      <c r="B17" t="s">
        <v>4</v>
      </c>
      <c r="C17" t="s">
        <v>7</v>
      </c>
      <c r="D17">
        <v>9530498.92503828</v>
      </c>
      <c r="E17" t="s">
        <v>14</v>
      </c>
    </row>
    <row r="18" spans="1:5" x14ac:dyDescent="0.35">
      <c r="A18">
        <v>0</v>
      </c>
      <c r="B18" t="s">
        <v>4</v>
      </c>
      <c r="C18" t="s">
        <v>5</v>
      </c>
      <c r="D18">
        <v>783.79936724795004</v>
      </c>
      <c r="E18" t="s">
        <v>15</v>
      </c>
    </row>
    <row r="19" spans="1:5" x14ac:dyDescent="0.35">
      <c r="A19">
        <v>1</v>
      </c>
      <c r="B19" t="s">
        <v>4</v>
      </c>
      <c r="C19" t="s">
        <v>7</v>
      </c>
      <c r="D19">
        <v>6748967.4125597198</v>
      </c>
      <c r="E19" t="s">
        <v>15</v>
      </c>
    </row>
    <row r="20" spans="1:5" x14ac:dyDescent="0.35">
      <c r="A20">
        <v>0</v>
      </c>
      <c r="B20" t="s">
        <v>4</v>
      </c>
      <c r="C20" t="s">
        <v>5</v>
      </c>
      <c r="D20">
        <v>783.61343573656495</v>
      </c>
      <c r="E20" t="s">
        <v>16</v>
      </c>
    </row>
    <row r="21" spans="1:5" x14ac:dyDescent="0.35">
      <c r="A21">
        <v>1</v>
      </c>
      <c r="B21" t="s">
        <v>4</v>
      </c>
      <c r="C21" t="s">
        <v>7</v>
      </c>
      <c r="D21">
        <v>6616234.6426022304</v>
      </c>
      <c r="E21" t="s">
        <v>16</v>
      </c>
    </row>
    <row r="22" spans="1:5" x14ac:dyDescent="0.35">
      <c r="A22">
        <v>0</v>
      </c>
      <c r="B22" t="s">
        <v>4</v>
      </c>
      <c r="C22" t="s">
        <v>5</v>
      </c>
      <c r="D22">
        <v>778.86403969206594</v>
      </c>
      <c r="E22" t="s">
        <v>17</v>
      </c>
    </row>
    <row r="23" spans="1:5" x14ac:dyDescent="0.35">
      <c r="A23">
        <v>1</v>
      </c>
      <c r="B23" t="s">
        <v>4</v>
      </c>
      <c r="C23" t="s">
        <v>7</v>
      </c>
      <c r="D23">
        <v>7557890.6654342003</v>
      </c>
      <c r="E23" t="s">
        <v>17</v>
      </c>
    </row>
    <row r="24" spans="1:5" x14ac:dyDescent="0.35">
      <c r="A24">
        <v>0</v>
      </c>
      <c r="B24" t="s">
        <v>4</v>
      </c>
      <c r="C24" t="s">
        <v>5</v>
      </c>
      <c r="D24">
        <v>778.86928519349999</v>
      </c>
      <c r="E24" t="s">
        <v>18</v>
      </c>
    </row>
    <row r="25" spans="1:5" x14ac:dyDescent="0.35">
      <c r="A25">
        <v>1</v>
      </c>
      <c r="B25" t="s">
        <v>4</v>
      </c>
      <c r="C25" t="s">
        <v>7</v>
      </c>
      <c r="D25">
        <v>7543326.3273650296</v>
      </c>
      <c r="E25" t="s">
        <v>18</v>
      </c>
    </row>
    <row r="26" spans="1:5" x14ac:dyDescent="0.35">
      <c r="A26">
        <v>0</v>
      </c>
      <c r="B26" t="s">
        <v>4</v>
      </c>
      <c r="C26" t="s">
        <v>5</v>
      </c>
      <c r="D26">
        <v>1029.1253860053801</v>
      </c>
      <c r="E26" t="s">
        <v>19</v>
      </c>
    </row>
    <row r="27" spans="1:5" x14ac:dyDescent="0.35">
      <c r="A27">
        <v>1</v>
      </c>
      <c r="B27" t="s">
        <v>4</v>
      </c>
      <c r="C27" t="s">
        <v>7</v>
      </c>
      <c r="D27">
        <v>4862221.99203387</v>
      </c>
      <c r="E27" t="s">
        <v>19</v>
      </c>
    </row>
    <row r="28" spans="1:5" x14ac:dyDescent="0.35">
      <c r="A28">
        <v>0</v>
      </c>
      <c r="B28" t="s">
        <v>4</v>
      </c>
      <c r="C28" t="s">
        <v>5</v>
      </c>
      <c r="D28">
        <v>1248.3734042471201</v>
      </c>
      <c r="E28" t="s">
        <v>20</v>
      </c>
    </row>
    <row r="29" spans="1:5" x14ac:dyDescent="0.35">
      <c r="A29">
        <v>1</v>
      </c>
      <c r="B29" t="s">
        <v>4</v>
      </c>
      <c r="C29" t="s">
        <v>7</v>
      </c>
      <c r="D29">
        <v>4237010.5760976505</v>
      </c>
      <c r="E29" t="s">
        <v>20</v>
      </c>
    </row>
    <row r="30" spans="1:5" x14ac:dyDescent="0.35">
      <c r="A30">
        <v>0</v>
      </c>
      <c r="B30" t="s">
        <v>4</v>
      </c>
      <c r="C30" t="s">
        <v>5</v>
      </c>
      <c r="D30">
        <v>870.89850425077395</v>
      </c>
      <c r="E30" t="s">
        <v>21</v>
      </c>
    </row>
    <row r="31" spans="1:5" x14ac:dyDescent="0.35">
      <c r="A31">
        <v>1</v>
      </c>
      <c r="B31" t="s">
        <v>4</v>
      </c>
      <c r="C31" t="s">
        <v>7</v>
      </c>
      <c r="D31">
        <v>5016339.2222750997</v>
      </c>
      <c r="E31" t="s">
        <v>21</v>
      </c>
    </row>
    <row r="32" spans="1:5" x14ac:dyDescent="0.35">
      <c r="A32">
        <v>0</v>
      </c>
      <c r="B32" t="s">
        <v>4</v>
      </c>
      <c r="C32" t="s">
        <v>5</v>
      </c>
      <c r="D32">
        <v>1141.01663992263</v>
      </c>
      <c r="E32" t="s">
        <v>22</v>
      </c>
    </row>
    <row r="33" spans="1:5" x14ac:dyDescent="0.35">
      <c r="A33">
        <v>1</v>
      </c>
      <c r="B33" t="s">
        <v>4</v>
      </c>
      <c r="C33" t="s">
        <v>7</v>
      </c>
      <c r="D33">
        <v>4221379.55159353</v>
      </c>
      <c r="E33" t="s">
        <v>22</v>
      </c>
    </row>
    <row r="34" spans="1:5" x14ac:dyDescent="0.35">
      <c r="A34">
        <v>0</v>
      </c>
      <c r="B34" t="s">
        <v>4</v>
      </c>
      <c r="C34" t="s">
        <v>5</v>
      </c>
      <c r="D34">
        <v>1191.2757779255301</v>
      </c>
      <c r="E34" t="s">
        <v>23</v>
      </c>
    </row>
    <row r="35" spans="1:5" x14ac:dyDescent="0.35">
      <c r="A35">
        <v>1</v>
      </c>
      <c r="B35" t="s">
        <v>4</v>
      </c>
      <c r="C35" t="s">
        <v>7</v>
      </c>
      <c r="D35">
        <v>7606633.3966744896</v>
      </c>
      <c r="E35" t="s">
        <v>23</v>
      </c>
    </row>
    <row r="36" spans="1:5" x14ac:dyDescent="0.35">
      <c r="A36">
        <v>0</v>
      </c>
      <c r="B36" t="s">
        <v>4</v>
      </c>
      <c r="C36" t="s">
        <v>5</v>
      </c>
      <c r="D36">
        <v>1706.6966983007701</v>
      </c>
      <c r="E36" t="s">
        <v>24</v>
      </c>
    </row>
    <row r="37" spans="1:5" x14ac:dyDescent="0.35">
      <c r="A37">
        <v>1</v>
      </c>
      <c r="B37" t="s">
        <v>4</v>
      </c>
      <c r="C37" t="s">
        <v>7</v>
      </c>
      <c r="D37">
        <v>4867151.9470465602</v>
      </c>
      <c r="E37" t="s">
        <v>24</v>
      </c>
    </row>
    <row r="38" spans="1:5" x14ac:dyDescent="0.35">
      <c r="A38">
        <v>0</v>
      </c>
      <c r="B38" t="s">
        <v>4</v>
      </c>
      <c r="C38" t="s">
        <v>5</v>
      </c>
      <c r="D38">
        <v>1251.0749483044301</v>
      </c>
      <c r="E38" t="s">
        <v>25</v>
      </c>
    </row>
    <row r="39" spans="1:5" x14ac:dyDescent="0.35">
      <c r="A39">
        <v>1</v>
      </c>
      <c r="B39" t="s">
        <v>4</v>
      </c>
      <c r="C39" t="s">
        <v>7</v>
      </c>
      <c r="D39">
        <v>3839870.0819490901</v>
      </c>
      <c r="E39" t="s">
        <v>25</v>
      </c>
    </row>
    <row r="40" spans="1:5" x14ac:dyDescent="0.35">
      <c r="A40">
        <v>0</v>
      </c>
      <c r="B40" t="s">
        <v>4</v>
      </c>
      <c r="C40" t="s">
        <v>5</v>
      </c>
      <c r="D40">
        <v>1009.74993600985</v>
      </c>
      <c r="E40" t="s">
        <v>26</v>
      </c>
    </row>
    <row r="41" spans="1:5" x14ac:dyDescent="0.35">
      <c r="A41">
        <v>1</v>
      </c>
      <c r="B41" t="s">
        <v>4</v>
      </c>
      <c r="C41" t="s">
        <v>7</v>
      </c>
      <c r="D41">
        <v>4906898.4285206599</v>
      </c>
      <c r="E41" t="s">
        <v>26</v>
      </c>
    </row>
    <row r="42" spans="1:5" x14ac:dyDescent="0.35">
      <c r="A42">
        <v>0</v>
      </c>
      <c r="B42" t="s">
        <v>4</v>
      </c>
      <c r="C42" t="s">
        <v>5</v>
      </c>
      <c r="D42">
        <v>783.66182134946098</v>
      </c>
      <c r="E42" t="s">
        <v>27</v>
      </c>
    </row>
    <row r="43" spans="1:5" x14ac:dyDescent="0.35">
      <c r="A43">
        <v>1</v>
      </c>
      <c r="B43" t="s">
        <v>4</v>
      </c>
      <c r="C43" t="s">
        <v>7</v>
      </c>
      <c r="D43">
        <v>7906298.8752854997</v>
      </c>
      <c r="E43" t="s">
        <v>27</v>
      </c>
    </row>
    <row r="44" spans="1:5" x14ac:dyDescent="0.35">
      <c r="A44">
        <v>0</v>
      </c>
      <c r="B44" t="s">
        <v>4</v>
      </c>
      <c r="C44" t="s">
        <v>5</v>
      </c>
      <c r="D44">
        <v>783.66120532028197</v>
      </c>
      <c r="E44" t="s">
        <v>28</v>
      </c>
    </row>
    <row r="45" spans="1:5" x14ac:dyDescent="0.35">
      <c r="A45">
        <v>1</v>
      </c>
      <c r="B45" t="s">
        <v>4</v>
      </c>
      <c r="C45" t="s">
        <v>7</v>
      </c>
      <c r="D45">
        <v>7905915.1130737402</v>
      </c>
      <c r="E45" t="s">
        <v>28</v>
      </c>
    </row>
    <row r="46" spans="1:5" x14ac:dyDescent="0.35">
      <c r="A46">
        <v>0</v>
      </c>
      <c r="B46" t="s">
        <v>4</v>
      </c>
      <c r="C46" t="s">
        <v>5</v>
      </c>
      <c r="D46">
        <v>1029.19165951695</v>
      </c>
      <c r="E46" t="s">
        <v>29</v>
      </c>
    </row>
    <row r="47" spans="1:5" x14ac:dyDescent="0.35">
      <c r="A47">
        <v>1</v>
      </c>
      <c r="B47" t="s">
        <v>4</v>
      </c>
      <c r="C47" t="s">
        <v>7</v>
      </c>
      <c r="D47">
        <v>4862474.29059524</v>
      </c>
      <c r="E47" t="s">
        <v>29</v>
      </c>
    </row>
    <row r="48" spans="1:5" x14ac:dyDescent="0.35">
      <c r="A48">
        <v>0</v>
      </c>
      <c r="B48" t="s">
        <v>4</v>
      </c>
      <c r="C48" t="s">
        <v>5</v>
      </c>
      <c r="D48">
        <v>726.23494362265797</v>
      </c>
      <c r="E48" t="s">
        <v>30</v>
      </c>
    </row>
    <row r="49" spans="1:5" x14ac:dyDescent="0.35">
      <c r="A49">
        <v>1</v>
      </c>
      <c r="B49" t="s">
        <v>4</v>
      </c>
      <c r="C49" t="s">
        <v>7</v>
      </c>
      <c r="D49">
        <v>5771022.2637268603</v>
      </c>
      <c r="E49" t="s">
        <v>30</v>
      </c>
    </row>
    <row r="50" spans="1:5" x14ac:dyDescent="0.35">
      <c r="A50">
        <v>0</v>
      </c>
      <c r="B50" t="s">
        <v>4</v>
      </c>
      <c r="C50" t="s">
        <v>5</v>
      </c>
      <c r="D50">
        <v>948.14820665393199</v>
      </c>
      <c r="E50" t="s">
        <v>31</v>
      </c>
    </row>
    <row r="51" spans="1:5" x14ac:dyDescent="0.35">
      <c r="A51">
        <v>1</v>
      </c>
      <c r="B51" t="s">
        <v>4</v>
      </c>
      <c r="C51" t="s">
        <v>7</v>
      </c>
      <c r="D51">
        <v>4608147.8411434498</v>
      </c>
      <c r="E51" t="s">
        <v>31</v>
      </c>
    </row>
    <row r="52" spans="1:5" x14ac:dyDescent="0.35">
      <c r="A52">
        <v>0</v>
      </c>
      <c r="B52" t="s">
        <v>4</v>
      </c>
      <c r="C52" t="s">
        <v>5</v>
      </c>
      <c r="D52">
        <v>1143.59455703292</v>
      </c>
      <c r="E52" t="s">
        <v>32</v>
      </c>
    </row>
    <row r="53" spans="1:5" x14ac:dyDescent="0.35">
      <c r="A53">
        <v>1</v>
      </c>
      <c r="B53" t="s">
        <v>4</v>
      </c>
      <c r="C53" t="s">
        <v>7</v>
      </c>
      <c r="D53">
        <v>5163149.6370694004</v>
      </c>
      <c r="E53" t="s">
        <v>32</v>
      </c>
    </row>
    <row r="54" spans="1:5" x14ac:dyDescent="0.35">
      <c r="A54">
        <v>0</v>
      </c>
      <c r="B54" t="s">
        <v>4</v>
      </c>
      <c r="C54" t="s">
        <v>5</v>
      </c>
      <c r="D54">
        <v>1002.85282963443</v>
      </c>
      <c r="E54" t="s">
        <v>33</v>
      </c>
    </row>
    <row r="55" spans="1:5" x14ac:dyDescent="0.35">
      <c r="A55">
        <v>1</v>
      </c>
      <c r="B55" t="s">
        <v>4</v>
      </c>
      <c r="C55" t="s">
        <v>7</v>
      </c>
      <c r="D55">
        <v>5308159.9122230597</v>
      </c>
      <c r="E55" t="s">
        <v>33</v>
      </c>
    </row>
    <row r="56" spans="1:5" x14ac:dyDescent="0.35">
      <c r="A56">
        <v>0</v>
      </c>
      <c r="B56" t="s">
        <v>4</v>
      </c>
      <c r="C56" t="s">
        <v>5</v>
      </c>
      <c r="D56">
        <v>844.81875145519905</v>
      </c>
      <c r="E56" t="s">
        <v>34</v>
      </c>
    </row>
    <row r="57" spans="1:5" x14ac:dyDescent="0.35">
      <c r="A57">
        <v>1</v>
      </c>
      <c r="B57" t="s">
        <v>4</v>
      </c>
      <c r="C57" t="s">
        <v>7</v>
      </c>
      <c r="D57">
        <v>6186652.1494666999</v>
      </c>
      <c r="E57" t="s">
        <v>34</v>
      </c>
    </row>
    <row r="58" spans="1:5" x14ac:dyDescent="0.35">
      <c r="A58">
        <v>0</v>
      </c>
      <c r="B58" t="s">
        <v>4</v>
      </c>
      <c r="C58" t="s">
        <v>5</v>
      </c>
      <c r="D58">
        <v>1096.64447931369</v>
      </c>
      <c r="E58" t="s">
        <v>35</v>
      </c>
    </row>
    <row r="59" spans="1:5" x14ac:dyDescent="0.35">
      <c r="A59">
        <v>1</v>
      </c>
      <c r="B59" t="s">
        <v>4</v>
      </c>
      <c r="C59" t="s">
        <v>7</v>
      </c>
      <c r="D59">
        <v>4981786.1465275399</v>
      </c>
      <c r="E59" t="s">
        <v>35</v>
      </c>
    </row>
    <row r="60" spans="1:5" x14ac:dyDescent="0.35">
      <c r="A60">
        <v>0</v>
      </c>
      <c r="B60" t="s">
        <v>4</v>
      </c>
      <c r="C60" t="s">
        <v>5</v>
      </c>
      <c r="D60">
        <v>747.55517520404806</v>
      </c>
      <c r="E60" t="s">
        <v>36</v>
      </c>
    </row>
    <row r="61" spans="1:5" x14ac:dyDescent="0.35">
      <c r="A61">
        <v>1</v>
      </c>
      <c r="B61" t="s">
        <v>4</v>
      </c>
      <c r="C61" t="s">
        <v>7</v>
      </c>
      <c r="D61">
        <v>5695002.0413118396</v>
      </c>
      <c r="E61" t="s">
        <v>36</v>
      </c>
    </row>
    <row r="62" spans="1:5" x14ac:dyDescent="0.35">
      <c r="A62">
        <v>0</v>
      </c>
      <c r="B62" t="s">
        <v>4</v>
      </c>
      <c r="C62" t="s">
        <v>5</v>
      </c>
      <c r="D62">
        <v>778.83142234250602</v>
      </c>
      <c r="E62" t="s">
        <v>37</v>
      </c>
    </row>
    <row r="63" spans="1:5" x14ac:dyDescent="0.35">
      <c r="A63">
        <v>1</v>
      </c>
      <c r="B63" t="s">
        <v>4</v>
      </c>
      <c r="C63" t="s">
        <v>7</v>
      </c>
      <c r="D63">
        <v>8881375.2944046501</v>
      </c>
      <c r="E63" t="s">
        <v>37</v>
      </c>
    </row>
    <row r="64" spans="1:5" x14ac:dyDescent="0.35">
      <c r="A64">
        <v>0</v>
      </c>
      <c r="B64" t="s">
        <v>4</v>
      </c>
      <c r="C64" t="s">
        <v>5</v>
      </c>
      <c r="D64">
        <v>778.83157591404404</v>
      </c>
      <c r="E64" t="s">
        <v>38</v>
      </c>
    </row>
    <row r="65" spans="1:5" x14ac:dyDescent="0.35">
      <c r="A65">
        <v>1</v>
      </c>
      <c r="B65" t="s">
        <v>4</v>
      </c>
      <c r="C65" t="s">
        <v>7</v>
      </c>
      <c r="D65">
        <v>8880776.9944613408</v>
      </c>
      <c r="E65" t="s">
        <v>38</v>
      </c>
    </row>
    <row r="66" spans="1:5" x14ac:dyDescent="0.35">
      <c r="A66">
        <v>0</v>
      </c>
      <c r="B66" t="s">
        <v>4</v>
      </c>
      <c r="C66" t="s">
        <v>5</v>
      </c>
      <c r="D66">
        <v>1248.3235407618999</v>
      </c>
      <c r="E66" t="s">
        <v>39</v>
      </c>
    </row>
    <row r="67" spans="1:5" x14ac:dyDescent="0.35">
      <c r="A67">
        <v>1</v>
      </c>
      <c r="B67" t="s">
        <v>4</v>
      </c>
      <c r="C67" t="s">
        <v>7</v>
      </c>
      <c r="D67">
        <v>4237482.9985493403</v>
      </c>
      <c r="E67" t="s">
        <v>39</v>
      </c>
    </row>
    <row r="68" spans="1:5" x14ac:dyDescent="0.35">
      <c r="A68">
        <v>0</v>
      </c>
      <c r="B68" t="s">
        <v>4</v>
      </c>
      <c r="C68" t="s">
        <v>5</v>
      </c>
      <c r="D68">
        <v>725.56077352556099</v>
      </c>
      <c r="E68" t="s">
        <v>40</v>
      </c>
    </row>
    <row r="69" spans="1:5" x14ac:dyDescent="0.35">
      <c r="A69">
        <v>1</v>
      </c>
      <c r="B69" t="s">
        <v>4</v>
      </c>
      <c r="C69" t="s">
        <v>7</v>
      </c>
      <c r="D69">
        <v>5776384.2590065002</v>
      </c>
      <c r="E69" t="s">
        <v>40</v>
      </c>
    </row>
    <row r="70" spans="1:5" x14ac:dyDescent="0.35">
      <c r="A70">
        <v>0</v>
      </c>
      <c r="B70" t="s">
        <v>4</v>
      </c>
      <c r="C70" t="s">
        <v>5</v>
      </c>
      <c r="D70">
        <v>841.32892677745997</v>
      </c>
      <c r="E70" t="s">
        <v>41</v>
      </c>
    </row>
    <row r="71" spans="1:5" x14ac:dyDescent="0.35">
      <c r="A71">
        <v>1</v>
      </c>
      <c r="B71" t="s">
        <v>4</v>
      </c>
      <c r="C71" t="s">
        <v>7</v>
      </c>
      <c r="D71">
        <v>5571541.4787977999</v>
      </c>
      <c r="E71" t="s">
        <v>41</v>
      </c>
    </row>
    <row r="72" spans="1:5" x14ac:dyDescent="0.35">
      <c r="A72">
        <v>0</v>
      </c>
      <c r="B72" t="s">
        <v>4</v>
      </c>
      <c r="C72" t="s">
        <v>5</v>
      </c>
      <c r="D72">
        <v>656.92497239913803</v>
      </c>
      <c r="E72" t="s">
        <v>42</v>
      </c>
    </row>
    <row r="73" spans="1:5" x14ac:dyDescent="0.35">
      <c r="A73">
        <v>1</v>
      </c>
      <c r="B73" t="s">
        <v>4</v>
      </c>
      <c r="C73" t="s">
        <v>7</v>
      </c>
      <c r="D73">
        <v>4563124.8598191002</v>
      </c>
      <c r="E73" t="s">
        <v>42</v>
      </c>
    </row>
    <row r="74" spans="1:5" x14ac:dyDescent="0.35">
      <c r="A74">
        <v>0</v>
      </c>
      <c r="B74" t="s">
        <v>4</v>
      </c>
      <c r="C74" t="s">
        <v>5</v>
      </c>
      <c r="D74">
        <v>1249.42127356835</v>
      </c>
      <c r="E74" t="s">
        <v>43</v>
      </c>
    </row>
    <row r="75" spans="1:5" x14ac:dyDescent="0.35">
      <c r="A75">
        <v>1</v>
      </c>
      <c r="B75" t="s">
        <v>4</v>
      </c>
      <c r="C75" t="s">
        <v>7</v>
      </c>
      <c r="D75">
        <v>10231455.034349101</v>
      </c>
      <c r="E75" t="s">
        <v>43</v>
      </c>
    </row>
    <row r="76" spans="1:5" x14ac:dyDescent="0.35">
      <c r="A76">
        <v>0</v>
      </c>
      <c r="B76" t="s">
        <v>4</v>
      </c>
      <c r="C76" t="s">
        <v>5</v>
      </c>
      <c r="D76">
        <v>599.76618872691699</v>
      </c>
      <c r="E76" t="s">
        <v>44</v>
      </c>
    </row>
    <row r="77" spans="1:5" x14ac:dyDescent="0.35">
      <c r="A77">
        <v>1</v>
      </c>
      <c r="B77" t="s">
        <v>4</v>
      </c>
      <c r="C77" t="s">
        <v>7</v>
      </c>
      <c r="D77">
        <v>4888743.78651659</v>
      </c>
      <c r="E77" t="s">
        <v>44</v>
      </c>
    </row>
    <row r="78" spans="1:5" x14ac:dyDescent="0.35">
      <c r="A78">
        <v>0</v>
      </c>
      <c r="B78" t="s">
        <v>4</v>
      </c>
      <c r="C78" t="s">
        <v>5</v>
      </c>
      <c r="D78">
        <v>1068.7484903853699</v>
      </c>
      <c r="E78" t="s">
        <v>45</v>
      </c>
    </row>
    <row r="79" spans="1:5" x14ac:dyDescent="0.35">
      <c r="A79">
        <v>1</v>
      </c>
      <c r="B79" t="s">
        <v>4</v>
      </c>
      <c r="C79" t="s">
        <v>7</v>
      </c>
      <c r="D79">
        <v>5045288.1356978798</v>
      </c>
      <c r="E79" t="s">
        <v>45</v>
      </c>
    </row>
    <row r="80" spans="1:5" x14ac:dyDescent="0.35">
      <c r="A80">
        <v>0</v>
      </c>
      <c r="B80" t="s">
        <v>4</v>
      </c>
      <c r="C80" t="s">
        <v>5</v>
      </c>
      <c r="D80">
        <v>1030.97013476389</v>
      </c>
      <c r="E80" t="s">
        <v>46</v>
      </c>
    </row>
    <row r="81" spans="1:5" x14ac:dyDescent="0.35">
      <c r="A81">
        <v>1</v>
      </c>
      <c r="B81" t="s">
        <v>4</v>
      </c>
      <c r="C81" t="s">
        <v>7</v>
      </c>
      <c r="D81">
        <v>6080167.1325700497</v>
      </c>
      <c r="E81" t="s">
        <v>46</v>
      </c>
    </row>
    <row r="82" spans="1:5" x14ac:dyDescent="0.35">
      <c r="A82">
        <v>0</v>
      </c>
      <c r="B82" t="s">
        <v>4</v>
      </c>
      <c r="C82" t="s">
        <v>5</v>
      </c>
      <c r="D82">
        <v>783.76614552993499</v>
      </c>
      <c r="E82" t="s">
        <v>47</v>
      </c>
    </row>
    <row r="83" spans="1:5" x14ac:dyDescent="0.35">
      <c r="A83">
        <v>1</v>
      </c>
      <c r="B83" t="s">
        <v>4</v>
      </c>
      <c r="C83" t="s">
        <v>7</v>
      </c>
      <c r="D83">
        <v>6092658.1224186197</v>
      </c>
      <c r="E83" t="s">
        <v>47</v>
      </c>
    </row>
    <row r="84" spans="1:5" x14ac:dyDescent="0.35">
      <c r="A84">
        <v>0</v>
      </c>
      <c r="B84" t="s">
        <v>4</v>
      </c>
      <c r="C84" t="s">
        <v>5</v>
      </c>
      <c r="D84">
        <v>783.77885896044302</v>
      </c>
      <c r="E84" t="s">
        <v>48</v>
      </c>
    </row>
    <row r="85" spans="1:5" x14ac:dyDescent="0.35">
      <c r="A85">
        <v>1</v>
      </c>
      <c r="B85" t="s">
        <v>4</v>
      </c>
      <c r="C85" t="s">
        <v>7</v>
      </c>
      <c r="D85">
        <v>6107345.9607138596</v>
      </c>
      <c r="E85" t="s">
        <v>48</v>
      </c>
    </row>
    <row r="86" spans="1:5" x14ac:dyDescent="0.35">
      <c r="A86">
        <v>0</v>
      </c>
      <c r="B86" t="s">
        <v>4</v>
      </c>
      <c r="C86" t="s">
        <v>5</v>
      </c>
      <c r="D86">
        <v>870.88474003009401</v>
      </c>
      <c r="E86" t="s">
        <v>49</v>
      </c>
    </row>
    <row r="87" spans="1:5" x14ac:dyDescent="0.35">
      <c r="A87">
        <v>1</v>
      </c>
      <c r="B87" t="s">
        <v>4</v>
      </c>
      <c r="C87" t="s">
        <v>7</v>
      </c>
      <c r="D87">
        <v>5020316.2261679396</v>
      </c>
      <c r="E87" t="s">
        <v>49</v>
      </c>
    </row>
    <row r="88" spans="1:5" x14ac:dyDescent="0.35">
      <c r="A88">
        <v>0</v>
      </c>
      <c r="B88" t="s">
        <v>4</v>
      </c>
      <c r="C88" t="s">
        <v>5</v>
      </c>
      <c r="D88">
        <v>947.61483465794004</v>
      </c>
      <c r="E88" t="s">
        <v>50</v>
      </c>
    </row>
    <row r="89" spans="1:5" x14ac:dyDescent="0.35">
      <c r="A89">
        <v>1</v>
      </c>
      <c r="B89" t="s">
        <v>4</v>
      </c>
      <c r="C89" t="s">
        <v>7</v>
      </c>
      <c r="D89">
        <v>4606189.9270691201</v>
      </c>
      <c r="E89" t="s">
        <v>50</v>
      </c>
    </row>
    <row r="90" spans="1:5" x14ac:dyDescent="0.35">
      <c r="A90">
        <v>0</v>
      </c>
      <c r="B90" t="s">
        <v>4</v>
      </c>
      <c r="C90" t="s">
        <v>5</v>
      </c>
      <c r="D90">
        <v>834.52600964087503</v>
      </c>
      <c r="E90" t="s">
        <v>51</v>
      </c>
    </row>
    <row r="91" spans="1:5" x14ac:dyDescent="0.35">
      <c r="A91">
        <v>1</v>
      </c>
      <c r="B91" t="s">
        <v>4</v>
      </c>
      <c r="C91" t="s">
        <v>7</v>
      </c>
      <c r="D91">
        <v>5439020.3454662496</v>
      </c>
      <c r="E91" t="s">
        <v>51</v>
      </c>
    </row>
    <row r="92" spans="1:5" x14ac:dyDescent="0.35">
      <c r="A92">
        <v>0</v>
      </c>
      <c r="B92" t="s">
        <v>4</v>
      </c>
      <c r="C92" t="s">
        <v>5</v>
      </c>
      <c r="D92">
        <v>1685.80053699424</v>
      </c>
      <c r="E92" t="s">
        <v>52</v>
      </c>
    </row>
    <row r="93" spans="1:5" x14ac:dyDescent="0.35">
      <c r="A93">
        <v>1</v>
      </c>
      <c r="B93" t="s">
        <v>4</v>
      </c>
      <c r="C93" t="s">
        <v>7</v>
      </c>
      <c r="D93">
        <v>5880702.48317785</v>
      </c>
      <c r="E93" t="s">
        <v>52</v>
      </c>
    </row>
    <row r="94" spans="1:5" x14ac:dyDescent="0.35">
      <c r="A94">
        <v>0</v>
      </c>
      <c r="B94" t="s">
        <v>4</v>
      </c>
      <c r="C94" t="s">
        <v>5</v>
      </c>
      <c r="D94">
        <v>1025.76643716029</v>
      </c>
      <c r="E94" t="s">
        <v>53</v>
      </c>
    </row>
    <row r="95" spans="1:5" x14ac:dyDescent="0.35">
      <c r="A95">
        <v>1</v>
      </c>
      <c r="B95" t="s">
        <v>4</v>
      </c>
      <c r="C95" t="s">
        <v>7</v>
      </c>
      <c r="D95">
        <v>7332918.3181217099</v>
      </c>
      <c r="E95" t="s">
        <v>53</v>
      </c>
    </row>
    <row r="96" spans="1:5" x14ac:dyDescent="0.35">
      <c r="A96">
        <v>0</v>
      </c>
      <c r="B96" t="s">
        <v>4</v>
      </c>
      <c r="C96" t="s">
        <v>5</v>
      </c>
      <c r="D96">
        <v>1333.36259514988</v>
      </c>
      <c r="E96" t="s">
        <v>54</v>
      </c>
    </row>
    <row r="97" spans="1:5" x14ac:dyDescent="0.35">
      <c r="A97">
        <v>1</v>
      </c>
      <c r="B97" t="s">
        <v>4</v>
      </c>
      <c r="C97" t="s">
        <v>7</v>
      </c>
      <c r="D97">
        <v>6789740.4240194699</v>
      </c>
      <c r="E97" t="s">
        <v>54</v>
      </c>
    </row>
    <row r="98" spans="1:5" x14ac:dyDescent="0.35">
      <c r="A98">
        <v>0</v>
      </c>
      <c r="B98" t="s">
        <v>4</v>
      </c>
      <c r="C98" t="s">
        <v>5</v>
      </c>
      <c r="D98">
        <v>1625.16687848984</v>
      </c>
      <c r="E98" t="s">
        <v>55</v>
      </c>
    </row>
    <row r="99" spans="1:5" x14ac:dyDescent="0.35">
      <c r="A99">
        <v>1</v>
      </c>
      <c r="B99" t="s">
        <v>4</v>
      </c>
      <c r="C99" t="s">
        <v>7</v>
      </c>
      <c r="D99">
        <v>5913432.7121464899</v>
      </c>
      <c r="E99" t="s">
        <v>55</v>
      </c>
    </row>
    <row r="100" spans="1:5" x14ac:dyDescent="0.35">
      <c r="A100">
        <v>0</v>
      </c>
      <c r="B100" t="s">
        <v>4</v>
      </c>
      <c r="C100" t="s">
        <v>5</v>
      </c>
      <c r="D100">
        <v>1641.45485622658</v>
      </c>
      <c r="E100" t="s">
        <v>56</v>
      </c>
    </row>
    <row r="101" spans="1:5" x14ac:dyDescent="0.35">
      <c r="A101">
        <v>1</v>
      </c>
      <c r="B101" t="s">
        <v>4</v>
      </c>
      <c r="C101" t="s">
        <v>7</v>
      </c>
      <c r="D101">
        <v>5809032.1680965601</v>
      </c>
      <c r="E101" t="s">
        <v>56</v>
      </c>
    </row>
    <row r="102" spans="1:5" x14ac:dyDescent="0.35">
      <c r="A102">
        <v>0</v>
      </c>
      <c r="B102" t="s">
        <v>4</v>
      </c>
      <c r="C102" t="s">
        <v>5</v>
      </c>
      <c r="D102">
        <v>783.80090682119999</v>
      </c>
      <c r="E102" t="s">
        <v>57</v>
      </c>
    </row>
    <row r="103" spans="1:5" x14ac:dyDescent="0.35">
      <c r="A103">
        <v>1</v>
      </c>
      <c r="B103" t="s">
        <v>4</v>
      </c>
      <c r="C103" t="s">
        <v>7</v>
      </c>
      <c r="D103">
        <v>7550464.8301132601</v>
      </c>
      <c r="E103" t="s">
        <v>57</v>
      </c>
    </row>
    <row r="104" spans="1:5" x14ac:dyDescent="0.35">
      <c r="A104">
        <v>0</v>
      </c>
      <c r="B104" t="s">
        <v>4</v>
      </c>
      <c r="C104" t="s">
        <v>5</v>
      </c>
      <c r="D104">
        <v>778.67727197576005</v>
      </c>
      <c r="E104" t="s">
        <v>58</v>
      </c>
    </row>
    <row r="105" spans="1:5" x14ac:dyDescent="0.35">
      <c r="A105">
        <v>1</v>
      </c>
      <c r="B105" t="s">
        <v>4</v>
      </c>
      <c r="C105" t="s">
        <v>7</v>
      </c>
      <c r="D105">
        <v>7542674.8106679097</v>
      </c>
      <c r="E105" t="s">
        <v>58</v>
      </c>
    </row>
    <row r="106" spans="1:5" x14ac:dyDescent="0.35">
      <c r="A106">
        <v>0</v>
      </c>
      <c r="B106" t="s">
        <v>4</v>
      </c>
      <c r="C106" t="s">
        <v>5</v>
      </c>
      <c r="D106">
        <v>1140.8810092574399</v>
      </c>
      <c r="E106" t="s">
        <v>59</v>
      </c>
    </row>
    <row r="107" spans="1:5" x14ac:dyDescent="0.35">
      <c r="A107">
        <v>1</v>
      </c>
      <c r="B107" t="s">
        <v>4</v>
      </c>
      <c r="C107" t="s">
        <v>7</v>
      </c>
      <c r="D107">
        <v>4248012.3662408302</v>
      </c>
      <c r="E107" t="s">
        <v>59</v>
      </c>
    </row>
    <row r="108" spans="1:5" x14ac:dyDescent="0.35">
      <c r="A108">
        <v>0</v>
      </c>
      <c r="B108" t="s">
        <v>4</v>
      </c>
      <c r="C108" t="s">
        <v>5</v>
      </c>
      <c r="D108">
        <v>1143.5793956436701</v>
      </c>
      <c r="E108" t="s">
        <v>60</v>
      </c>
    </row>
    <row r="109" spans="1:5" x14ac:dyDescent="0.35">
      <c r="A109">
        <v>1</v>
      </c>
      <c r="B109" t="s">
        <v>4</v>
      </c>
      <c r="C109" t="s">
        <v>7</v>
      </c>
      <c r="D109">
        <v>5165484.4790493101</v>
      </c>
      <c r="E109" t="s">
        <v>60</v>
      </c>
    </row>
    <row r="110" spans="1:5" x14ac:dyDescent="0.35">
      <c r="A110">
        <v>0</v>
      </c>
      <c r="B110" t="s">
        <v>4</v>
      </c>
      <c r="C110" t="s">
        <v>5</v>
      </c>
      <c r="D110">
        <v>658.58038454840698</v>
      </c>
      <c r="E110" t="s">
        <v>61</v>
      </c>
    </row>
    <row r="111" spans="1:5" x14ac:dyDescent="0.35">
      <c r="A111">
        <v>1</v>
      </c>
      <c r="B111" t="s">
        <v>4</v>
      </c>
      <c r="C111" t="s">
        <v>7</v>
      </c>
      <c r="D111">
        <v>4564423.25466445</v>
      </c>
      <c r="E111" t="s">
        <v>61</v>
      </c>
    </row>
    <row r="112" spans="1:5" x14ac:dyDescent="0.35">
      <c r="A112">
        <v>0</v>
      </c>
      <c r="B112" t="s">
        <v>4</v>
      </c>
      <c r="C112" t="s">
        <v>5</v>
      </c>
      <c r="D112">
        <v>1685.81317387218</v>
      </c>
      <c r="E112" t="s">
        <v>62</v>
      </c>
    </row>
    <row r="113" spans="1:5" x14ac:dyDescent="0.35">
      <c r="A113">
        <v>1</v>
      </c>
      <c r="B113" t="s">
        <v>4</v>
      </c>
      <c r="C113" t="s">
        <v>7</v>
      </c>
      <c r="D113">
        <v>5888942.2312685801</v>
      </c>
      <c r="E113" t="s">
        <v>62</v>
      </c>
    </row>
    <row r="114" spans="1:5" x14ac:dyDescent="0.35">
      <c r="A114">
        <v>0</v>
      </c>
      <c r="B114" t="s">
        <v>4</v>
      </c>
      <c r="C114" t="s">
        <v>5</v>
      </c>
      <c r="D114">
        <v>1145.2557851827901</v>
      </c>
      <c r="E114" t="s">
        <v>63</v>
      </c>
    </row>
    <row r="115" spans="1:5" x14ac:dyDescent="0.35">
      <c r="A115">
        <v>1</v>
      </c>
      <c r="B115" t="s">
        <v>4</v>
      </c>
      <c r="C115" t="s">
        <v>7</v>
      </c>
      <c r="D115">
        <v>8739016.6103604492</v>
      </c>
      <c r="E115" t="s">
        <v>63</v>
      </c>
    </row>
    <row r="116" spans="1:5" x14ac:dyDescent="0.35">
      <c r="A116">
        <v>0</v>
      </c>
      <c r="B116" t="s">
        <v>4</v>
      </c>
      <c r="C116" t="s">
        <v>5</v>
      </c>
      <c r="D116">
        <v>1143.1976849339801</v>
      </c>
      <c r="E116" t="s">
        <v>64</v>
      </c>
    </row>
    <row r="117" spans="1:5" x14ac:dyDescent="0.35">
      <c r="A117">
        <v>1</v>
      </c>
      <c r="B117" t="s">
        <v>4</v>
      </c>
      <c r="C117" t="s">
        <v>7</v>
      </c>
      <c r="D117">
        <v>5013340.57034525</v>
      </c>
      <c r="E117" t="s">
        <v>64</v>
      </c>
    </row>
    <row r="118" spans="1:5" x14ac:dyDescent="0.35">
      <c r="A118">
        <v>0</v>
      </c>
      <c r="B118" t="s">
        <v>4</v>
      </c>
      <c r="C118" t="s">
        <v>5</v>
      </c>
      <c r="D118">
        <v>1143.23543486942</v>
      </c>
      <c r="E118" t="s">
        <v>65</v>
      </c>
    </row>
    <row r="119" spans="1:5" x14ac:dyDescent="0.35">
      <c r="A119">
        <v>1</v>
      </c>
      <c r="B119" t="s">
        <v>4</v>
      </c>
      <c r="C119" t="s">
        <v>7</v>
      </c>
      <c r="D119">
        <v>3984784.05138169</v>
      </c>
      <c r="E119" t="s">
        <v>65</v>
      </c>
    </row>
    <row r="120" spans="1:5" x14ac:dyDescent="0.35">
      <c r="A120">
        <v>0</v>
      </c>
      <c r="B120" t="s">
        <v>4</v>
      </c>
      <c r="C120" t="s">
        <v>5</v>
      </c>
      <c r="D120">
        <v>489.85803605777602</v>
      </c>
      <c r="E120" t="s">
        <v>66</v>
      </c>
    </row>
    <row r="121" spans="1:5" x14ac:dyDescent="0.35">
      <c r="A121">
        <v>1</v>
      </c>
      <c r="B121" t="s">
        <v>4</v>
      </c>
      <c r="C121" t="s">
        <v>7</v>
      </c>
      <c r="D121">
        <v>4696049.1162830601</v>
      </c>
      <c r="E121" t="s">
        <v>66</v>
      </c>
    </row>
    <row r="122" spans="1:5" x14ac:dyDescent="0.35">
      <c r="A122">
        <v>0</v>
      </c>
      <c r="B122" t="s">
        <v>4</v>
      </c>
      <c r="C122" t="s">
        <v>5</v>
      </c>
      <c r="D122">
        <v>783.39694470578695</v>
      </c>
      <c r="E122" t="s">
        <v>67</v>
      </c>
    </row>
    <row r="123" spans="1:5" x14ac:dyDescent="0.35">
      <c r="A123">
        <v>1</v>
      </c>
      <c r="B123" t="s">
        <v>4</v>
      </c>
      <c r="C123" t="s">
        <v>7</v>
      </c>
      <c r="D123">
        <v>8195195.6724903705</v>
      </c>
      <c r="E123" t="s">
        <v>67</v>
      </c>
    </row>
    <row r="124" spans="1:5" x14ac:dyDescent="0.35">
      <c r="A124">
        <v>0</v>
      </c>
      <c r="B124" t="s">
        <v>4</v>
      </c>
      <c r="C124" t="s">
        <v>5</v>
      </c>
      <c r="D124">
        <v>783.39306448450998</v>
      </c>
      <c r="E124" t="s">
        <v>68</v>
      </c>
    </row>
    <row r="125" spans="1:5" x14ac:dyDescent="0.35">
      <c r="A125">
        <v>1</v>
      </c>
      <c r="B125" t="s">
        <v>4</v>
      </c>
      <c r="C125" t="s">
        <v>7</v>
      </c>
      <c r="D125">
        <v>8191442.5315749496</v>
      </c>
      <c r="E125" t="s">
        <v>68</v>
      </c>
    </row>
    <row r="126" spans="1:5" x14ac:dyDescent="0.35">
      <c r="A126">
        <v>0</v>
      </c>
      <c r="B126" t="s">
        <v>4</v>
      </c>
      <c r="C126" t="s">
        <v>5</v>
      </c>
      <c r="D126">
        <v>1191.7519866980299</v>
      </c>
      <c r="E126" t="s">
        <v>69</v>
      </c>
    </row>
    <row r="127" spans="1:5" x14ac:dyDescent="0.35">
      <c r="A127">
        <v>1</v>
      </c>
      <c r="B127" t="s">
        <v>4</v>
      </c>
      <c r="C127" t="s">
        <v>7</v>
      </c>
      <c r="D127">
        <v>7754127.0762755796</v>
      </c>
      <c r="E127" t="s">
        <v>69</v>
      </c>
    </row>
    <row r="128" spans="1:5" x14ac:dyDescent="0.35">
      <c r="A128">
        <v>0</v>
      </c>
      <c r="B128" t="s">
        <v>4</v>
      </c>
      <c r="C128" t="s">
        <v>5</v>
      </c>
      <c r="D128">
        <v>1002.66739960386</v>
      </c>
      <c r="E128" t="s">
        <v>70</v>
      </c>
    </row>
    <row r="129" spans="1:5" x14ac:dyDescent="0.35">
      <c r="A129">
        <v>1</v>
      </c>
      <c r="B129" t="s">
        <v>4</v>
      </c>
      <c r="C129" t="s">
        <v>7</v>
      </c>
      <c r="D129">
        <v>5305432.4388721203</v>
      </c>
      <c r="E129" t="s">
        <v>70</v>
      </c>
    </row>
    <row r="130" spans="1:5" x14ac:dyDescent="0.35">
      <c r="A130">
        <v>0</v>
      </c>
      <c r="B130" t="s">
        <v>4</v>
      </c>
      <c r="C130" t="s">
        <v>5</v>
      </c>
      <c r="D130">
        <v>1248.53118274489</v>
      </c>
      <c r="E130" t="s">
        <v>71</v>
      </c>
    </row>
    <row r="131" spans="1:5" x14ac:dyDescent="0.35">
      <c r="A131">
        <v>1</v>
      </c>
      <c r="B131" t="s">
        <v>4</v>
      </c>
      <c r="C131" t="s">
        <v>7</v>
      </c>
      <c r="D131">
        <v>10197858.845116301</v>
      </c>
      <c r="E131" t="s">
        <v>71</v>
      </c>
    </row>
    <row r="132" spans="1:5" x14ac:dyDescent="0.35">
      <c r="A132">
        <v>0</v>
      </c>
      <c r="B132" t="s">
        <v>4</v>
      </c>
      <c r="C132" t="s">
        <v>5</v>
      </c>
      <c r="D132">
        <v>1025.9152354622599</v>
      </c>
      <c r="E132" t="s">
        <v>72</v>
      </c>
    </row>
    <row r="133" spans="1:5" x14ac:dyDescent="0.35">
      <c r="A133">
        <v>1</v>
      </c>
      <c r="B133" t="s">
        <v>4</v>
      </c>
      <c r="C133" t="s">
        <v>7</v>
      </c>
      <c r="D133">
        <v>7322474.2220423901</v>
      </c>
      <c r="E133" t="s">
        <v>72</v>
      </c>
    </row>
    <row r="134" spans="1:5" x14ac:dyDescent="0.35">
      <c r="A134">
        <v>0</v>
      </c>
      <c r="B134" t="s">
        <v>4</v>
      </c>
      <c r="C134" t="s">
        <v>5</v>
      </c>
      <c r="D134">
        <v>1145.72499665283</v>
      </c>
      <c r="E134" t="s">
        <v>73</v>
      </c>
    </row>
    <row r="135" spans="1:5" x14ac:dyDescent="0.35">
      <c r="A135">
        <v>1</v>
      </c>
      <c r="B135" t="s">
        <v>4</v>
      </c>
      <c r="C135" t="s">
        <v>7</v>
      </c>
      <c r="D135">
        <v>8521642.1124737896</v>
      </c>
      <c r="E135" t="s">
        <v>73</v>
      </c>
    </row>
    <row r="136" spans="1:5" x14ac:dyDescent="0.35">
      <c r="A136">
        <v>0</v>
      </c>
      <c r="B136" t="s">
        <v>4</v>
      </c>
      <c r="C136" t="s">
        <v>5</v>
      </c>
      <c r="D136">
        <v>1568.2055342993301</v>
      </c>
      <c r="E136" t="s">
        <v>74</v>
      </c>
    </row>
    <row r="137" spans="1:5" x14ac:dyDescent="0.35">
      <c r="A137">
        <v>1</v>
      </c>
      <c r="B137" t="s">
        <v>4</v>
      </c>
      <c r="C137" t="s">
        <v>7</v>
      </c>
      <c r="D137">
        <v>10331155.091571299</v>
      </c>
      <c r="E137" t="s">
        <v>74</v>
      </c>
    </row>
    <row r="138" spans="1:5" x14ac:dyDescent="0.35">
      <c r="A138">
        <v>0</v>
      </c>
      <c r="B138" t="s">
        <v>4</v>
      </c>
      <c r="C138" t="s">
        <v>5</v>
      </c>
      <c r="D138">
        <v>1568.2919226929801</v>
      </c>
      <c r="E138" t="s">
        <v>75</v>
      </c>
    </row>
    <row r="139" spans="1:5" x14ac:dyDescent="0.35">
      <c r="A139">
        <v>1</v>
      </c>
      <c r="B139" t="s">
        <v>4</v>
      </c>
      <c r="C139" t="s">
        <v>7</v>
      </c>
      <c r="D139">
        <v>10332195.884632399</v>
      </c>
      <c r="E139" t="s">
        <v>75</v>
      </c>
    </row>
    <row r="140" spans="1:5" x14ac:dyDescent="0.35">
      <c r="A140">
        <v>0</v>
      </c>
      <c r="B140" t="s">
        <v>4</v>
      </c>
      <c r="C140" t="s">
        <v>5</v>
      </c>
      <c r="D140">
        <v>1568.2916482553201</v>
      </c>
      <c r="E140" t="s">
        <v>76</v>
      </c>
    </row>
    <row r="141" spans="1:5" x14ac:dyDescent="0.35">
      <c r="A141">
        <v>1</v>
      </c>
      <c r="B141" t="s">
        <v>4</v>
      </c>
      <c r="C141" t="s">
        <v>7</v>
      </c>
      <c r="D141">
        <v>10331143.093828</v>
      </c>
      <c r="E141" t="s">
        <v>76</v>
      </c>
    </row>
    <row r="142" spans="1:5" x14ac:dyDescent="0.35">
      <c r="A142">
        <v>0</v>
      </c>
      <c r="B142" t="s">
        <v>4</v>
      </c>
      <c r="C142" t="s">
        <v>5</v>
      </c>
      <c r="D142">
        <v>1568.2226062350601</v>
      </c>
      <c r="E142" t="s">
        <v>77</v>
      </c>
    </row>
    <row r="143" spans="1:5" x14ac:dyDescent="0.35">
      <c r="A143">
        <v>1</v>
      </c>
      <c r="B143" t="s">
        <v>4</v>
      </c>
      <c r="C143" t="s">
        <v>7</v>
      </c>
      <c r="D143">
        <v>10329438.434611499</v>
      </c>
      <c r="E143" t="s">
        <v>77</v>
      </c>
    </row>
    <row r="144" spans="1:5" x14ac:dyDescent="0.35">
      <c r="A144">
        <v>0</v>
      </c>
      <c r="B144" t="s">
        <v>4</v>
      </c>
      <c r="C144" t="s">
        <v>5</v>
      </c>
      <c r="D144">
        <v>1568.2231847124799</v>
      </c>
      <c r="E144" t="s">
        <v>78</v>
      </c>
    </row>
    <row r="145" spans="1:5" x14ac:dyDescent="0.35">
      <c r="A145">
        <v>1</v>
      </c>
      <c r="B145" t="s">
        <v>4</v>
      </c>
      <c r="C145" t="s">
        <v>7</v>
      </c>
      <c r="D145">
        <v>10329380.2662056</v>
      </c>
      <c r="E145" t="s">
        <v>78</v>
      </c>
    </row>
    <row r="146" spans="1:5" x14ac:dyDescent="0.35">
      <c r="A146">
        <v>0</v>
      </c>
      <c r="B146" t="s">
        <v>4</v>
      </c>
      <c r="C146" t="s">
        <v>5</v>
      </c>
      <c r="D146">
        <v>1568.36037142142</v>
      </c>
      <c r="E146" t="s">
        <v>79</v>
      </c>
    </row>
    <row r="147" spans="1:5" x14ac:dyDescent="0.35">
      <c r="A147">
        <v>1</v>
      </c>
      <c r="B147" t="s">
        <v>4</v>
      </c>
      <c r="C147" t="s">
        <v>7</v>
      </c>
      <c r="D147">
        <v>10328245.462626699</v>
      </c>
      <c r="E147" t="s">
        <v>79</v>
      </c>
    </row>
    <row r="148" spans="1:5" x14ac:dyDescent="0.35">
      <c r="A148">
        <v>0</v>
      </c>
      <c r="B148" t="s">
        <v>4</v>
      </c>
      <c r="C148" t="s">
        <v>5</v>
      </c>
      <c r="D148">
        <v>1568.37192068339</v>
      </c>
      <c r="E148" t="s">
        <v>80</v>
      </c>
    </row>
    <row r="149" spans="1:5" x14ac:dyDescent="0.35">
      <c r="A149">
        <v>1</v>
      </c>
      <c r="B149" t="s">
        <v>4</v>
      </c>
      <c r="C149" t="s">
        <v>7</v>
      </c>
      <c r="D149">
        <v>10327388.128679199</v>
      </c>
      <c r="E149" t="s">
        <v>80</v>
      </c>
    </row>
    <row r="150" spans="1:5" x14ac:dyDescent="0.35">
      <c r="A150">
        <v>0</v>
      </c>
      <c r="B150" t="s">
        <v>4</v>
      </c>
      <c r="C150" t="s">
        <v>5</v>
      </c>
      <c r="D150">
        <v>1568.38699924247</v>
      </c>
      <c r="E150" t="s">
        <v>81</v>
      </c>
    </row>
    <row r="151" spans="1:5" x14ac:dyDescent="0.35">
      <c r="A151">
        <v>1</v>
      </c>
      <c r="B151" t="s">
        <v>4</v>
      </c>
      <c r="C151" t="s">
        <v>7</v>
      </c>
      <c r="D151">
        <v>10327219.4770751</v>
      </c>
      <c r="E151" t="s">
        <v>81</v>
      </c>
    </row>
    <row r="152" spans="1:5" x14ac:dyDescent="0.35">
      <c r="A152">
        <v>0</v>
      </c>
      <c r="B152" t="s">
        <v>4</v>
      </c>
      <c r="C152" t="s">
        <v>5</v>
      </c>
      <c r="D152">
        <v>1568.4789089915</v>
      </c>
      <c r="E152" t="s">
        <v>82</v>
      </c>
    </row>
    <row r="153" spans="1:5" x14ac:dyDescent="0.35">
      <c r="A153">
        <v>1</v>
      </c>
      <c r="B153" t="s">
        <v>4</v>
      </c>
      <c r="C153" t="s">
        <v>7</v>
      </c>
      <c r="D153">
        <v>10328218.718924601</v>
      </c>
      <c r="E153" t="s">
        <v>82</v>
      </c>
    </row>
    <row r="154" spans="1:5" x14ac:dyDescent="0.35">
      <c r="A154">
        <v>0</v>
      </c>
      <c r="B154" t="s">
        <v>4</v>
      </c>
      <c r="C154" t="s">
        <v>5</v>
      </c>
      <c r="D154">
        <v>1280.5631053950999</v>
      </c>
      <c r="E154" t="s">
        <v>83</v>
      </c>
    </row>
    <row r="155" spans="1:5" x14ac:dyDescent="0.35">
      <c r="A155">
        <v>1</v>
      </c>
      <c r="B155" t="s">
        <v>4</v>
      </c>
      <c r="C155" t="s">
        <v>7</v>
      </c>
      <c r="D155">
        <v>8321230.1717200503</v>
      </c>
      <c r="E155" t="s">
        <v>83</v>
      </c>
    </row>
    <row r="156" spans="1:5" x14ac:dyDescent="0.35">
      <c r="A156">
        <v>0</v>
      </c>
      <c r="B156" t="s">
        <v>4</v>
      </c>
      <c r="C156" t="s">
        <v>5</v>
      </c>
      <c r="D156">
        <v>1218.9601469648001</v>
      </c>
      <c r="E156" t="s">
        <v>84</v>
      </c>
    </row>
    <row r="157" spans="1:5" x14ac:dyDescent="0.35">
      <c r="A157">
        <v>1</v>
      </c>
      <c r="B157" t="s">
        <v>4</v>
      </c>
      <c r="C157" t="s">
        <v>7</v>
      </c>
      <c r="D157">
        <v>7988638.8841879498</v>
      </c>
      <c r="E157" t="s">
        <v>84</v>
      </c>
    </row>
    <row r="158" spans="1:5" x14ac:dyDescent="0.35">
      <c r="A158">
        <v>0</v>
      </c>
      <c r="B158" t="s">
        <v>4</v>
      </c>
      <c r="C158" t="s">
        <v>5</v>
      </c>
      <c r="D158">
        <v>783.63896788095894</v>
      </c>
      <c r="E158" t="s">
        <v>85</v>
      </c>
    </row>
    <row r="159" spans="1:5" x14ac:dyDescent="0.35">
      <c r="A159">
        <v>1</v>
      </c>
      <c r="B159" t="s">
        <v>4</v>
      </c>
      <c r="C159" t="s">
        <v>7</v>
      </c>
      <c r="D159">
        <v>9538370.3904145602</v>
      </c>
      <c r="E159" t="s">
        <v>85</v>
      </c>
    </row>
    <row r="160" spans="1:5" x14ac:dyDescent="0.35">
      <c r="A160">
        <v>0</v>
      </c>
      <c r="B160" t="s">
        <v>4</v>
      </c>
      <c r="C160" t="s">
        <v>5</v>
      </c>
      <c r="D160">
        <v>783.636420656631</v>
      </c>
      <c r="E160" t="s">
        <v>86</v>
      </c>
    </row>
    <row r="161" spans="1:5" x14ac:dyDescent="0.35">
      <c r="A161">
        <v>1</v>
      </c>
      <c r="B161" t="s">
        <v>4</v>
      </c>
      <c r="C161" t="s">
        <v>7</v>
      </c>
      <c r="D161">
        <v>9530498.92503828</v>
      </c>
      <c r="E161" t="s">
        <v>86</v>
      </c>
    </row>
    <row r="162" spans="1:5" x14ac:dyDescent="0.35">
      <c r="A162">
        <v>0</v>
      </c>
      <c r="B162" t="s">
        <v>4</v>
      </c>
      <c r="C162" t="s">
        <v>5</v>
      </c>
      <c r="D162">
        <v>1704.5924460874501</v>
      </c>
      <c r="E162" t="s">
        <v>87</v>
      </c>
    </row>
    <row r="163" spans="1:5" x14ac:dyDescent="0.35">
      <c r="A163">
        <v>1</v>
      </c>
      <c r="B163" t="s">
        <v>4</v>
      </c>
      <c r="C163" t="s">
        <v>7</v>
      </c>
      <c r="D163">
        <v>4870656.4970260505</v>
      </c>
      <c r="E163" t="s">
        <v>87</v>
      </c>
    </row>
    <row r="164" spans="1:5" x14ac:dyDescent="0.35">
      <c r="A164">
        <v>0</v>
      </c>
      <c r="B164" t="s">
        <v>4</v>
      </c>
      <c r="C164" t="s">
        <v>5</v>
      </c>
      <c r="D164">
        <v>855.500842877114</v>
      </c>
      <c r="E164" t="s">
        <v>88</v>
      </c>
    </row>
    <row r="165" spans="1:5" x14ac:dyDescent="0.35">
      <c r="A165">
        <v>1</v>
      </c>
      <c r="B165" t="s">
        <v>4</v>
      </c>
      <c r="C165" t="s">
        <v>7</v>
      </c>
      <c r="D165">
        <v>6188986.8484444804</v>
      </c>
      <c r="E165" t="s">
        <v>88</v>
      </c>
    </row>
    <row r="166" spans="1:5" x14ac:dyDescent="0.35">
      <c r="A166">
        <v>0</v>
      </c>
      <c r="B166" t="s">
        <v>4</v>
      </c>
      <c r="C166" t="s">
        <v>5</v>
      </c>
      <c r="D166">
        <v>601.61332783539694</v>
      </c>
      <c r="E166" t="s">
        <v>89</v>
      </c>
    </row>
    <row r="167" spans="1:5" x14ac:dyDescent="0.35">
      <c r="A167">
        <v>1</v>
      </c>
      <c r="B167" t="s">
        <v>4</v>
      </c>
      <c r="C167" t="s">
        <v>7</v>
      </c>
      <c r="D167">
        <v>4895470.3974428102</v>
      </c>
      <c r="E167" t="s">
        <v>89</v>
      </c>
    </row>
    <row r="168" spans="1:5" x14ac:dyDescent="0.35">
      <c r="A168">
        <v>0</v>
      </c>
      <c r="B168" t="s">
        <v>4</v>
      </c>
      <c r="C168" t="s">
        <v>5</v>
      </c>
      <c r="D168">
        <v>1333.4028538847399</v>
      </c>
      <c r="E168" t="s">
        <v>90</v>
      </c>
    </row>
    <row r="169" spans="1:5" x14ac:dyDescent="0.35">
      <c r="A169">
        <v>1</v>
      </c>
      <c r="B169" t="s">
        <v>4</v>
      </c>
      <c r="C169" t="s">
        <v>7</v>
      </c>
      <c r="D169">
        <v>6784531.71054981</v>
      </c>
      <c r="E169" t="s">
        <v>90</v>
      </c>
    </row>
    <row r="170" spans="1:5" x14ac:dyDescent="0.35">
      <c r="A170">
        <v>0</v>
      </c>
      <c r="B170" t="s">
        <v>4</v>
      </c>
      <c r="C170" t="s">
        <v>5</v>
      </c>
      <c r="D170">
        <v>1143.1976849339801</v>
      </c>
      <c r="E170" t="s">
        <v>91</v>
      </c>
    </row>
    <row r="171" spans="1:5" x14ac:dyDescent="0.35">
      <c r="A171">
        <v>1</v>
      </c>
      <c r="B171" t="s">
        <v>4</v>
      </c>
      <c r="C171" t="s">
        <v>7</v>
      </c>
      <c r="D171">
        <v>5010199.1278168699</v>
      </c>
      <c r="E171" t="s">
        <v>91</v>
      </c>
    </row>
    <row r="172" spans="1:5" x14ac:dyDescent="0.35">
      <c r="A172">
        <v>0</v>
      </c>
      <c r="B172" t="s">
        <v>4</v>
      </c>
      <c r="C172" t="s">
        <v>5</v>
      </c>
      <c r="D172">
        <v>1568.47897176723</v>
      </c>
      <c r="E172" t="s">
        <v>92</v>
      </c>
    </row>
    <row r="173" spans="1:5" x14ac:dyDescent="0.35">
      <c r="A173">
        <v>1</v>
      </c>
      <c r="B173" t="s">
        <v>4</v>
      </c>
      <c r="C173" t="s">
        <v>7</v>
      </c>
      <c r="D173">
        <v>10328212.672627101</v>
      </c>
      <c r="E173" t="s">
        <v>92</v>
      </c>
    </row>
    <row r="174" spans="1:5" x14ac:dyDescent="0.35">
      <c r="A174">
        <v>0</v>
      </c>
      <c r="B174" t="s">
        <v>4</v>
      </c>
      <c r="C174" t="s">
        <v>5</v>
      </c>
      <c r="D174">
        <v>1893.81405355011</v>
      </c>
      <c r="E174" t="s">
        <v>93</v>
      </c>
    </row>
    <row r="175" spans="1:5" x14ac:dyDescent="0.35">
      <c r="A175">
        <v>1</v>
      </c>
      <c r="B175" t="s">
        <v>4</v>
      </c>
      <c r="C175" t="s">
        <v>7</v>
      </c>
      <c r="D175">
        <v>5473418.4568896797</v>
      </c>
      <c r="E175" t="s">
        <v>93</v>
      </c>
    </row>
    <row r="176" spans="1:5" x14ac:dyDescent="0.35">
      <c r="A176">
        <v>0</v>
      </c>
      <c r="B176" t="s">
        <v>4</v>
      </c>
      <c r="C176" t="s">
        <v>5</v>
      </c>
      <c r="D176">
        <v>1196.9678135136301</v>
      </c>
      <c r="E176" t="s">
        <v>94</v>
      </c>
    </row>
    <row r="177" spans="1:5" x14ac:dyDescent="0.35">
      <c r="A177">
        <v>1</v>
      </c>
      <c r="B177" t="s">
        <v>4</v>
      </c>
      <c r="C177" t="s">
        <v>7</v>
      </c>
      <c r="D177">
        <v>6321581.7562140198</v>
      </c>
      <c r="E177" t="s">
        <v>94</v>
      </c>
    </row>
    <row r="178" spans="1:5" x14ac:dyDescent="0.35">
      <c r="A178">
        <v>0</v>
      </c>
      <c r="B178" t="s">
        <v>4</v>
      </c>
      <c r="C178" t="s">
        <v>5</v>
      </c>
      <c r="D178">
        <v>783.79912234416804</v>
      </c>
      <c r="E178" t="s">
        <v>95</v>
      </c>
    </row>
    <row r="179" spans="1:5" x14ac:dyDescent="0.35">
      <c r="A179">
        <v>1</v>
      </c>
      <c r="B179" t="s">
        <v>4</v>
      </c>
      <c r="C179" t="s">
        <v>7</v>
      </c>
      <c r="D179">
        <v>6748229.1002419395</v>
      </c>
      <c r="E179" t="s">
        <v>95</v>
      </c>
    </row>
    <row r="180" spans="1:5" x14ac:dyDescent="0.35">
      <c r="A180">
        <v>0</v>
      </c>
      <c r="B180" t="s">
        <v>4</v>
      </c>
      <c r="C180" t="s">
        <v>5</v>
      </c>
      <c r="D180">
        <v>783.79936724795004</v>
      </c>
      <c r="E180" t="s">
        <v>96</v>
      </c>
    </row>
    <row r="181" spans="1:5" x14ac:dyDescent="0.35">
      <c r="A181">
        <v>1</v>
      </c>
      <c r="B181" t="s">
        <v>4</v>
      </c>
      <c r="C181" t="s">
        <v>7</v>
      </c>
      <c r="D181">
        <v>6748967.41255973</v>
      </c>
      <c r="E181" t="s">
        <v>96</v>
      </c>
    </row>
    <row r="182" spans="1:5" x14ac:dyDescent="0.35">
      <c r="A182">
        <v>0</v>
      </c>
      <c r="B182" t="s">
        <v>4</v>
      </c>
      <c r="C182" t="s">
        <v>5</v>
      </c>
      <c r="D182">
        <v>1251.18618688841</v>
      </c>
      <c r="E182" t="s">
        <v>97</v>
      </c>
    </row>
    <row r="183" spans="1:5" x14ac:dyDescent="0.35">
      <c r="A183">
        <v>1</v>
      </c>
      <c r="B183" t="s">
        <v>4</v>
      </c>
      <c r="C183" t="s">
        <v>7</v>
      </c>
      <c r="D183">
        <v>3831766.8185937898</v>
      </c>
      <c r="E183" t="s">
        <v>97</v>
      </c>
    </row>
    <row r="184" spans="1:5" x14ac:dyDescent="0.35">
      <c r="A184">
        <v>0</v>
      </c>
      <c r="B184" t="s">
        <v>4</v>
      </c>
      <c r="C184" t="s">
        <v>5</v>
      </c>
      <c r="D184">
        <v>1097.66347948821</v>
      </c>
      <c r="E184" t="s">
        <v>98</v>
      </c>
    </row>
    <row r="185" spans="1:5" x14ac:dyDescent="0.35">
      <c r="A185">
        <v>1</v>
      </c>
      <c r="B185" t="s">
        <v>4</v>
      </c>
      <c r="C185" t="s">
        <v>7</v>
      </c>
      <c r="D185">
        <v>4981311.0899002701</v>
      </c>
      <c r="E185" t="s">
        <v>98</v>
      </c>
    </row>
    <row r="186" spans="1:5" x14ac:dyDescent="0.35">
      <c r="A186">
        <v>0</v>
      </c>
      <c r="B186" t="s">
        <v>4</v>
      </c>
      <c r="C186" t="s">
        <v>5</v>
      </c>
      <c r="D186">
        <v>927.31070724941196</v>
      </c>
      <c r="E186" t="s">
        <v>99</v>
      </c>
    </row>
    <row r="187" spans="1:5" x14ac:dyDescent="0.35">
      <c r="A187">
        <v>1</v>
      </c>
      <c r="B187" t="s">
        <v>4</v>
      </c>
      <c r="C187" t="s">
        <v>7</v>
      </c>
      <c r="D187">
        <v>5040524.6925510196</v>
      </c>
      <c r="E187" t="s">
        <v>99</v>
      </c>
    </row>
    <row r="188" spans="1:5" x14ac:dyDescent="0.35">
      <c r="A188">
        <v>0</v>
      </c>
      <c r="B188" t="s">
        <v>4</v>
      </c>
      <c r="C188" t="s">
        <v>5</v>
      </c>
      <c r="D188">
        <v>1627.0406019229599</v>
      </c>
      <c r="E188" t="s">
        <v>100</v>
      </c>
    </row>
    <row r="189" spans="1:5" x14ac:dyDescent="0.35">
      <c r="A189">
        <v>1</v>
      </c>
      <c r="B189" t="s">
        <v>4</v>
      </c>
      <c r="C189" t="s">
        <v>7</v>
      </c>
      <c r="D189">
        <v>5899136.5500025703</v>
      </c>
      <c r="E189" t="s">
        <v>100</v>
      </c>
    </row>
    <row r="190" spans="1:5" x14ac:dyDescent="0.35">
      <c r="A190">
        <v>0</v>
      </c>
      <c r="B190" t="s">
        <v>4</v>
      </c>
      <c r="C190" t="s">
        <v>5</v>
      </c>
      <c r="D190">
        <v>1143.25026887473</v>
      </c>
      <c r="E190" t="s">
        <v>101</v>
      </c>
    </row>
    <row r="191" spans="1:5" x14ac:dyDescent="0.35">
      <c r="A191">
        <v>1</v>
      </c>
      <c r="B191" t="s">
        <v>4</v>
      </c>
      <c r="C191" t="s">
        <v>7</v>
      </c>
      <c r="D191">
        <v>3972434.1481561698</v>
      </c>
      <c r="E191" t="s">
        <v>101</v>
      </c>
    </row>
    <row r="192" spans="1:5" x14ac:dyDescent="0.35">
      <c r="A192">
        <v>0</v>
      </c>
      <c r="B192" t="s">
        <v>4</v>
      </c>
      <c r="C192" t="s">
        <v>5</v>
      </c>
      <c r="D192">
        <v>1280.4775886033301</v>
      </c>
      <c r="E192" t="s">
        <v>102</v>
      </c>
    </row>
    <row r="193" spans="1:5" x14ac:dyDescent="0.35">
      <c r="A193">
        <v>1</v>
      </c>
      <c r="B193" t="s">
        <v>4</v>
      </c>
      <c r="C193" t="s">
        <v>7</v>
      </c>
      <c r="D193">
        <v>8320805.0478962902</v>
      </c>
      <c r="E193" t="s">
        <v>102</v>
      </c>
    </row>
    <row r="194" spans="1:5" x14ac:dyDescent="0.35">
      <c r="A194">
        <v>0</v>
      </c>
      <c r="B194" t="s">
        <v>4</v>
      </c>
      <c r="C194" t="s">
        <v>5</v>
      </c>
      <c r="D194">
        <v>1893.81327161888</v>
      </c>
      <c r="E194" t="s">
        <v>103</v>
      </c>
    </row>
    <row r="195" spans="1:5" x14ac:dyDescent="0.35">
      <c r="A195">
        <v>1</v>
      </c>
      <c r="B195" t="s">
        <v>4</v>
      </c>
      <c r="C195" t="s">
        <v>7</v>
      </c>
      <c r="D195">
        <v>5470850.9987704698</v>
      </c>
      <c r="E195" t="s">
        <v>103</v>
      </c>
    </row>
    <row r="196" spans="1:5" x14ac:dyDescent="0.35">
      <c r="A196">
        <v>0</v>
      </c>
      <c r="B196" t="s">
        <v>4</v>
      </c>
      <c r="C196" t="s">
        <v>5</v>
      </c>
      <c r="D196">
        <v>1188.4339924490901</v>
      </c>
      <c r="E196" t="s">
        <v>104</v>
      </c>
    </row>
    <row r="197" spans="1:5" x14ac:dyDescent="0.35">
      <c r="A197">
        <v>1</v>
      </c>
      <c r="B197" t="s">
        <v>4</v>
      </c>
      <c r="C197" t="s">
        <v>7</v>
      </c>
      <c r="D197">
        <v>3522261.7255603499</v>
      </c>
      <c r="E197" t="s">
        <v>104</v>
      </c>
    </row>
    <row r="198" spans="1:5" x14ac:dyDescent="0.35">
      <c r="A198">
        <v>0</v>
      </c>
      <c r="B198" t="s">
        <v>4</v>
      </c>
      <c r="C198" t="s">
        <v>5</v>
      </c>
      <c r="D198">
        <v>783.61159804935801</v>
      </c>
      <c r="E198" t="s">
        <v>105</v>
      </c>
    </row>
    <row r="199" spans="1:5" x14ac:dyDescent="0.35">
      <c r="A199">
        <v>1</v>
      </c>
      <c r="B199" t="s">
        <v>4</v>
      </c>
      <c r="C199" t="s">
        <v>7</v>
      </c>
      <c r="D199">
        <v>6614111.7836012598</v>
      </c>
      <c r="E199" t="s">
        <v>105</v>
      </c>
    </row>
    <row r="200" spans="1:5" x14ac:dyDescent="0.35">
      <c r="A200">
        <v>0</v>
      </c>
      <c r="B200" t="s">
        <v>4</v>
      </c>
      <c r="C200" t="s">
        <v>5</v>
      </c>
      <c r="D200">
        <v>783.61343573656495</v>
      </c>
      <c r="E200" t="s">
        <v>106</v>
      </c>
    </row>
    <row r="201" spans="1:5" x14ac:dyDescent="0.35">
      <c r="A201">
        <v>1</v>
      </c>
      <c r="B201" t="s">
        <v>4</v>
      </c>
      <c r="C201" t="s">
        <v>7</v>
      </c>
      <c r="D201">
        <v>6616234.6426022304</v>
      </c>
      <c r="E201" t="s">
        <v>106</v>
      </c>
    </row>
    <row r="202" spans="1:5" x14ac:dyDescent="0.35">
      <c r="A202">
        <v>0</v>
      </c>
      <c r="B202" t="s">
        <v>4</v>
      </c>
      <c r="C202" t="s">
        <v>5</v>
      </c>
      <c r="D202">
        <v>1018.43475055465</v>
      </c>
      <c r="E202" t="s">
        <v>107</v>
      </c>
    </row>
    <row r="203" spans="1:5" x14ac:dyDescent="0.35">
      <c r="A203">
        <v>1</v>
      </c>
      <c r="B203" t="s">
        <v>4</v>
      </c>
      <c r="C203" t="s">
        <v>7</v>
      </c>
      <c r="D203">
        <v>4896096.6713741897</v>
      </c>
      <c r="E203" t="s">
        <v>107</v>
      </c>
    </row>
    <row r="204" spans="1:5" x14ac:dyDescent="0.35">
      <c r="A204">
        <v>0</v>
      </c>
      <c r="B204" t="s">
        <v>4</v>
      </c>
      <c r="C204" t="s">
        <v>5</v>
      </c>
      <c r="D204">
        <v>747.20661855975902</v>
      </c>
      <c r="E204" t="s">
        <v>108</v>
      </c>
    </row>
    <row r="205" spans="1:5" x14ac:dyDescent="0.35">
      <c r="A205">
        <v>1</v>
      </c>
      <c r="B205" t="s">
        <v>4</v>
      </c>
      <c r="C205" t="s">
        <v>7</v>
      </c>
      <c r="D205">
        <v>5692885.0605670204</v>
      </c>
      <c r="E205" t="s">
        <v>108</v>
      </c>
    </row>
    <row r="206" spans="1:5" x14ac:dyDescent="0.35">
      <c r="A206">
        <v>0</v>
      </c>
      <c r="B206" t="s">
        <v>4</v>
      </c>
      <c r="C206" t="s">
        <v>5</v>
      </c>
      <c r="D206">
        <v>1030.8529762213</v>
      </c>
      <c r="E206" t="s">
        <v>109</v>
      </c>
    </row>
    <row r="207" spans="1:5" x14ac:dyDescent="0.35">
      <c r="A207">
        <v>1</v>
      </c>
      <c r="B207" t="s">
        <v>4</v>
      </c>
      <c r="C207" t="s">
        <v>7</v>
      </c>
      <c r="D207">
        <v>6082241.2275588</v>
      </c>
      <c r="E207" t="s">
        <v>109</v>
      </c>
    </row>
    <row r="208" spans="1:5" x14ac:dyDescent="0.35">
      <c r="A208">
        <v>0</v>
      </c>
      <c r="B208" t="s">
        <v>4</v>
      </c>
      <c r="C208" t="s">
        <v>5</v>
      </c>
      <c r="D208">
        <v>1641.21722528636</v>
      </c>
      <c r="E208" t="s">
        <v>110</v>
      </c>
    </row>
    <row r="209" spans="1:5" x14ac:dyDescent="0.35">
      <c r="A209">
        <v>1</v>
      </c>
      <c r="B209" t="s">
        <v>4</v>
      </c>
      <c r="C209" t="s">
        <v>7</v>
      </c>
      <c r="D209">
        <v>5809757.2763905004</v>
      </c>
      <c r="E209" t="s">
        <v>110</v>
      </c>
    </row>
    <row r="210" spans="1:5" x14ac:dyDescent="0.35">
      <c r="A210">
        <v>0</v>
      </c>
      <c r="B210" t="s">
        <v>4</v>
      </c>
      <c r="C210" t="s">
        <v>5</v>
      </c>
      <c r="D210">
        <v>489.80830459198</v>
      </c>
      <c r="E210" t="s">
        <v>111</v>
      </c>
    </row>
    <row r="211" spans="1:5" x14ac:dyDescent="0.35">
      <c r="A211">
        <v>1</v>
      </c>
      <c r="B211" t="s">
        <v>4</v>
      </c>
      <c r="C211" t="s">
        <v>7</v>
      </c>
      <c r="D211">
        <v>4634163.7844626</v>
      </c>
      <c r="E211" t="s">
        <v>111</v>
      </c>
    </row>
    <row r="212" spans="1:5" x14ac:dyDescent="0.35">
      <c r="A212">
        <v>0</v>
      </c>
      <c r="B212" t="s">
        <v>4</v>
      </c>
      <c r="C212" t="s">
        <v>5</v>
      </c>
      <c r="D212">
        <v>1219.1325343292399</v>
      </c>
      <c r="E212" t="s">
        <v>112</v>
      </c>
    </row>
    <row r="213" spans="1:5" x14ac:dyDescent="0.35">
      <c r="A213">
        <v>1</v>
      </c>
      <c r="B213" t="s">
        <v>4</v>
      </c>
      <c r="C213" t="s">
        <v>7</v>
      </c>
      <c r="D213">
        <v>7995259.9085072102</v>
      </c>
      <c r="E213" t="s">
        <v>112</v>
      </c>
    </row>
    <row r="214" spans="1:5" x14ac:dyDescent="0.35">
      <c r="A214">
        <v>0</v>
      </c>
      <c r="B214" t="s">
        <v>4</v>
      </c>
      <c r="C214" t="s">
        <v>5</v>
      </c>
      <c r="D214">
        <v>1173.59304643525</v>
      </c>
      <c r="E214" t="s">
        <v>113</v>
      </c>
    </row>
    <row r="215" spans="1:5" x14ac:dyDescent="0.35">
      <c r="A215">
        <v>1</v>
      </c>
      <c r="B215" t="s">
        <v>4</v>
      </c>
      <c r="C215" t="s">
        <v>7</v>
      </c>
      <c r="D215">
        <v>6318683.6291283704</v>
      </c>
      <c r="E215" t="s">
        <v>113</v>
      </c>
    </row>
    <row r="216" spans="1:5" x14ac:dyDescent="0.35">
      <c r="A216">
        <v>0</v>
      </c>
      <c r="B216" t="s">
        <v>4</v>
      </c>
      <c r="C216" t="s">
        <v>5</v>
      </c>
      <c r="D216">
        <v>1182.09198555332</v>
      </c>
      <c r="E216" t="s">
        <v>114</v>
      </c>
    </row>
    <row r="217" spans="1:5" x14ac:dyDescent="0.35">
      <c r="A217">
        <v>1</v>
      </c>
      <c r="B217" t="s">
        <v>4</v>
      </c>
      <c r="C217" t="s">
        <v>7</v>
      </c>
      <c r="D217">
        <v>3514061.7051510299</v>
      </c>
      <c r="E217" t="s">
        <v>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8 6 1 9 7 7 - b f 2 5 - 4 5 2 a - 9 3 1 3 - d 5 6 0 e 4 3 0 1 8 8 3 "   x m l n s = " h t t p : / / s c h e m a s . m i c r o s o f t . c o m / D a t a M a s h u p " > A A A A A N 4 G A A B Q S w M E F A A C A A g A z n 0 i W j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O f S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0 i W n O 9 u z n W A w A A V w 4 A A B M A H A B G b 3 J t d W x h c y 9 T Z W N 0 a W 9 u M S 5 t I K I Y A C i g F A A A A A A A A A A A A A A A A A A A A A A A A A A A A L 1 X b W / b O A z + X q D / Q f C + 2 I B j X L K + X Y d 8 2 N L t b s C 9 N r 0 N Q 1 I Y q s 3 E x m Q p k O R k u a D / / e i X J P J b k h W H F S i a k B R F P n w o s g o C H Q t O x s X f / p v z s / M z F V E J I Q l Y q j R I X 4 J K m V a + 0 k L S O f g B X Z A h Y a D P z w j + j E U q A 0 D J S C 2 9 O x G k C X B t f 4 g Z e C P B N X 5 R t j W 6 n f 6 j Q K p p G N H V 1 5 i r 6 Z + z G Y s 5 k M 9 C f l U L G s D 0 D p b A x C I 7 P g U O c r 7 u q T V G k P Q S E Q J D 6 3 l v F e u o 9 9 v d + / F U x c m C g b 8 C q i O Q v T V Q 6 b M Q V G E 8 L Y O e 6 p X w c 9 0 u m x Q v h 2 8 L I f X 0 Q I Z e o J a W 4 0 7 u g M V J j E Z D y 7 V c M h I s T b g a X r r k P Q 9 E i D E N + 4 P L g U v + T o W G s V 4 z G O 4 / e n 8 I D o + O W y D 1 y v p L i g R 1 I f k V a I h w W A j b A 3 1 C w 1 J T y u 0 C V J d M S v l b x s Y B Z V S q o Z a p 6 X I U U T 5 H j w / r B e z d P U j K 1 U z I p A g 4 U y q 7 5 X 5 3 s 7 E w r Y 9 c X 1 1 4 m d W z S z Y W R w h R R z Q K i I Z v O p d q C K K m 9 B N l K W y l P E 2 e Q O Z y l W f g 5 9 W o H H r e x 3 4 P i V h i N C W q + / A L R S m 2 a 0 m 6 e c h l k I Y 3 p B z W C a 3 u x c r w N Q a G 5 M 5 k d v N G l w A N I s K F J g 8 Y X M 5 Y i v S 0 J 2 b 8 j 3 j d L G X M j 4 S M / x X c c v a 3 j h c s 1 q U / 8 r Q m O 8 I Y E W Q m h Y V d D x M 9 1 5 D K r d G i O J Z F 9 W 6 9 c 2 p b v m V y z c O m c + p w e / 2 6 W 2 / Q k L x u S C 4 a k s u G 5 K o h u W 5 I b s y i m J X r H + V n N 5 g Z U R s 5 V p n Y S P i A + v V h 9 U W z J x r A H N J f H X Z / f e T 4 T V f D d O L T 7 2 J b F f 9 m q Y 7 y z T u B b z c t j L v B E n T w Y P B y H v S b R C g u P w h n j Q 3 d L 1 D / t C d o k L 1 B / 0 P H N b u p h t o 9 c J q 0 P 5 C Z Y h 9 d I 4 8 G T H l 3 z 2 K p t L 9 a W + 2 U t h Q E g o f t B t e m A 5 y 7 8 T z S L W Z b L m w 9 7 S w r a Q k Z 5 m 9 g S 2 K 5 y s y s C g E i v 8 u i E n F L d G 1 x o G w 7 y M r Z 9 e y c n 8 W 8 O z Z z J 3 p l f c F l A l X J U 8 x p t j I p Y v f d n x 2 r d S U 6 s G D s w P j I c T H K Z v L v u P L s r t 0 j 8 j Y M y 2 7 e L g X l C C G f 8 4 x 2 Q 6 w c Y F l k Y G / y b x 9 w 3 t u T G i z Z N A P e + + U d 7 j f E M K t D Z d h h m X H 9 c Y w m + r 6 x 2 5 F j G b g 9 q S b 0 i E 4 s B N U c s y e v C r X x u q m D V a 9 2 1 W 2 1 1 s U Z 3 P F w P + Y q 1 v E S f 0 G 9 v N b H s d r W u A R m W 7 o M k s F P / S u H U B 4 S o 1 a l 4 t q A 6 n R C t S w j R c r k P u M 2 M l v p 2 w E P n R 9 E s d s q x c x C d S R 1 U r 2 I n f 3 H 0 N G i 3 V V + e d X y B y Z n c T T w F W U a S b A E m e 2 N Z k 5 V v y c 9 M 0 d S 6 X q c f n Q q / w F Q S w E C L Q A U A A I A C A D O f S J a N U Y x I K Y A A A D 2 A A A A E g A A A A A A A A A A A A A A A A A A A A A A Q 2 9 u Z m l n L 1 B h Y 2 t h Z 2 U u e G 1 s U E s B A i 0 A F A A C A A g A z n 0 i W g / K 6 a u k A A A A 6 Q A A A B M A A A A A A A A A A A A A A A A A 8 g A A A F t D b 2 5 0 Z W 5 0 X 1 R 5 c G V z X S 5 4 b W x Q S w E C L Q A U A A I A C A D O f S J a c 7 2 7 O d Y D A A B X D g A A E w A A A A A A A A A A A A A A A A D j A Q A A R m 9 y b X V s Y X M v U 2 V j d G l v b j E u b V B L B Q Y A A A A A A w A D A M I A A A A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Q w A A A A A A A C d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H V z d G V y X 3 J l c 3 V s d H N f c 3 R v c m F n Z V 9 j Y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G U 4 M D l k Z i 0 1 Y W U 0 L T Q 5 M T g t O W R j N S 1 k Y z B l O D M w N m M 0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s d X N 0 Z X J f c m V z d W x 0 c 1 9 z d G 9 y Y W d l X 2 N h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T Q 6 N D M 6 M j c u N D E 4 N z k 4 M l o i I C 8 + P E V u d H J 5 I F R 5 c G U 9 I k Z p b G x D b 2 x 1 b W 5 U e X B l c y I g V m F s d W U 9 I n N B d 0 1 E Q X d Z R i I g L z 4 8 R W 5 0 c n k g V H l w Z T 0 i R m l s b E N v b H V t b k 5 h b W V z I i B W Y W x 1 Z T 0 i c 1 s m c X V v d D t m a X J z d F 9 3 e S Z x d W 9 0 O y w m c X V v d D t z Z W N v b m R f d 3 k m c X V v d D s s J n F 1 b 3 Q 7 Z m l y c 3 R f d 3 l f d 2 V p Z 2 h 0 J n F 1 b 3 Q 7 L C Z x d W 9 0 O 3 N l Y 2 9 u Z F 9 3 e V 9 3 Z W l n a H Q m c X V v d D s s J n F 1 b 3 Q 7 d G V j a H M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H V z d G V y X 3 J l c 3 V s d H N f c 3 R v c m F n Z V 9 j Y X A v Q X V 0 b 1 J l b W 9 2 Z W R D b 2 x 1 b W 5 z M S 5 7 Z m l y c 3 R f d 3 k s M H 0 m c X V v d D s s J n F 1 b 3 Q 7 U 2 V j d G l v b j E v Y 2 x 1 c 3 R l c l 9 y Z X N 1 b H R z X 3 N 0 b 3 J h Z 2 V f Y 2 F w L 0 F 1 d G 9 S Z W 1 v d m V k Q 2 9 s d W 1 u c z E u e 3 N l Y 2 9 u Z F 9 3 e S w x f S Z x d W 9 0 O y w m c X V v d D t T Z W N 0 a W 9 u M S 9 j b H V z d G V y X 3 J l c 3 V s d H N f c 3 R v c m F n Z V 9 j Y X A v Q X V 0 b 1 J l b W 9 2 Z W R D b 2 x 1 b W 5 z M S 5 7 Z m l y c 3 R f d 3 l f d 2 V p Z 2 h 0 L D J 9 J n F 1 b 3 Q 7 L C Z x d W 9 0 O 1 N l Y 3 R p b 2 4 x L 2 N s d X N 0 Z X J f c m V z d W x 0 c 1 9 z d G 9 y Y W d l X 2 N h c C 9 B d X R v U m V t b 3 Z l Z E N v b H V t b n M x L n t z Z W N v b m R f d 3 l f d 2 V p Z 2 h 0 L D N 9 J n F 1 b 3 Q 7 L C Z x d W 9 0 O 1 N l Y 3 R p b 2 4 x L 2 N s d X N 0 Z X J f c m V z d W x 0 c 1 9 z d G 9 y Y W d l X 2 N h c C 9 B d X R v U m V t b 3 Z l Z E N v b H V t b n M x L n t 0 Z W N o c y w 0 f S Z x d W 9 0 O y w m c X V v d D t T Z W N 0 a W 9 u M S 9 j b H V z d G V y X 3 J l c 3 V s d H N f c 3 R v c m F n Z V 9 j Y X A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x 1 c 3 R l c l 9 y Z X N 1 b H R z X 3 N 0 b 3 J h Z 2 V f Y 2 F w L 0 F 1 d G 9 S Z W 1 v d m V k Q 2 9 s d W 1 u c z E u e 2 Z p c n N 0 X 3 d 5 L D B 9 J n F 1 b 3 Q 7 L C Z x d W 9 0 O 1 N l Y 3 R p b 2 4 x L 2 N s d X N 0 Z X J f c m V z d W x 0 c 1 9 z d G 9 y Y W d l X 2 N h c C 9 B d X R v U m V t b 3 Z l Z E N v b H V t b n M x L n t z Z W N v b m R f d 3 k s M X 0 m c X V v d D s s J n F 1 b 3 Q 7 U 2 V j d G l v b j E v Y 2 x 1 c 3 R l c l 9 y Z X N 1 b H R z X 3 N 0 b 3 J h Z 2 V f Y 2 F w L 0 F 1 d G 9 S Z W 1 v d m V k Q 2 9 s d W 1 u c z E u e 2 Z p c n N 0 X 3 d 5 X 3 d l a W d o d C w y f S Z x d W 9 0 O y w m c X V v d D t T Z W N 0 a W 9 u M S 9 j b H V z d G V y X 3 J l c 3 V s d H N f c 3 R v c m F n Z V 9 j Y X A v Q X V 0 b 1 J l b W 9 2 Z W R D b 2 x 1 b W 5 z M S 5 7 c 2 V j b 2 5 k X 3 d 5 X 3 d l a W d o d C w z f S Z x d W 9 0 O y w m c X V v d D t T Z W N 0 a W 9 u M S 9 j b H V z d G V y X 3 J l c 3 V s d H N f c 3 R v c m F n Z V 9 j Y X A v Q X V 0 b 1 J l b W 9 2 Z W R D b 2 x 1 b W 5 z M S 5 7 d G V j a H M s N H 0 m c X V v d D s s J n F 1 b 3 Q 7 U 2 V j d G l v b j E v Y 2 x 1 c 3 R l c l 9 y Z X N 1 b H R z X 3 N 0 b 3 J h Z 2 V f Y 2 F w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H V z d G V y X 3 J l c 3 V s d H N f c 3 R v c m F n Z V 9 j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l 9 y Z X N 1 b H R z X 3 N 0 b 3 J h Z 2 V f Y 2 F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c m V z d W x 0 c 1 9 z d G 9 y Y W d l X 2 N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c m V z d W x 0 c 1 9 z d G 9 y Y W d l X 2 N h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c m V z d W x 0 c 1 9 z d G 9 y Y W d l X 2 N h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3 J l c 3 V s d H N f c 3 R v c m F n Z V 9 j Y X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c m V z d W x 0 c 1 9 z d G 9 y Y W d l X 2 N h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3 J l c 3 V s d H N f c 3 R v c m F n Z V 9 j Y X A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3 J l c 3 V s d H N f c 3 R v c m F n Z V 9 j Y X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l 9 y Z X N 1 b H R z X 3 N 0 b 3 J h Z 2 V f Y 2 F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c m V z d W x 0 c 1 9 z d G 9 y Y W d l X 2 N h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c m V z d W x 0 c 1 9 z d G 9 y Y W d l X 2 N h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i U y M E N v b W J p b m F 0 a W 9 u c y U y M C g x J T J D O S k 8 L 0 l 0 Z W 1 Q Y X R o P j w v S X R l b U x v Y 2 F 0 a W 9 u P j x T d G F i b G V F b n R y a W V z P j x F b n R y e S B U e X B l P S J R d W V y e U l E I i B W Y W x 1 Z T 0 i c z Y 0 O T l k Z j Y x L T F l Y j A t N D k z Y y 1 i Z G V j L T F m O G F m Z T M z N j N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l l Y X J f Q 2 9 t Y m l u Y X R p b 2 5 z X 1 8 x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E 0 O j Q z O j I 3 L j Q 1 M D A 0 O T R a I i A v P j x F b n R y e S B U e X B l P S J G a W x s Q 2 9 s d W 1 u V H l w Z X M i I F Z h b H V l P S J z Q X d N R E F 3 W U Y i I C 8 + P E V u d H J 5 I F R 5 c G U 9 I k Z p b G x D b 2 x 1 b W 5 O Y W 1 l c y I g V m F s d W U 9 I n N b J n F 1 b 3 Q 7 Z m l y c 3 R f d 3 k m c X V v d D s s J n F 1 b 3 Q 7 c 2 V j b 2 5 k X 3 d 5 J n F 1 b 3 Q 7 L C Z x d W 9 0 O 2 Z p c n N 0 X 3 d 5 X 3 d l a W d o d C Z x d W 9 0 O y w m c X V v d D t z Z W N v b m R f d 3 l f d 2 V p Z 2 h 0 J n F 1 b 3 Q 7 L C Z x d W 9 0 O 3 R l Y 2 h z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V h c i B D b 2 1 i a W 5 h d G l v b n M g K D E s O S k v Q X V 0 b 1 J l b W 9 2 Z W R D b 2 x 1 b W 5 z M S 5 7 Z m l y c 3 R f d 3 k s M H 0 m c X V v d D s s J n F 1 b 3 Q 7 U 2 V j d G l v b j E v W W V h c i B D b 2 1 i a W 5 h d G l v b n M g K D E s O S k v Q X V 0 b 1 J l b W 9 2 Z W R D b 2 x 1 b W 5 z M S 5 7 c 2 V j b 2 5 k X 3 d 5 L D F 9 J n F 1 b 3 Q 7 L C Z x d W 9 0 O 1 N l Y 3 R p b 2 4 x L 1 l l Y X I g Q 2 9 t Y m l u Y X R p b 2 5 z I C g x L D k p L 0 F 1 d G 9 S Z W 1 v d m V k Q 2 9 s d W 1 u c z E u e 2 Z p c n N 0 X 3 d 5 X 3 d l a W d o d C w y f S Z x d W 9 0 O y w m c X V v d D t T Z W N 0 a W 9 u M S 9 Z Z W F y I E N v b W J p b m F 0 a W 9 u c y A o M S w 5 K S 9 B d X R v U m V t b 3 Z l Z E N v b H V t b n M x L n t z Z W N v b m R f d 3 l f d 2 V p Z 2 h 0 L D N 9 J n F 1 b 3 Q 7 L C Z x d W 9 0 O 1 N l Y 3 R p b 2 4 x L 1 l l Y X I g Q 2 9 t Y m l u Y X R p b 2 5 z I C g x L D k p L 0 F 1 d G 9 S Z W 1 v d m V k Q 2 9 s d W 1 u c z E u e 3 R l Y 2 h z L D R 9 J n F 1 b 3 Q 7 L C Z x d W 9 0 O 1 N l Y 3 R p b 2 4 x L 1 l l Y X I g Q 2 9 t Y m l u Y X R p b 2 5 z I C g x L D k p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I g Q 2 9 t Y m l u Y X R p b 2 5 z I C g x L D k p L 0 F 1 d G 9 S Z W 1 v d m V k Q 2 9 s d W 1 u c z E u e 2 Z p c n N 0 X 3 d 5 L D B 9 J n F 1 b 3 Q 7 L C Z x d W 9 0 O 1 N l Y 3 R p b 2 4 x L 1 l l Y X I g Q 2 9 t Y m l u Y X R p b 2 5 z I C g x L D k p L 0 F 1 d G 9 S Z W 1 v d m V k Q 2 9 s d W 1 u c z E u e 3 N l Y 2 9 u Z F 9 3 e S w x f S Z x d W 9 0 O y w m c X V v d D t T Z W N 0 a W 9 u M S 9 Z Z W F y I E N v b W J p b m F 0 a W 9 u c y A o M S w 5 K S 9 B d X R v U m V t b 3 Z l Z E N v b H V t b n M x L n t m a X J z d F 9 3 e V 9 3 Z W l n a H Q s M n 0 m c X V v d D s s J n F 1 b 3 Q 7 U 2 V j d G l v b j E v W W V h c i B D b 2 1 i a W 5 h d G l v b n M g K D E s O S k v Q X V 0 b 1 J l b W 9 2 Z W R D b 2 x 1 b W 5 z M S 5 7 c 2 V j b 2 5 k X 3 d 5 X 3 d l a W d o d C w z f S Z x d W 9 0 O y w m c X V v d D t T Z W N 0 a W 9 u M S 9 Z Z W F y I E N v b W J p b m F 0 a W 9 u c y A o M S w 5 K S 9 B d X R v U m V t b 3 Z l Z E N v b H V t b n M x L n t 0 Z W N o c y w 0 f S Z x d W 9 0 O y w m c X V v d D t T Z W N 0 a W 9 u M S 9 Z Z W F y I E N v b W J p b m F 0 a W 9 u c y A o M S w 5 K S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V h c i U y M E N v b W J p b m F 0 a W 9 u c y U y M C g x J T J D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i U y M E N v b W J p b m F 0 a W 9 u c y U y M C g x J T J D O S k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Q 2 9 t Y m l u Y X R p b 2 5 z J T I w K D E l M k M 5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Q 2 9 t Y m l u Y X R p b 2 5 z J T I w K D E l M k M 5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a W d o d G l u Z y U y M F N l b n N p d G l 2 a X R p Z X M 8 L 0 l 0 Z W 1 Q Y X R o P j w v S X R l b U x v Y 2 F 0 a W 9 u P j x T d G F i b G V F b n R y a W V z P j x F b n R y e S B U e X B l P S J R d W V y e U l E I i B W Y W x 1 Z T 0 i c 2 Z j Y z h m N z A 2 L W F i Z D M t N G I 1 Y S 0 4 M z E 1 L T J j Y T A w N m N m N z M z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a W d o d G l u Z 1 9 T Z W 5 z a X R p d m l 0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a W d o d G l u Z y B T Z W 5 z a X R p d m l 0 a W V z L 0 F 1 d G 9 S Z W 1 v d m V k Q 2 9 s d W 1 u c z E u e 2 Z p c n N 0 X 3 d 5 L D B 9 J n F 1 b 3 Q 7 L C Z x d W 9 0 O 1 N l Y 3 R p b 2 4 x L 1 d l a W d o d G l u Z y B T Z W 5 z a X R p d m l 0 a W V z L 0 F 1 d G 9 S Z W 1 v d m V k Q 2 9 s d W 1 u c z E u e 3 N l Y 2 9 u Z F 9 3 e S w x f S Z x d W 9 0 O y w m c X V v d D t T Z W N 0 a W 9 u M S 9 X Z W l n a H R p b m c g U 2 V u c 2 l 0 a X Z p d G l l c y 9 B d X R v U m V t b 3 Z l Z E N v b H V t b n M x L n t m a X J z d F 9 3 e V 9 3 Z W l n a H Q s M n 0 m c X V v d D s s J n F 1 b 3 Q 7 U 2 V j d G l v b j E v V 2 V p Z 2 h 0 a W 5 n I F N l b n N p d G l 2 a X R p Z X M v Q X V 0 b 1 J l b W 9 2 Z W R D b 2 x 1 b W 5 z M S 5 7 c 2 V j b 2 5 k X 3 d 5 X 3 d l a W d o d C w z f S Z x d W 9 0 O y w m c X V v d D t T Z W N 0 a W 9 u M S 9 X Z W l n a H R p b m c g U 2 V u c 2 l 0 a X Z p d G l l c y 9 B d X R v U m V t b 3 Z l Z E N v b H V t b n M x L n t 0 Z W N o c y w 0 f S Z x d W 9 0 O y w m c X V v d D t T Z W N 0 a W 9 u M S 9 X Z W l n a H R p b m c g U 2 V u c 2 l 0 a X Z p d G l l c y 9 B d X R v U m V t b 3 Z l Z E N v b H V t b n M x L n t W Y W x 1 Z S w 1 f S Z x d W 9 0 O y w m c X V v d D t T Z W N 0 a W 9 u M S 9 X Z W l n a H R p b m c g U 2 V u c 2 l 0 a X Z p d G l l c y 9 B d X R v U m V t b 3 Z l Z E N v b H V t b n M x L n t X Z W l n a H Q g U m F 0 a W 8 g K D F z d D o y b m Q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d l a W d o d G l u Z y B T Z W 5 z a X R p d m l 0 a W V z L 0 F 1 d G 9 S Z W 1 v d m V k Q 2 9 s d W 1 u c z E u e 2 Z p c n N 0 X 3 d 5 L D B 9 J n F 1 b 3 Q 7 L C Z x d W 9 0 O 1 N l Y 3 R p b 2 4 x L 1 d l a W d o d G l u Z y B T Z W 5 z a X R p d m l 0 a W V z L 0 F 1 d G 9 S Z W 1 v d m V k Q 2 9 s d W 1 u c z E u e 3 N l Y 2 9 u Z F 9 3 e S w x f S Z x d W 9 0 O y w m c X V v d D t T Z W N 0 a W 9 u M S 9 X Z W l n a H R p b m c g U 2 V u c 2 l 0 a X Z p d G l l c y 9 B d X R v U m V t b 3 Z l Z E N v b H V t b n M x L n t m a X J z d F 9 3 e V 9 3 Z W l n a H Q s M n 0 m c X V v d D s s J n F 1 b 3 Q 7 U 2 V j d G l v b j E v V 2 V p Z 2 h 0 a W 5 n I F N l b n N p d G l 2 a X R p Z X M v Q X V 0 b 1 J l b W 9 2 Z W R D b 2 x 1 b W 5 z M S 5 7 c 2 V j b 2 5 k X 3 d 5 X 3 d l a W d o d C w z f S Z x d W 9 0 O y w m c X V v d D t T Z W N 0 a W 9 u M S 9 X Z W l n a H R p b m c g U 2 V u c 2 l 0 a X Z p d G l l c y 9 B d X R v U m V t b 3 Z l Z E N v b H V t b n M x L n t 0 Z W N o c y w 0 f S Z x d W 9 0 O y w m c X V v d D t T Z W N 0 a W 9 u M S 9 X Z W l n a H R p b m c g U 2 V u c 2 l 0 a X Z p d G l l c y 9 B d X R v U m V t b 3 Z l Z E N v b H V t b n M x L n t W Y W x 1 Z S w 1 f S Z x d W 9 0 O y w m c X V v d D t T Z W N 0 a W 9 u M S 9 X Z W l n a H R p b m c g U 2 V u c 2 l 0 a X Z p d G l l c y 9 B d X R v U m V t b 3 Z l Z E N v b H V t b n M x L n t X Z W l n a H Q g U m F 0 a W 8 g K D F z d D o y b m Q p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X J z d F 9 3 e S Z x d W 9 0 O y w m c X V v d D t z Z W N v b m R f d 3 k m c X V v d D s s J n F 1 b 3 Q 7 Z m l y c 3 R f d 3 l f d 2 V p Z 2 h 0 J n F 1 b 3 Q 7 L C Z x d W 9 0 O 3 N l Y 2 9 u Z F 9 3 e V 9 3 Z W l n a H Q m c X V v d D s s J n F 1 b 3 Q 7 d G V j a H M m c X V v d D s s J n F 1 b 3 Q 7 V m F s d W U m c X V v d D s s J n F 1 b 3 Q 7 V 2 V p Z 2 h 0 I F J h d G l v I C g x c 3 Q 6 M m 5 k K S Z x d W 9 0 O 1 0 i I C 8 + P E V u d H J 5 I F R 5 c G U 9 I k Z p b G x D b 2 x 1 b W 5 U e X B l c y I g V m F s d W U 9 I n N B d 0 1 E Q X d Z R k J n P T 0 i I C 8 + P E V u d H J 5 I F R 5 c G U 9 I k Z p b G x M Y X N 0 V X B k Y X R l Z C I g V m F s d W U 9 I m Q y M D I 1 L T A x L T A y V D E 0 O j Q 0 O j M x L j M 4 N j g 2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a W d o d G l u Z y U y M F N l b n N p d G l 2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p Z 2 h 0 a W 5 n J T I w U 2 V u c 2 l 0 a X Z p d G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l n a H R p b m c l M j B T Z W 5 z a X R p d m l 0 a W V z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p Z 2 h 0 a W 5 n J T I w U 2 V u c 2 l 0 a X Z p d G l l c y U y M C h M R E V T K T w v S X R l b V B h d G g + P C 9 J d G V t T G 9 j Y X R p b 2 4 + P F N 0 Y W J s Z U V u d H J p Z X M + P E V u d H J 5 I F R 5 c G U 9 I l F 1 Z X J 5 S U Q i I F Z h b H V l P S J z M j N j O D R m Y m I t M 2 U 5 Y i 0 0 Y j A y L T k 2 M j U t Z T M 4 N z U 1 M T Z l N D B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2 V p Z 2 h 0 a W 5 n X 1 N l b n N p d G l 2 a X R p Z X N f X 0 x E R V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x N D o 0 N j o y O C 4 5 O D Y 4 O T I 5 W i I g L z 4 8 R W 5 0 c n k g V H l w Z T 0 i R m l s b E N v b H V t b l R 5 c G V z I i B W Y W x 1 Z T 0 i c 0 F 3 T U R B d 1 l G Q m c 9 P S I g L z 4 8 R W 5 0 c n k g V H l w Z T 0 i R m l s b E N v b H V t b k 5 h b W V z I i B W Y W x 1 Z T 0 i c 1 s m c X V v d D t m a X J z d F 9 3 e S Z x d W 9 0 O y w m c X V v d D t z Z W N v b m R f d 3 k m c X V v d D s s J n F 1 b 3 Q 7 Z m l y c 3 R f d 3 l f d 2 V p Z 2 h 0 J n F 1 b 3 Q 7 L C Z x d W 9 0 O 3 N l Y 2 9 u Z F 9 3 e V 9 3 Z W l n a H Q m c X V v d D s s J n F 1 b 3 Q 7 d G V j a H M m c X V v d D s s J n F 1 b 3 Q 7 V m F s d W U m c X V v d D s s J n F 1 b 3 Q 7 V 2 V p Z 2 h 0 I F J h d G l v I C g x c 3 Q 6 M m 5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a W d o d G l u Z y B T Z W 5 z a X R p d m l 0 a W V z I C h M R E V T K S 9 B d X R v U m V t b 3 Z l Z E N v b H V t b n M x L n t m a X J z d F 9 3 e S w w f S Z x d W 9 0 O y w m c X V v d D t T Z W N 0 a W 9 u M S 9 X Z W l n a H R p b m c g U 2 V u c 2 l 0 a X Z p d G l l c y A o T E R F U y k v Q X V 0 b 1 J l b W 9 2 Z W R D b 2 x 1 b W 5 z M S 5 7 c 2 V j b 2 5 k X 3 d 5 L D F 9 J n F 1 b 3 Q 7 L C Z x d W 9 0 O 1 N l Y 3 R p b 2 4 x L 1 d l a W d o d G l u Z y B T Z W 5 z a X R p d m l 0 a W V z I C h M R E V T K S 9 B d X R v U m V t b 3 Z l Z E N v b H V t b n M x L n t m a X J z d F 9 3 e V 9 3 Z W l n a H Q s M n 0 m c X V v d D s s J n F 1 b 3 Q 7 U 2 V j d G l v b j E v V 2 V p Z 2 h 0 a W 5 n I F N l b n N p d G l 2 a X R p Z X M g K E x E R V M p L 0 F 1 d G 9 S Z W 1 v d m V k Q 2 9 s d W 1 u c z E u e 3 N l Y 2 9 u Z F 9 3 e V 9 3 Z W l n a H Q s M 3 0 m c X V v d D s s J n F 1 b 3 Q 7 U 2 V j d G l v b j E v V 2 V p Z 2 h 0 a W 5 n I F N l b n N p d G l 2 a X R p Z X M g K E x E R V M p L 0 F 1 d G 9 S Z W 1 v d m V k Q 2 9 s d W 1 u c z E u e 3 R l Y 2 h z L D R 9 J n F 1 b 3 Q 7 L C Z x d W 9 0 O 1 N l Y 3 R p b 2 4 x L 1 d l a W d o d G l u Z y B T Z W 5 z a X R p d m l 0 a W V z I C h M R E V T K S 9 B d X R v U m V t b 3 Z l Z E N v b H V t b n M x L n t W Y W x 1 Z S w 1 f S Z x d W 9 0 O y w m c X V v d D t T Z W N 0 a W 9 u M S 9 X Z W l n a H R p b m c g U 2 V u c 2 l 0 a X Z p d G l l c y A o T E R F U y k v Q X V 0 b 1 J l b W 9 2 Z W R D b 2 x 1 b W 5 z M S 5 7 V 2 V p Z 2 h 0 I F J h d G l v I C g x c 3 Q 6 M m 5 k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X Z W l n a H R p b m c g U 2 V u c 2 l 0 a X Z p d G l l c y A o T E R F U y k v Q X V 0 b 1 J l b W 9 2 Z W R D b 2 x 1 b W 5 z M S 5 7 Z m l y c 3 R f d 3 k s M H 0 m c X V v d D s s J n F 1 b 3 Q 7 U 2 V j d G l v b j E v V 2 V p Z 2 h 0 a W 5 n I F N l b n N p d G l 2 a X R p Z X M g K E x E R V M p L 0 F 1 d G 9 S Z W 1 v d m V k Q 2 9 s d W 1 u c z E u e 3 N l Y 2 9 u Z F 9 3 e S w x f S Z x d W 9 0 O y w m c X V v d D t T Z W N 0 a W 9 u M S 9 X Z W l n a H R p b m c g U 2 V u c 2 l 0 a X Z p d G l l c y A o T E R F U y k v Q X V 0 b 1 J l b W 9 2 Z W R D b 2 x 1 b W 5 z M S 5 7 Z m l y c 3 R f d 3 l f d 2 V p Z 2 h 0 L D J 9 J n F 1 b 3 Q 7 L C Z x d W 9 0 O 1 N l Y 3 R p b 2 4 x L 1 d l a W d o d G l u Z y B T Z W 5 z a X R p d m l 0 a W V z I C h M R E V T K S 9 B d X R v U m V t b 3 Z l Z E N v b H V t b n M x L n t z Z W N v b m R f d 3 l f d 2 V p Z 2 h 0 L D N 9 J n F 1 b 3 Q 7 L C Z x d W 9 0 O 1 N l Y 3 R p b 2 4 x L 1 d l a W d o d G l u Z y B T Z W 5 z a X R p d m l 0 a W V z I C h M R E V T K S 9 B d X R v U m V t b 3 Z l Z E N v b H V t b n M x L n t 0 Z W N o c y w 0 f S Z x d W 9 0 O y w m c X V v d D t T Z W N 0 a W 9 u M S 9 X Z W l n a H R p b m c g U 2 V u c 2 l 0 a X Z p d G l l c y A o T E R F U y k v Q X V 0 b 1 J l b W 9 2 Z W R D b 2 x 1 b W 5 z M S 5 7 V m F s d W U s N X 0 m c X V v d D s s J n F 1 b 3 Q 7 U 2 V j d G l v b j E v V 2 V p Z 2 h 0 a W 5 n I F N l b n N p d G l 2 a X R p Z X M g K E x E R V M p L 0 F 1 d G 9 S Z W 1 v d m V k Q 2 9 s d W 1 u c z E u e 1 d l a W d o d C B S Y X R p b y A o M X N 0 O j J u Z C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a W d o d G l u Z y U y M F N l b n N p d G l 2 a X R p Z X M l M j A o T E R F U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p Z 2 h 0 a W 5 n J T I w U 2 V u c 2 l 0 a X Z p d G l l c y U y M C h M R E V T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Q 2 9 t Y m l u Y X R p b 2 5 z J T I w K D E l M k M 5 K S U y M C h M R E V T K T w v S X R l b V B h d G g + P C 9 J d G V t T G 9 j Y X R p b 2 4 + P F N 0 Y W J s Z U V u d H J p Z X M + P E V u d H J 5 I F R 5 c G U 9 I l F 1 Z X J 5 S U Q i I F Z h b H V l P S J z M z E 3 M j A 2 N D U t M D c 0 Z i 0 0 M 2 Q x L T l i N D g t N D R i N G R j Z W I 5 M m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W W V h c l 9 D b 2 1 i a W 5 h d G l v b n N f X z F f O V 9 f X 0 x E R V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T Q 6 N D Y 6 M j g u O T U 4 N z A y M F o i I C 8 + P E V u d H J 5 I F R 5 c G U 9 I k Z p b G x D b 2 x 1 b W 5 U e X B l c y I g V m F s d W U 9 I n N B d 0 1 E Q X d Z R i I g L z 4 8 R W 5 0 c n k g V H l w Z T 0 i R m l s b E N v b H V t b k 5 h b W V z I i B W Y W x 1 Z T 0 i c 1 s m c X V v d D t m a X J z d F 9 3 e S Z x d W 9 0 O y w m c X V v d D t z Z W N v b m R f d 3 k m c X V v d D s s J n F 1 b 3 Q 7 Z m l y c 3 R f d 3 l f d 2 V p Z 2 h 0 J n F 1 b 3 Q 7 L C Z x d W 9 0 O 3 N l Y 2 9 u Z F 9 3 e V 9 3 Z W l n a H Q m c X V v d D s s J n F 1 b 3 Q 7 d G V j a H M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I E N v b W J p b m F 0 a W 9 u c y A o M S w 5 K S A o T E R F U y k v Q X V 0 b 1 J l b W 9 2 Z W R D b 2 x 1 b W 5 z M S 5 7 Z m l y c 3 R f d 3 k s M H 0 m c X V v d D s s J n F 1 b 3 Q 7 U 2 V j d G l v b j E v W W V h c i B D b 2 1 i a W 5 h d G l v b n M g K D E s O S k g K E x E R V M p L 0 F 1 d G 9 S Z W 1 v d m V k Q 2 9 s d W 1 u c z E u e 3 N l Y 2 9 u Z F 9 3 e S w x f S Z x d W 9 0 O y w m c X V v d D t T Z W N 0 a W 9 u M S 9 Z Z W F y I E N v b W J p b m F 0 a W 9 u c y A o M S w 5 K S A o T E R F U y k v Q X V 0 b 1 J l b W 9 2 Z W R D b 2 x 1 b W 5 z M S 5 7 Z m l y c 3 R f d 3 l f d 2 V p Z 2 h 0 L D J 9 J n F 1 b 3 Q 7 L C Z x d W 9 0 O 1 N l Y 3 R p b 2 4 x L 1 l l Y X I g Q 2 9 t Y m l u Y X R p b 2 5 z I C g x L D k p I C h M R E V T K S 9 B d X R v U m V t b 3 Z l Z E N v b H V t b n M x L n t z Z W N v b m R f d 3 l f d 2 V p Z 2 h 0 L D N 9 J n F 1 b 3 Q 7 L C Z x d W 9 0 O 1 N l Y 3 R p b 2 4 x L 1 l l Y X I g Q 2 9 t Y m l u Y X R p b 2 5 z I C g x L D k p I C h M R E V T K S 9 B d X R v U m V t b 3 Z l Z E N v b H V t b n M x L n t 0 Z W N o c y w 0 f S Z x d W 9 0 O y w m c X V v d D t T Z W N 0 a W 9 u M S 9 Z Z W F y I E N v b W J p b m F 0 a W 9 u c y A o M S w 5 K S A o T E R F U y k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W V h c i B D b 2 1 i a W 5 h d G l v b n M g K D E s O S k g K E x E R V M p L 0 F 1 d G 9 S Z W 1 v d m V k Q 2 9 s d W 1 u c z E u e 2 Z p c n N 0 X 3 d 5 L D B 9 J n F 1 b 3 Q 7 L C Z x d W 9 0 O 1 N l Y 3 R p b 2 4 x L 1 l l Y X I g Q 2 9 t Y m l u Y X R p b 2 5 z I C g x L D k p I C h M R E V T K S 9 B d X R v U m V t b 3 Z l Z E N v b H V t b n M x L n t z Z W N v b m R f d 3 k s M X 0 m c X V v d D s s J n F 1 b 3 Q 7 U 2 V j d G l v b j E v W W V h c i B D b 2 1 i a W 5 h d G l v b n M g K D E s O S k g K E x E R V M p L 0 F 1 d G 9 S Z W 1 v d m V k Q 2 9 s d W 1 u c z E u e 2 Z p c n N 0 X 3 d 5 X 3 d l a W d o d C w y f S Z x d W 9 0 O y w m c X V v d D t T Z W N 0 a W 9 u M S 9 Z Z W F y I E N v b W J p b m F 0 a W 9 u c y A o M S w 5 K S A o T E R F U y k v Q X V 0 b 1 J l b W 9 2 Z W R D b 2 x 1 b W 5 z M S 5 7 c 2 V j b 2 5 k X 3 d 5 X 3 d l a W d o d C w z f S Z x d W 9 0 O y w m c X V v d D t T Z W N 0 a W 9 u M S 9 Z Z W F y I E N v b W J p b m F 0 a W 9 u c y A o M S w 5 K S A o T E R F U y k v Q X V 0 b 1 J l b W 9 2 Z W R D b 2 x 1 b W 5 z M S 5 7 d G V j a H M s N H 0 m c X V v d D s s J n F 1 b 3 Q 7 U 2 V j d G l v b j E v W W V h c i B D b 2 1 i a W 5 h d G l v b n M g K D E s O S k g K E x E R V M p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J T I w Q 2 9 t Y m l u Y X R p b 2 5 z J T I w K D E l M k M 5 K S U y M C h M R E V T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Q 2 9 t Y m l u Y X R p b 2 5 z J T I w K D E l M k M 5 K S U y M C h M R E V T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j 6 3 5 / P 5 0 0 u H i O n u o 7 4 m 2 w A A A A A C A A A A A A A Q Z g A A A A E A A C A A A A D O u d Z 1 A M 1 5 + l 4 v x i C S k Y K J H R p D A 0 N 6 E K 6 D 0 1 5 t 4 q m a F g A A A A A O g A A A A A I A A C A A A A C p T V H n v U R r l Z K t A 6 i m E X K / x n J / N c Y 3 I b 4 b 5 A Z q g z j 5 W F A A A A B k N d l L 6 V r n q H a M a I i v 3 Q H g 9 z 6 J C U k O I d 7 N a U n H h a / p q Y 6 0 J x K r J O g d K 9 L 1 w Y k e 7 c g 7 w e P j c E u f N f Y q h w 3 + d a d o A b C m K D U + J Z H V b c y R n G N x B 0 A A A A C M r L X L l l I v 4 t f 1 v U X Q Q z M E x q p q / U Z X C d z l c O d R q b W O s 3 l q G 3 8 i E U F 4 8 W x 7 + f y 5 2 z z L R h D f u / g t 2 A T / F a m 3 L Q h 7 < / D a t a M a s h u p > 
</file>

<file path=customXml/itemProps1.xml><?xml version="1.0" encoding="utf-8"?>
<ds:datastoreItem xmlns:ds="http://schemas.openxmlformats.org/officeDocument/2006/customXml" ds:itemID="{F2706D7E-50B4-4988-9201-D4E7EA064D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Charts</vt:lpstr>
      <vt:lpstr>Year Combinations (1,9) (LDES)</vt:lpstr>
      <vt:lpstr>Weighting Sensitivities (LDES)</vt:lpstr>
      <vt:lpstr>Weighting Sensitivities</vt:lpstr>
      <vt:lpstr>Year Combinations (1,9)</vt:lpstr>
      <vt:lpstr>cluster_results_storage_cap (2)</vt:lpstr>
      <vt:lpstr>cluster_results_storage_cap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Hawkins</cp:lastModifiedBy>
  <dcterms:created xsi:type="dcterms:W3CDTF">2025-01-02T14:31:04Z</dcterms:created>
  <dcterms:modified xsi:type="dcterms:W3CDTF">2025-01-02T15:18:02Z</dcterms:modified>
</cp:coreProperties>
</file>