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od\Documents\TU Delft\Offline Workspace\energy-system-modelling-with-LDES\simple_weather-year_ldes-model\export\"/>
    </mc:Choice>
  </mc:AlternateContent>
  <xr:revisionPtr revIDLastSave="0" documentId="13_ncr:40009_{F9949C68-4C54-4CCA-A4E6-C80E8A45ACDC}" xr6:coauthVersionLast="36" xr6:coauthVersionMax="36" xr10:uidLastSave="{00000000-0000-0000-0000-000000000000}"/>
  <bookViews>
    <workbookView xWindow="0" yWindow="0" windowWidth="19050" windowHeight="12210"/>
  </bookViews>
  <sheets>
    <sheet name="timeseries_duration_curve_error" sheetId="1" r:id="rId1"/>
    <sheet name="data_cluster_box_plots" sheetId="2" r:id="rId2"/>
  </sheets>
  <definedNames>
    <definedName name="_xlnm._FilterDatabase" localSheetId="0" hidden="1">timeseries_duration_curve_error!$A$2:$K$82</definedName>
  </definedNames>
  <calcPr calcId="0"/>
</workbook>
</file>

<file path=xl/calcChain.xml><?xml version="1.0" encoding="utf-8"?>
<calcChain xmlns="http://schemas.openxmlformats.org/spreadsheetml/2006/main">
  <c r="K28" i="1" l="1"/>
  <c r="K29" i="1"/>
  <c r="K30" i="1"/>
  <c r="K3" i="1"/>
  <c r="K4" i="1"/>
  <c r="K31" i="1"/>
  <c r="K32" i="1"/>
  <c r="K33" i="1"/>
  <c r="K34" i="1"/>
  <c r="K35" i="1"/>
  <c r="K5" i="1"/>
  <c r="K6" i="1"/>
  <c r="K36" i="1"/>
  <c r="K37" i="1"/>
  <c r="K38" i="1"/>
  <c r="K39" i="1"/>
  <c r="K40" i="1"/>
  <c r="K41" i="1"/>
  <c r="K7" i="1"/>
  <c r="K8" i="1"/>
  <c r="K42" i="1"/>
  <c r="K43" i="1"/>
  <c r="K44" i="1"/>
  <c r="K45" i="1"/>
  <c r="K46" i="1"/>
  <c r="K47" i="1"/>
  <c r="K9" i="1"/>
  <c r="K10" i="1"/>
  <c r="K48" i="1"/>
  <c r="K49" i="1"/>
  <c r="K50" i="1"/>
  <c r="K51" i="1"/>
  <c r="K52" i="1"/>
  <c r="K53" i="1"/>
  <c r="K11" i="1"/>
  <c r="K12" i="1"/>
  <c r="K54" i="1"/>
  <c r="K55" i="1"/>
  <c r="K56" i="1"/>
  <c r="K57" i="1"/>
  <c r="K58" i="1"/>
  <c r="K59" i="1"/>
  <c r="K60" i="1"/>
  <c r="K13" i="1"/>
  <c r="K61" i="1"/>
  <c r="K62" i="1"/>
  <c r="K63" i="1"/>
  <c r="K14" i="1"/>
  <c r="K15" i="1"/>
  <c r="K16" i="1"/>
  <c r="K17" i="1"/>
  <c r="K18" i="1"/>
  <c r="K19" i="1"/>
  <c r="K20" i="1"/>
  <c r="K21" i="1"/>
  <c r="K64" i="1"/>
  <c r="K65" i="1"/>
  <c r="K66" i="1"/>
  <c r="K67" i="1"/>
  <c r="K68" i="1"/>
  <c r="K22" i="1"/>
  <c r="K69" i="1"/>
  <c r="K70" i="1"/>
  <c r="K71" i="1"/>
  <c r="K72" i="1"/>
  <c r="K73" i="1"/>
  <c r="K74" i="1"/>
  <c r="K75" i="1"/>
  <c r="K23" i="1"/>
  <c r="K24" i="1"/>
  <c r="K76" i="1"/>
  <c r="K77" i="1"/>
  <c r="K78" i="1"/>
  <c r="K79" i="1"/>
  <c r="K80" i="1"/>
  <c r="K81" i="1"/>
  <c r="K25" i="1"/>
  <c r="K26" i="1"/>
  <c r="K82" i="1"/>
  <c r="K27" i="1"/>
  <c r="G28" i="1"/>
  <c r="G29" i="1"/>
  <c r="G30" i="1"/>
  <c r="G3" i="1"/>
  <c r="G4" i="1"/>
  <c r="G31" i="1"/>
  <c r="G32" i="1"/>
  <c r="G33" i="1"/>
  <c r="G34" i="1"/>
  <c r="G35" i="1"/>
  <c r="G5" i="1"/>
  <c r="G6" i="1"/>
  <c r="G36" i="1"/>
  <c r="G37" i="1"/>
  <c r="G38" i="1"/>
  <c r="G39" i="1"/>
  <c r="G40" i="1"/>
  <c r="G41" i="1"/>
  <c r="G7" i="1"/>
  <c r="G8" i="1"/>
  <c r="G42" i="1"/>
  <c r="G43" i="1"/>
  <c r="G44" i="1"/>
  <c r="G45" i="1"/>
  <c r="G46" i="1"/>
  <c r="G47" i="1"/>
  <c r="G9" i="1"/>
  <c r="G10" i="1"/>
  <c r="G48" i="1"/>
  <c r="G49" i="1"/>
  <c r="G50" i="1"/>
  <c r="H50" i="1" s="1"/>
  <c r="G51" i="1"/>
  <c r="J51" i="1" s="1"/>
  <c r="G52" i="1"/>
  <c r="G53" i="1"/>
  <c r="I47" i="1" s="1"/>
  <c r="G11" i="1"/>
  <c r="G12" i="1"/>
  <c r="G54" i="1"/>
  <c r="I9" i="1" s="1"/>
  <c r="G55" i="1"/>
  <c r="G56" i="1"/>
  <c r="G57" i="1"/>
  <c r="G58" i="1"/>
  <c r="J50" i="1" s="1"/>
  <c r="G59" i="1"/>
  <c r="G60" i="1"/>
  <c r="G13" i="1"/>
  <c r="G61" i="1"/>
  <c r="G62" i="1"/>
  <c r="G63" i="1"/>
  <c r="G14" i="1"/>
  <c r="G15" i="1"/>
  <c r="G16" i="1"/>
  <c r="G17" i="1"/>
  <c r="G18" i="1"/>
  <c r="G19" i="1"/>
  <c r="G20" i="1"/>
  <c r="G21" i="1"/>
  <c r="G64" i="1"/>
  <c r="G65" i="1"/>
  <c r="H65" i="1" s="1"/>
  <c r="G66" i="1"/>
  <c r="G67" i="1"/>
  <c r="G68" i="1"/>
  <c r="G22" i="1"/>
  <c r="H22" i="1" s="1"/>
  <c r="G69" i="1"/>
  <c r="H69" i="1" s="1"/>
  <c r="G70" i="1"/>
  <c r="H70" i="1" s="1"/>
  <c r="G71" i="1"/>
  <c r="G72" i="1"/>
  <c r="G73" i="1"/>
  <c r="G74" i="1"/>
  <c r="G75" i="1"/>
  <c r="G23" i="1"/>
  <c r="H23" i="1" s="1"/>
  <c r="G24" i="1"/>
  <c r="G76" i="1"/>
  <c r="G77" i="1"/>
  <c r="G78" i="1"/>
  <c r="H78" i="1" s="1"/>
  <c r="G79" i="1"/>
  <c r="I79" i="1" s="1"/>
  <c r="G80" i="1"/>
  <c r="G81" i="1"/>
  <c r="G25" i="1"/>
  <c r="H25" i="1" s="1"/>
  <c r="G26" i="1"/>
  <c r="G82" i="1"/>
  <c r="G27" i="1"/>
  <c r="J27" i="1" s="1"/>
  <c r="J71" i="1" l="1"/>
  <c r="H39" i="1"/>
  <c r="H26" i="1"/>
  <c r="H77" i="1"/>
  <c r="H76" i="1"/>
  <c r="J79" i="1"/>
  <c r="H32" i="1"/>
  <c r="H72" i="1"/>
  <c r="H63" i="1"/>
  <c r="H62" i="1"/>
  <c r="H49" i="1"/>
  <c r="H38" i="1"/>
  <c r="H37" i="1"/>
  <c r="H36" i="1"/>
  <c r="H81" i="1"/>
  <c r="H68" i="1"/>
  <c r="J80" i="1"/>
  <c r="J67" i="1"/>
  <c r="H66" i="1"/>
  <c r="H64" i="1"/>
  <c r="I24" i="1"/>
  <c r="I31" i="1"/>
  <c r="J38" i="1"/>
  <c r="H75" i="1"/>
  <c r="H74" i="1"/>
  <c r="H24" i="1"/>
  <c r="H30" i="1"/>
  <c r="H73" i="1"/>
  <c r="I23" i="1"/>
  <c r="H41" i="1"/>
  <c r="H29" i="1"/>
  <c r="H28" i="1"/>
  <c r="H14" i="1"/>
  <c r="I80" i="1"/>
  <c r="I54" i="1"/>
  <c r="H54" i="1"/>
  <c r="H61" i="1"/>
  <c r="H48" i="1"/>
  <c r="H13" i="1"/>
  <c r="H10" i="1"/>
  <c r="H6" i="1"/>
  <c r="J70" i="1"/>
  <c r="J47" i="1"/>
  <c r="J60" i="1"/>
  <c r="J9" i="1"/>
  <c r="J5" i="1"/>
  <c r="I67" i="1"/>
  <c r="H59" i="1"/>
  <c r="H47" i="1"/>
  <c r="H35" i="1"/>
  <c r="J66" i="1"/>
  <c r="H43" i="1"/>
  <c r="H58" i="1"/>
  <c r="H46" i="1"/>
  <c r="H34" i="1"/>
  <c r="I66" i="1"/>
  <c r="I42" i="1"/>
  <c r="H57" i="1"/>
  <c r="H45" i="1"/>
  <c r="H33" i="1"/>
  <c r="H20" i="1"/>
  <c r="H42" i="1"/>
  <c r="H21" i="1"/>
  <c r="H56" i="1"/>
  <c r="H44" i="1"/>
  <c r="I19" i="1"/>
  <c r="I20" i="1"/>
  <c r="I55" i="1"/>
  <c r="I43" i="1"/>
  <c r="H19" i="1"/>
  <c r="I5" i="1"/>
  <c r="J82" i="1"/>
  <c r="J19" i="1"/>
  <c r="J54" i="1"/>
  <c r="J42" i="1"/>
  <c r="J4" i="1"/>
  <c r="J63" i="1"/>
  <c r="J35" i="1"/>
  <c r="H18" i="1"/>
  <c r="H12" i="1"/>
  <c r="H8" i="1"/>
  <c r="H3" i="1"/>
  <c r="I60" i="1"/>
  <c r="I35" i="1"/>
  <c r="H17" i="1"/>
  <c r="H11" i="1"/>
  <c r="H7" i="1"/>
  <c r="J59" i="1"/>
  <c r="H31" i="1"/>
  <c r="H16" i="1"/>
  <c r="H53" i="1"/>
  <c r="I59" i="1"/>
  <c r="I4" i="1"/>
  <c r="H15" i="1"/>
  <c r="H52" i="1"/>
  <c r="H40" i="1"/>
  <c r="H55" i="1"/>
  <c r="H4" i="1"/>
  <c r="H27" i="1"/>
  <c r="I27" i="1"/>
  <c r="H80" i="1"/>
  <c r="J23" i="1"/>
  <c r="I71" i="1"/>
  <c r="H67" i="1"/>
  <c r="I14" i="1"/>
  <c r="H60" i="1"/>
  <c r="I51" i="1"/>
  <c r="H9" i="1"/>
  <c r="I39" i="1"/>
  <c r="H5" i="1"/>
  <c r="J14" i="1"/>
  <c r="J39" i="1"/>
  <c r="I82" i="1"/>
  <c r="H79" i="1"/>
  <c r="J75" i="1"/>
  <c r="I70" i="1"/>
  <c r="J18" i="1"/>
  <c r="I63" i="1"/>
  <c r="J12" i="1"/>
  <c r="I50" i="1"/>
  <c r="J8" i="1"/>
  <c r="I38" i="1"/>
  <c r="J3" i="1"/>
  <c r="H82" i="1"/>
  <c r="J78" i="1"/>
  <c r="I75" i="1"/>
  <c r="J65" i="1"/>
  <c r="I18" i="1"/>
  <c r="J58" i="1"/>
  <c r="I12" i="1"/>
  <c r="J46" i="1"/>
  <c r="I8" i="1"/>
  <c r="J34" i="1"/>
  <c r="I3" i="1"/>
  <c r="H51" i="1"/>
  <c r="J26" i="1"/>
  <c r="I78" i="1"/>
  <c r="J69" i="1"/>
  <c r="I65" i="1"/>
  <c r="J62" i="1"/>
  <c r="I58" i="1"/>
  <c r="J49" i="1"/>
  <c r="I46" i="1"/>
  <c r="J37" i="1"/>
  <c r="I34" i="1"/>
  <c r="I26" i="1"/>
  <c r="J74" i="1"/>
  <c r="I69" i="1"/>
  <c r="J17" i="1"/>
  <c r="I62" i="1"/>
  <c r="J11" i="1"/>
  <c r="I49" i="1"/>
  <c r="J7" i="1"/>
  <c r="I37" i="1"/>
  <c r="J30" i="1"/>
  <c r="J77" i="1"/>
  <c r="I74" i="1"/>
  <c r="J64" i="1"/>
  <c r="I17" i="1"/>
  <c r="J57" i="1"/>
  <c r="I11" i="1"/>
  <c r="J45" i="1"/>
  <c r="I7" i="1"/>
  <c r="J33" i="1"/>
  <c r="I30" i="1"/>
  <c r="J25" i="1"/>
  <c r="I77" i="1"/>
  <c r="J22" i="1"/>
  <c r="I64" i="1"/>
  <c r="J61" i="1"/>
  <c r="I57" i="1"/>
  <c r="J48" i="1"/>
  <c r="I45" i="1"/>
  <c r="J36" i="1"/>
  <c r="I33" i="1"/>
  <c r="H71" i="1"/>
  <c r="I25" i="1"/>
  <c r="J73" i="1"/>
  <c r="I22" i="1"/>
  <c r="J16" i="1"/>
  <c r="I61" i="1"/>
  <c r="J53" i="1"/>
  <c r="I48" i="1"/>
  <c r="J41" i="1"/>
  <c r="I36" i="1"/>
  <c r="J29" i="1"/>
  <c r="J76" i="1"/>
  <c r="I73" i="1"/>
  <c r="J21" i="1"/>
  <c r="I16" i="1"/>
  <c r="J56" i="1"/>
  <c r="I53" i="1"/>
  <c r="J44" i="1"/>
  <c r="I41" i="1"/>
  <c r="J32" i="1"/>
  <c r="I29" i="1"/>
  <c r="J81" i="1"/>
  <c r="I76" i="1"/>
  <c r="J68" i="1"/>
  <c r="I21" i="1"/>
  <c r="J13" i="1"/>
  <c r="I56" i="1"/>
  <c r="J10" i="1"/>
  <c r="I44" i="1"/>
  <c r="J6" i="1"/>
  <c r="I32" i="1"/>
  <c r="I81" i="1"/>
  <c r="J72" i="1"/>
  <c r="I68" i="1"/>
  <c r="J15" i="1"/>
  <c r="I13" i="1"/>
  <c r="J52" i="1"/>
  <c r="I10" i="1"/>
  <c r="J40" i="1"/>
  <c r="I6" i="1"/>
  <c r="J28" i="1"/>
  <c r="J24" i="1"/>
  <c r="I72" i="1"/>
  <c r="J20" i="1"/>
  <c r="I15" i="1"/>
  <c r="J55" i="1"/>
  <c r="I52" i="1"/>
  <c r="J43" i="1"/>
  <c r="I40" i="1"/>
  <c r="J31" i="1"/>
  <c r="I28" i="1"/>
</calcChain>
</file>

<file path=xl/sharedStrings.xml><?xml version="1.0" encoding="utf-8"?>
<sst xmlns="http://schemas.openxmlformats.org/spreadsheetml/2006/main" count="530" uniqueCount="199">
  <si>
    <t>demand_error</t>
  </si>
  <si>
    <t>solar_cf_error</t>
  </si>
  <si>
    <t>offshore_cf_error</t>
  </si>
  <si>
    <t>onshore_cf_error</t>
  </si>
  <si>
    <t>compound_error</t>
  </si>
  <si>
    <t>Run</t>
  </si>
  <si>
    <t>years</t>
  </si>
  <si>
    <t>weights</t>
  </si>
  <si>
    <t>Cost Error</t>
  </si>
  <si>
    <t>Mean Capacity Mix Error</t>
  </si>
  <si>
    <t>Mean Abs Capacity Mix Error</t>
  </si>
  <si>
    <t>Abs Compound Error</t>
  </si>
  <si>
    <t>[2010]</t>
  </si>
  <si>
    <t>[2011]</t>
  </si>
  <si>
    <t>[2012]</t>
  </si>
  <si>
    <t>[2013]</t>
  </si>
  <si>
    <t>[2014]</t>
  </si>
  <si>
    <t>[2015]</t>
  </si>
  <si>
    <t>[2016]</t>
  </si>
  <si>
    <t>[2017]</t>
  </si>
  <si>
    <t>[2018]</t>
  </si>
  <si>
    <t>[2019]</t>
  </si>
  <si>
    <t>[2010,2011]_[1:9]</t>
  </si>
  <si>
    <t>[2010,2012]_[1:9]</t>
  </si>
  <si>
    <t>[2010,2013]_[1:9]</t>
  </si>
  <si>
    <t>[2010,2014]_[1:9]</t>
  </si>
  <si>
    <t>[2010,2015]_[1:9]</t>
  </si>
  <si>
    <t>[2010,2016]_[1:9]</t>
  </si>
  <si>
    <t>[2010,2017]_[1:9]</t>
  </si>
  <si>
    <t>[2010,2018]_[1:9]</t>
  </si>
  <si>
    <t>[2010,2019]_[1:9]</t>
  </si>
  <si>
    <t>[2011,2010]_[1:9]</t>
  </si>
  <si>
    <t>[2011,2012]_[1:9]</t>
  </si>
  <si>
    <t>[2011,2013]_[1:9]</t>
  </si>
  <si>
    <t>[2011,2014]_[1:9]</t>
  </si>
  <si>
    <t>[2011,2015]_[1:9]</t>
  </si>
  <si>
    <t>[2011,2016]_[1:9]</t>
  </si>
  <si>
    <t>[2011,2017]_[1:9]</t>
  </si>
  <si>
    <t>[2011,2018]_[1:9]</t>
  </si>
  <si>
    <t>[2011,2019]_[1:9]</t>
  </si>
  <si>
    <t>[2012,2010]_[1:9]</t>
  </si>
  <si>
    <t>[2012,2011]_[1:9]</t>
  </si>
  <si>
    <t>[2012,2013]_[1:9]</t>
  </si>
  <si>
    <t>[2012,2014]_[1:9]</t>
  </si>
  <si>
    <t>[2012,2015]_[1:9]</t>
  </si>
  <si>
    <t>[2012,2016]_[1:9]</t>
  </si>
  <si>
    <t>[2012,2017]_[1:9]</t>
  </si>
  <si>
    <t>[2012,2018]_[1:9]</t>
  </si>
  <si>
    <t>[2012,2019]_[1:9]</t>
  </si>
  <si>
    <t>[2013,2010]_[1:9]</t>
  </si>
  <si>
    <t>[2013,2011]_[1:9]</t>
  </si>
  <si>
    <t>[2013,2012]_[1:9]</t>
  </si>
  <si>
    <t>[2013,2014]_[1:9]</t>
  </si>
  <si>
    <t>[2013,2015]_[1:9]</t>
  </si>
  <si>
    <t>[2013,2016]_[1:9]</t>
  </si>
  <si>
    <t>[2013,2017]_[1:9]</t>
  </si>
  <si>
    <t>[2013,2018]_[1:9]</t>
  </si>
  <si>
    <t>[2013,2019]_[1:9]</t>
  </si>
  <si>
    <t>[2014,2010]_[1:9]</t>
  </si>
  <si>
    <t>[2014,2011]_[1:9]</t>
  </si>
  <si>
    <t>[2014,2012]_[1:9]</t>
  </si>
  <si>
    <t>[2014,2013]_[1:9]</t>
  </si>
  <si>
    <t>[2014,2015]_[1:9]</t>
  </si>
  <si>
    <t>[2014,2016]_[1:9]</t>
  </si>
  <si>
    <t>[2014,2017]_[1:9]</t>
  </si>
  <si>
    <t>[2014,2018]_[1:9]</t>
  </si>
  <si>
    <t>[2014,2019]_[1:9]</t>
  </si>
  <si>
    <t>[2015,2010]_[1:9]</t>
  </si>
  <si>
    <t>[2015,2011]_[1:9]</t>
  </si>
  <si>
    <t>[2015,2012]_[1:9]</t>
  </si>
  <si>
    <t>[2015,2013]_[1:9]</t>
  </si>
  <si>
    <t>[2015,2014]_[1:9]</t>
  </si>
  <si>
    <t>[2015,2016]_[1:9]</t>
  </si>
  <si>
    <t>[2015,2017]_[1:9]</t>
  </si>
  <si>
    <t>[2015,2018]_[1:9]</t>
  </si>
  <si>
    <t>[2015,2019]_[1:9]</t>
  </si>
  <si>
    <t>[2016,2010]_[1:9]</t>
  </si>
  <si>
    <t>[2016,2011]_[1:9]</t>
  </si>
  <si>
    <t>[2016,2012]_[1:9]</t>
  </si>
  <si>
    <t>[2016,2013]_[1:9]</t>
  </si>
  <si>
    <t>[2016,2014]_[1:9]</t>
  </si>
  <si>
    <t>[2016,2015]_[1:9]</t>
  </si>
  <si>
    <t>[2016,2017]_[1:9]</t>
  </si>
  <si>
    <t>[2016,2018]_[1:9]</t>
  </si>
  <si>
    <t>[2016,2019]_[1:9]</t>
  </si>
  <si>
    <t>[2017,2010]_[1:9]</t>
  </si>
  <si>
    <t>[2017,2011]_[1:9]</t>
  </si>
  <si>
    <t>[2017,2012]_[1:9]</t>
  </si>
  <si>
    <t>[2017,2013]_[1:9]</t>
  </si>
  <si>
    <t>[2017,2014]_[1:9]</t>
  </si>
  <si>
    <t>[2017,2015]_[1:9]</t>
  </si>
  <si>
    <t>[2017,2016]_[1:9]</t>
  </si>
  <si>
    <t>[2017,2018]_[1:9]</t>
  </si>
  <si>
    <t>[2017,2019]_[1:9]</t>
  </si>
  <si>
    <t>[2018,2010]_[1:9]</t>
  </si>
  <si>
    <t>[2018,2011]_[1:9]</t>
  </si>
  <si>
    <t>[2018,2012]_[1:9]</t>
  </si>
  <si>
    <t>[2018,2013]_[1:9]</t>
  </si>
  <si>
    <t>[2018,2014]_[1:9]</t>
  </si>
  <si>
    <t>[2018,2015]_[1:9]</t>
  </si>
  <si>
    <t>[2018,2016]_[1:9]</t>
  </si>
  <si>
    <t>[2018,2017]_[1:9]</t>
  </si>
  <si>
    <t>[2018,2019]_[1:9]</t>
  </si>
  <si>
    <t>[2019,2010]_[1:9]</t>
  </si>
  <si>
    <t>[2019,2011]_[1:9]</t>
  </si>
  <si>
    <t>[2019,2012]_[1:9]</t>
  </si>
  <si>
    <t>[2019,2013]_[1:9]</t>
  </si>
  <si>
    <t>[2019,2014]_[1:9]</t>
  </si>
  <si>
    <t>[2019,2015]_[1:9]</t>
  </si>
  <si>
    <t>[2019,2016]_[1:9]</t>
  </si>
  <si>
    <t>[2019,2017]_[1:9]</t>
  </si>
  <si>
    <t>[2019,2018]_[1:9]</t>
  </si>
  <si>
    <t>[2010,2011,2012]_[8:1:1]</t>
  </si>
  <si>
    <t>[2010,2012,2013]_[8:1:1]</t>
  </si>
  <si>
    <t>[2010,2013,2014]_[8:1:1]</t>
  </si>
  <si>
    <t>[2010,2014,2015]_[8:1:1]</t>
  </si>
  <si>
    <t>[2010,2015,2016]_[8:1:1]</t>
  </si>
  <si>
    <t>[2010,2016,2017]_[8:1:1]</t>
  </si>
  <si>
    <t>[2010,2017,2018]_[8:1:1]</t>
  </si>
  <si>
    <t>[2010,2018,2019]_[8:1:1]</t>
  </si>
  <si>
    <t>[2011,2012,2013]_[8:1:1]</t>
  </si>
  <si>
    <t>[2011,2013,2014]_[8:1:1]</t>
  </si>
  <si>
    <t>[2011,2014,2015]_[8:1:1]</t>
  </si>
  <si>
    <t>[2011,2015,2016]_[8:1:1]</t>
  </si>
  <si>
    <t>[2011,2016,2017]_[8:1:1]</t>
  </si>
  <si>
    <t>[2011,2017,2018]_[8:1:1]</t>
  </si>
  <si>
    <t>[2011,2018,2019]_[8:1:1]</t>
  </si>
  <si>
    <t>[2011,2019,2010]_[8:1:1]</t>
  </si>
  <si>
    <t>[2012,2010,2011]_[8:1:1]</t>
  </si>
  <si>
    <t>[2012,2013,2014]_[8:1:1]</t>
  </si>
  <si>
    <t>[2012,2014,2015]_[8:1:1]</t>
  </si>
  <si>
    <t>[2012,2015,2016]_[8:1:1]</t>
  </si>
  <si>
    <t>[2012,2016,2017]_[8:1:1]</t>
  </si>
  <si>
    <t>[2012,2017,2018]_[8:1:1]</t>
  </si>
  <si>
    <t>[2012,2018,2019]_[8:1:1]</t>
  </si>
  <si>
    <t>[2012,2019,2010]_[8:1:1]</t>
  </si>
  <si>
    <t>[2013,2010,2011]_[8:1:1]</t>
  </si>
  <si>
    <t>[2013,2011,2012]_[8:1:1]</t>
  </si>
  <si>
    <t>[2013,2014,2015]_[8:1:1]</t>
  </si>
  <si>
    <t>[2013,2015,2016]_[8:1:1]</t>
  </si>
  <si>
    <t>[2013,2016,2017]_[8:1:1]</t>
  </si>
  <si>
    <t>[2013,2017,2018]_[8:1:1]</t>
  </si>
  <si>
    <t>[2013,2018,2019]_[8:1:1]</t>
  </si>
  <si>
    <t>[2013,2019,2010]_[8:1:1]</t>
  </si>
  <si>
    <t>[2014,2010,2011]_[8:1:1]</t>
  </si>
  <si>
    <t>[2014,2011,2012]_[8:1:1]</t>
  </si>
  <si>
    <t>[2014,2012,2013]_[8:1:1]</t>
  </si>
  <si>
    <t>[2014,2015,2016]_[8:1:1]</t>
  </si>
  <si>
    <t>[2014,2016,2017]_[8:1:1]</t>
  </si>
  <si>
    <t>[2014,2017,2018]_[8:1:1]</t>
  </si>
  <si>
    <t>[2014,2018,2019]_[8:1:1]</t>
  </si>
  <si>
    <t>[2014,2019,2010]_[8:1:1]</t>
  </si>
  <si>
    <t>[2015,2010,2011]_[8:1:1]</t>
  </si>
  <si>
    <t>[2015,2011,2012]_[8:1:1]</t>
  </si>
  <si>
    <t>[2015,2012,2013]_[8:1:1]</t>
  </si>
  <si>
    <t>[2015,2013,2014]_[8:1:1]</t>
  </si>
  <si>
    <t>[2015,2016,2017]_[8:1:1]</t>
  </si>
  <si>
    <t>[2015,2017,2018]_[8:1:1]</t>
  </si>
  <si>
    <t>[2015,2018,2019]_[8:1:1]</t>
  </si>
  <si>
    <t>[2015,2019,2010]_[8:1:1]</t>
  </si>
  <si>
    <t>[2016,2010,2011]_[8:1:1]</t>
  </si>
  <si>
    <t>[2016,2011,2012]_[8:1:1]</t>
  </si>
  <si>
    <t>[2016,2012,2013]_[8:1:1]</t>
  </si>
  <si>
    <t>[2016,2013,2014]_[8:1:1]</t>
  </si>
  <si>
    <t>[2016,2014,2015]_[8:1:1]</t>
  </si>
  <si>
    <t>[2016,2017,2018]_[8:1:1]</t>
  </si>
  <si>
    <t>[2016,2018,2019]_[8:1:1]</t>
  </si>
  <si>
    <t>[2016,2019,2010]_[8:1:1]</t>
  </si>
  <si>
    <t>[2017,2010,2011]_[8:1:1]</t>
  </si>
  <si>
    <t>[2017,2011,2012]_[8:1:1]</t>
  </si>
  <si>
    <t>[2017,2012,2013]_[8:1:1]</t>
  </si>
  <si>
    <t>[2017,2013,2014]_[8:1:1]</t>
  </si>
  <si>
    <t>[2017,2014,2015]_[8:1:1]</t>
  </si>
  <si>
    <t>[2017,2015,2016]_[8:1:1]</t>
  </si>
  <si>
    <t>[2017,2018,2019]_[8:1:1]</t>
  </si>
  <si>
    <t>[2017,2019,2010]_[8:1:1]</t>
  </si>
  <si>
    <t>[2018,2010,2011]_[8:1:1]</t>
  </si>
  <si>
    <t>[2018,2011,2012]_[8:1:1]</t>
  </si>
  <si>
    <t>[2018,2012,2013]_[8:1:1]</t>
  </si>
  <si>
    <t>[2018,2013,2014]_[8:1:1]</t>
  </si>
  <si>
    <t>[2018,2014,2015]_[8:1:1]</t>
  </si>
  <si>
    <t>[2018,2015,2016]_[8:1:1]</t>
  </si>
  <si>
    <t>[2018,2016,2017]_[8:1:1]</t>
  </si>
  <si>
    <t>[2018,2019,2010]_[8:1:1]</t>
  </si>
  <si>
    <t>[2019,2010,2011]_[8:1:1]</t>
  </si>
  <si>
    <t>[2019,2011,2012]_[8:1:1]</t>
  </si>
  <si>
    <t>[2019,2012,2013]_[8:1:1]</t>
  </si>
  <si>
    <t>[2019,2013,2014]_[8:1:1]</t>
  </si>
  <si>
    <t>[2019,2014,2015]_[8:1:1]</t>
  </si>
  <si>
    <t>[2019,2015,2016]_[8:1:1]</t>
  </si>
  <si>
    <t>[2019,2016,2017]_[8:1:1]</t>
  </si>
  <si>
    <t>[2019,2017,2018]_[8:1:1]</t>
  </si>
  <si>
    <t>INDEX</t>
  </si>
  <si>
    <t>CE</t>
  </si>
  <si>
    <t>MACME</t>
  </si>
  <si>
    <t>ACE</t>
  </si>
  <si>
    <t>TIMESERIES</t>
  </si>
  <si>
    <t>ESOM</t>
  </si>
  <si>
    <t>Contains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</si>
</sst>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Fill="1"/>
    <xf numFmtId="164" fontId="0" fillId="0" borderId="0" xfId="1" applyNumberFormat="1" applyFont="1"/>
    <xf numFmtId="164" fontId="0" fillId="0" borderId="0" xfId="1" applyNumberFormat="1" applyFont="1" applyFill="1"/>
    <xf numFmtId="164" fontId="16" fillId="0" borderId="0" xfId="1" applyNumberFormat="1" applyFont="1"/>
    <xf numFmtId="164" fontId="16" fillId="0" borderId="0" xfId="1" applyNumberFormat="1" applyFont="1" applyAlignment="1">
      <alignment horizontal="center"/>
    </xf>
    <xf numFmtId="0" fontId="16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Cluster Includes 2016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timeseries_duration_curve_error!$E$3:$E$26</c:f>
              <c:numCache>
                <c:formatCode>0.0%</c:formatCode>
                <c:ptCount val="24"/>
                <c:pt idx="0">
                  <c:v>5.6677505373954697E-2</c:v>
                </c:pt>
                <c:pt idx="1">
                  <c:v>6.4473152160644503E-2</c:v>
                </c:pt>
                <c:pt idx="2">
                  <c:v>2.8639690950512799E-2</c:v>
                </c:pt>
                <c:pt idx="3">
                  <c:v>2.9663290828466402E-2</c:v>
                </c:pt>
                <c:pt idx="4">
                  <c:v>2.6549562811851501E-2</c:v>
                </c:pt>
                <c:pt idx="5">
                  <c:v>2.0658232271671201E-2</c:v>
                </c:pt>
                <c:pt idx="6">
                  <c:v>2.3020712658762901E-2</c:v>
                </c:pt>
                <c:pt idx="7">
                  <c:v>1.6750786453485399E-2</c:v>
                </c:pt>
                <c:pt idx="8">
                  <c:v>2.7548220008611599E-2</c:v>
                </c:pt>
                <c:pt idx="9">
                  <c:v>3.10560669749975E-2</c:v>
                </c:pt>
                <c:pt idx="10">
                  <c:v>5.2593283355235998E-2</c:v>
                </c:pt>
                <c:pt idx="11">
                  <c:v>4.4944807887077297E-2</c:v>
                </c:pt>
                <c:pt idx="12">
                  <c:v>3.9507154375314699E-2</c:v>
                </c:pt>
                <c:pt idx="13">
                  <c:v>4.0887132287025403E-2</c:v>
                </c:pt>
                <c:pt idx="14">
                  <c:v>4.2990148067474303E-2</c:v>
                </c:pt>
                <c:pt idx="15">
                  <c:v>3.9149615913629497E-2</c:v>
                </c:pt>
                <c:pt idx="16">
                  <c:v>4.3406229466199799E-2</c:v>
                </c:pt>
                <c:pt idx="17">
                  <c:v>4.2072534561157199E-2</c:v>
                </c:pt>
                <c:pt idx="18">
                  <c:v>4.4968649744987398E-2</c:v>
                </c:pt>
                <c:pt idx="19">
                  <c:v>3.26548181474208E-2</c:v>
                </c:pt>
                <c:pt idx="20">
                  <c:v>3.1571328639984103E-2</c:v>
                </c:pt>
                <c:pt idx="21">
                  <c:v>2.6633821427822099E-2</c:v>
                </c:pt>
                <c:pt idx="22">
                  <c:v>4.3555662035942001E-2</c:v>
                </c:pt>
                <c:pt idx="23">
                  <c:v>3.4275073558092103E-2</c:v>
                </c:pt>
              </c:numCache>
            </c:numRef>
          </c:xVal>
          <c:yVal>
            <c:numRef>
              <c:f>timeseries_duration_curve_error!$J$3:$J$26</c:f>
              <c:numCache>
                <c:formatCode>0.0%</c:formatCode>
                <c:ptCount val="24"/>
                <c:pt idx="0">
                  <c:v>8.8446451978641705E-2</c:v>
                </c:pt>
                <c:pt idx="1">
                  <c:v>3.1555702855995897E-2</c:v>
                </c:pt>
                <c:pt idx="2">
                  <c:v>9.5134695672590197E-2</c:v>
                </c:pt>
                <c:pt idx="3">
                  <c:v>8.3991178996227406E-2</c:v>
                </c:pt>
                <c:pt idx="4">
                  <c:v>4.7550725435132604E-3</c:v>
                </c:pt>
                <c:pt idx="5">
                  <c:v>6.2445624736933998E-2</c:v>
                </c:pt>
                <c:pt idx="6">
                  <c:v>0.133815316951469</c:v>
                </c:pt>
                <c:pt idx="7">
                  <c:v>7.9559987642960697E-2</c:v>
                </c:pt>
                <c:pt idx="8">
                  <c:v>0.12567837504708099</c:v>
                </c:pt>
                <c:pt idx="9">
                  <c:v>0.12397187537632499</c:v>
                </c:pt>
                <c:pt idx="10">
                  <c:v>0.17418293669467599</c:v>
                </c:pt>
                <c:pt idx="11">
                  <c:v>0.12520312503183101</c:v>
                </c:pt>
                <c:pt idx="12">
                  <c:v>0.122173373882351</c:v>
                </c:pt>
                <c:pt idx="13">
                  <c:v>0.124284604271808</c:v>
                </c:pt>
                <c:pt idx="14">
                  <c:v>9.0712129971004696E-2</c:v>
                </c:pt>
                <c:pt idx="15">
                  <c:v>0.16832095019555501</c:v>
                </c:pt>
                <c:pt idx="16">
                  <c:v>0.13514279783425101</c:v>
                </c:pt>
                <c:pt idx="17">
                  <c:v>0.119739278842961</c:v>
                </c:pt>
                <c:pt idx="18">
                  <c:v>0.127435169614419</c:v>
                </c:pt>
                <c:pt idx="19">
                  <c:v>0.12378100214226501</c:v>
                </c:pt>
                <c:pt idx="20">
                  <c:v>0.13191521781607399</c:v>
                </c:pt>
                <c:pt idx="21">
                  <c:v>0.162573985292533</c:v>
                </c:pt>
                <c:pt idx="22">
                  <c:v>0.139221427301947</c:v>
                </c:pt>
                <c:pt idx="23">
                  <c:v>0.17445385968493199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53-4CF5-8606-C0E0F68170BA}"/>
            </c:ext>
          </c:extLst>
        </c:ser>
        <c:ser>
          <c:idx val="1"/>
          <c:order val="1"/>
          <c:tx>
            <c:v>Cluster Excludes 2016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timeseries_duration_curve_error!$E$27:$E$82</c:f>
              <c:numCache>
                <c:formatCode>0.0%</c:formatCode>
                <c:ptCount val="56"/>
                <c:pt idx="0">
                  <c:v>5.77398836612701E-2</c:v>
                </c:pt>
                <c:pt idx="1">
                  <c:v>5.7458974421024302E-2</c:v>
                </c:pt>
                <c:pt idx="2">
                  <c:v>6.0546230524778297E-2</c:v>
                </c:pt>
                <c:pt idx="3">
                  <c:v>5.5630844086408601E-2</c:v>
                </c:pt>
                <c:pt idx="4">
                  <c:v>5.9258192777633598E-2</c:v>
                </c:pt>
                <c:pt idx="5">
                  <c:v>5.3167391568422297E-2</c:v>
                </c:pt>
                <c:pt idx="6">
                  <c:v>2.9071088880300501E-2</c:v>
                </c:pt>
                <c:pt idx="7">
                  <c:v>3.1472347676753998E-2</c:v>
                </c:pt>
                <c:pt idx="8">
                  <c:v>3.3084679394960403E-2</c:v>
                </c:pt>
                <c:pt idx="9">
                  <c:v>2.9568364843726099E-2</c:v>
                </c:pt>
                <c:pt idx="10">
                  <c:v>2.6058658957481301E-2</c:v>
                </c:pt>
                <c:pt idx="11">
                  <c:v>2.5027357041835702E-2</c:v>
                </c:pt>
                <c:pt idx="12">
                  <c:v>2.2251728922128601E-2</c:v>
                </c:pt>
                <c:pt idx="13">
                  <c:v>2.5274431332945799E-2</c:v>
                </c:pt>
                <c:pt idx="14">
                  <c:v>2.75914017111063E-2</c:v>
                </c:pt>
                <c:pt idx="15">
                  <c:v>2.3254027590155602E-2</c:v>
                </c:pt>
                <c:pt idx="16">
                  <c:v>2.8906546533107699E-2</c:v>
                </c:pt>
                <c:pt idx="17">
                  <c:v>2.62540280818939E-2</c:v>
                </c:pt>
                <c:pt idx="18">
                  <c:v>1.8697258085012401E-2</c:v>
                </c:pt>
                <c:pt idx="19">
                  <c:v>2.4710725992918001E-2</c:v>
                </c:pt>
                <c:pt idx="20">
                  <c:v>2.4843860417604401E-2</c:v>
                </c:pt>
                <c:pt idx="21">
                  <c:v>1.9609583541750901E-2</c:v>
                </c:pt>
                <c:pt idx="22">
                  <c:v>2.56735626608133E-2</c:v>
                </c:pt>
                <c:pt idx="23">
                  <c:v>2.0170453935861501E-2</c:v>
                </c:pt>
                <c:pt idx="24">
                  <c:v>3.1619526445865603E-2</c:v>
                </c:pt>
                <c:pt idx="25">
                  <c:v>2.8743363916873901E-2</c:v>
                </c:pt>
                <c:pt idx="26">
                  <c:v>2.65870857983827E-2</c:v>
                </c:pt>
                <c:pt idx="27">
                  <c:v>2.7829501777887299E-2</c:v>
                </c:pt>
                <c:pt idx="28">
                  <c:v>2.3305393755435899E-2</c:v>
                </c:pt>
                <c:pt idx="29">
                  <c:v>2.7627162635326299E-2</c:v>
                </c:pt>
                <c:pt idx="30">
                  <c:v>5.2535414695739698E-2</c:v>
                </c:pt>
                <c:pt idx="31">
                  <c:v>6.1047658324241597E-2</c:v>
                </c:pt>
                <c:pt idx="32">
                  <c:v>6.1433680355548803E-2</c:v>
                </c:pt>
                <c:pt idx="33">
                  <c:v>5.7502761483192402E-2</c:v>
                </c:pt>
                <c:pt idx="34">
                  <c:v>5.8314904570579501E-2</c:v>
                </c:pt>
                <c:pt idx="35">
                  <c:v>6.5357655286788899E-2</c:v>
                </c:pt>
                <c:pt idx="36">
                  <c:v>5.5235028266906697E-2</c:v>
                </c:pt>
                <c:pt idx="37">
                  <c:v>3.5242184996604899E-2</c:v>
                </c:pt>
                <c:pt idx="38">
                  <c:v>3.3713251352310097E-2</c:v>
                </c:pt>
                <c:pt idx="39">
                  <c:v>3.0829543247818898E-2</c:v>
                </c:pt>
                <c:pt idx="40">
                  <c:v>3.4020517021417597E-2</c:v>
                </c:pt>
                <c:pt idx="41">
                  <c:v>3.4200452268123599E-2</c:v>
                </c:pt>
                <c:pt idx="42">
                  <c:v>2.96070873737335E-2</c:v>
                </c:pt>
                <c:pt idx="43">
                  <c:v>3.1592890620231601E-2</c:v>
                </c:pt>
                <c:pt idx="44">
                  <c:v>2.5736173614859501E-2</c:v>
                </c:pt>
                <c:pt idx="45">
                  <c:v>2.9340844601392701E-2</c:v>
                </c:pt>
                <c:pt idx="46">
                  <c:v>3.2234124839305801E-2</c:v>
                </c:pt>
                <c:pt idx="47">
                  <c:v>2.7755437418818401E-2</c:v>
                </c:pt>
                <c:pt idx="48">
                  <c:v>2.9403924942016602E-2</c:v>
                </c:pt>
                <c:pt idx="49">
                  <c:v>3.1415112316608401E-2</c:v>
                </c:pt>
                <c:pt idx="50">
                  <c:v>3.3579602837562499E-2</c:v>
                </c:pt>
                <c:pt idx="51">
                  <c:v>4.23626080155372E-2</c:v>
                </c:pt>
                <c:pt idx="52">
                  <c:v>4.2894598096609102E-2</c:v>
                </c:pt>
                <c:pt idx="53">
                  <c:v>3.8704831153154297E-2</c:v>
                </c:pt>
                <c:pt idx="54">
                  <c:v>4.4521443545818301E-2</c:v>
                </c:pt>
                <c:pt idx="55">
                  <c:v>3.9993055164813898E-2</c:v>
                </c:pt>
              </c:numCache>
            </c:numRef>
          </c:xVal>
          <c:yVal>
            <c:numRef>
              <c:f>timeseries_duration_curve_error!$J$27:$J$82</c:f>
              <c:numCache>
                <c:formatCode>0.0%</c:formatCode>
                <c:ptCount val="56"/>
                <c:pt idx="0">
                  <c:v>9.4554749229833507E-2</c:v>
                </c:pt>
                <c:pt idx="1">
                  <c:v>8.2569233210341098E-2</c:v>
                </c:pt>
                <c:pt idx="2">
                  <c:v>6.80115248214056E-2</c:v>
                </c:pt>
                <c:pt idx="3">
                  <c:v>5.33125195833236E-2</c:v>
                </c:pt>
                <c:pt idx="4">
                  <c:v>3.0282580018491101E-2</c:v>
                </c:pt>
                <c:pt idx="5">
                  <c:v>5.8988697427441998E-2</c:v>
                </c:pt>
                <c:pt idx="6">
                  <c:v>7.0962617488555493E-2</c:v>
                </c:pt>
                <c:pt idx="7">
                  <c:v>3.3474534937961702E-2</c:v>
                </c:pt>
                <c:pt idx="8">
                  <c:v>1.5353930393396E-2</c:v>
                </c:pt>
                <c:pt idx="9">
                  <c:v>0.106549300592348</c:v>
                </c:pt>
                <c:pt idx="10">
                  <c:v>4.5491375221321899E-2</c:v>
                </c:pt>
                <c:pt idx="11">
                  <c:v>7.0920992082099205E-2</c:v>
                </c:pt>
                <c:pt idx="12">
                  <c:v>5.3070336372981898E-2</c:v>
                </c:pt>
                <c:pt idx="13">
                  <c:v>6.35308149640368E-2</c:v>
                </c:pt>
                <c:pt idx="14">
                  <c:v>0.118468867411946</c:v>
                </c:pt>
                <c:pt idx="15">
                  <c:v>5.42265847026141E-2</c:v>
                </c:pt>
                <c:pt idx="16">
                  <c:v>6.73355260770689E-2</c:v>
                </c:pt>
                <c:pt idx="17">
                  <c:v>5.46239154842822E-2</c:v>
                </c:pt>
                <c:pt idx="18">
                  <c:v>0.12521554336423299</c:v>
                </c:pt>
                <c:pt idx="19">
                  <c:v>0.10793208687629099</c:v>
                </c:pt>
                <c:pt idx="20">
                  <c:v>9.8080409764957299E-2</c:v>
                </c:pt>
                <c:pt idx="21">
                  <c:v>0.131640083387319</c:v>
                </c:pt>
                <c:pt idx="22">
                  <c:v>0.162249683829118</c:v>
                </c:pt>
                <c:pt idx="23">
                  <c:v>0.144434096422981</c:v>
                </c:pt>
                <c:pt idx="24">
                  <c:v>0.174605656815014</c:v>
                </c:pt>
                <c:pt idx="25">
                  <c:v>0.176186069061366</c:v>
                </c:pt>
                <c:pt idx="26">
                  <c:v>0.152958390965937</c:v>
                </c:pt>
                <c:pt idx="27">
                  <c:v>0.123049465743768</c:v>
                </c:pt>
                <c:pt idx="28">
                  <c:v>0.17316217178384299</c:v>
                </c:pt>
                <c:pt idx="29">
                  <c:v>0.140831870530157</c:v>
                </c:pt>
                <c:pt idx="30">
                  <c:v>0.165644595370567</c:v>
                </c:pt>
                <c:pt idx="31">
                  <c:v>0.111278155931334</c:v>
                </c:pt>
                <c:pt idx="32">
                  <c:v>0.122886116925566</c:v>
                </c:pt>
                <c:pt idx="33">
                  <c:v>0.16171799114110799</c:v>
                </c:pt>
                <c:pt idx="34">
                  <c:v>0.128562357002801</c:v>
                </c:pt>
                <c:pt idx="35">
                  <c:v>0.13023032440534901</c:v>
                </c:pt>
                <c:pt idx="36">
                  <c:v>9.9868174983874305E-2</c:v>
                </c:pt>
                <c:pt idx="37">
                  <c:v>0.19033484441133799</c:v>
                </c:pt>
                <c:pt idx="38">
                  <c:v>0.174193832726975</c:v>
                </c:pt>
                <c:pt idx="39">
                  <c:v>0.130558513373983</c:v>
                </c:pt>
                <c:pt idx="40">
                  <c:v>0.22403673568292201</c:v>
                </c:pt>
                <c:pt idx="41">
                  <c:v>0.13153583694434001</c:v>
                </c:pt>
                <c:pt idx="42">
                  <c:v>0.12953581565069799</c:v>
                </c:pt>
                <c:pt idx="43">
                  <c:v>0.180006186694499</c:v>
                </c:pt>
                <c:pt idx="44">
                  <c:v>9.0442763630821807E-2</c:v>
                </c:pt>
                <c:pt idx="45">
                  <c:v>0.17377219229027599</c:v>
                </c:pt>
                <c:pt idx="46">
                  <c:v>0.14658779835465799</c:v>
                </c:pt>
                <c:pt idx="47">
                  <c:v>8.4932977729903505E-2</c:v>
                </c:pt>
                <c:pt idx="48">
                  <c:v>0.12217283109329299</c:v>
                </c:pt>
                <c:pt idx="49">
                  <c:v>0.16765596676450001</c:v>
                </c:pt>
                <c:pt idx="50">
                  <c:v>0.17462541840983301</c:v>
                </c:pt>
                <c:pt idx="51">
                  <c:v>0.132275206017024</c:v>
                </c:pt>
                <c:pt idx="52">
                  <c:v>0.12597584035690801</c:v>
                </c:pt>
                <c:pt idx="53">
                  <c:v>0.15697658595080299</c:v>
                </c:pt>
                <c:pt idx="54">
                  <c:v>0.16648118246073201</c:v>
                </c:pt>
                <c:pt idx="55">
                  <c:v>0.14298804961018699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53-4CF5-8606-C0E0F6817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388927"/>
        <c:axId val="1363529679"/>
      </c:scatterChart>
      <c:valAx>
        <c:axId val="1371388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Timeseries Error (Absolute Mean)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529679"/>
        <c:crosses val="autoZero"/>
        <c:crossBetween val="midCat"/>
      </c:valAx>
      <c:valAx>
        <c:axId val="136352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ESOM Error (Absolute Compound)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388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419100</xdr:colOff>
      <xdr:row>3</xdr:row>
      <xdr:rowOff>28575</xdr:rowOff>
    </xdr:from>
    <xdr:to>
      <xdr:col>28</xdr:col>
      <xdr:colOff>590549</xdr:colOff>
      <xdr:row>48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0D2B01-4EB9-4006-988D-1E89251DA5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"/>
  <sheetViews>
    <sheetView tabSelected="1" workbookViewId="0">
      <selection activeCell="AE13" sqref="AE13"/>
    </sheetView>
  </sheetViews>
  <sheetFormatPr defaultRowHeight="15" x14ac:dyDescent="0.25"/>
  <cols>
    <col min="1" max="1" width="13.85546875" style="2" bestFit="1" customWidth="1"/>
    <col min="2" max="2" width="13.42578125" style="2" bestFit="1" customWidth="1"/>
    <col min="3" max="3" width="16.7109375" style="2" bestFit="1" customWidth="1"/>
    <col min="4" max="4" width="16.42578125" style="2" bestFit="1" customWidth="1"/>
    <col min="5" max="5" width="16" style="2" bestFit="1" customWidth="1"/>
    <col min="6" max="6" width="22.5703125" bestFit="1" customWidth="1"/>
    <col min="8" max="10" width="13" style="2" customWidth="1"/>
    <col min="11" max="11" width="13.28515625" bestFit="1" customWidth="1"/>
  </cols>
  <sheetData>
    <row r="1" spans="1:11" x14ac:dyDescent="0.25">
      <c r="A1" s="4"/>
      <c r="B1" s="5" t="s">
        <v>196</v>
      </c>
      <c r="C1" s="5"/>
      <c r="D1" s="5"/>
      <c r="E1" s="5"/>
      <c r="F1" s="6"/>
      <c r="G1" s="6"/>
      <c r="H1" s="5" t="s">
        <v>197</v>
      </c>
      <c r="I1" s="5"/>
      <c r="J1" s="5"/>
      <c r="K1" s="6"/>
    </row>
    <row r="2" spans="1:11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6" t="s">
        <v>5</v>
      </c>
      <c r="G2" s="6" t="s">
        <v>192</v>
      </c>
      <c r="H2" s="4" t="s">
        <v>193</v>
      </c>
      <c r="I2" s="4" t="s">
        <v>194</v>
      </c>
      <c r="J2" s="4" t="s">
        <v>195</v>
      </c>
      <c r="K2" s="4" t="s">
        <v>198</v>
      </c>
    </row>
    <row r="3" spans="1:11" x14ac:dyDescent="0.25">
      <c r="A3" s="2">
        <v>1.3627348500000001E-2</v>
      </c>
      <c r="B3" s="2">
        <v>1.0246327E-2</v>
      </c>
      <c r="C3" s="2">
        <v>0.11279040999999999</v>
      </c>
      <c r="D3" s="2">
        <v>9.0045920000000002E-2</v>
      </c>
      <c r="E3" s="2">
        <v>5.6677505373954697E-2</v>
      </c>
      <c r="F3" t="s">
        <v>116</v>
      </c>
      <c r="G3">
        <f>MATCH(F3,data_cluster_box_plots!A:A,0)</f>
        <v>204</v>
      </c>
      <c r="H3" s="2">
        <f>INDEX(data_cluster_box_plots!D:D,timeseries_duration_curve_error!$G7)</f>
        <v>-2.2877708991351699E-2</v>
      </c>
      <c r="I3" s="2">
        <f>INDEX(data_cluster_box_plots!F:F,timeseries_duration_curve_error!$G7)</f>
        <v>0.154015194965931</v>
      </c>
      <c r="J3" s="2">
        <f>INDEX(data_cluster_box_plots!G:G,timeseries_duration_curve_error!$G7)</f>
        <v>8.8446451978641705E-2</v>
      </c>
      <c r="K3" t="b">
        <f>ISNUMBER(SEARCH("2016",F3))</f>
        <v>1</v>
      </c>
    </row>
    <row r="4" spans="1:11" x14ac:dyDescent="0.25">
      <c r="A4" s="2">
        <v>1.3096817E-2</v>
      </c>
      <c r="B4" s="2">
        <v>1.0590262E-2</v>
      </c>
      <c r="C4" s="2">
        <v>0.13106361</v>
      </c>
      <c r="D4" s="2">
        <v>0.10314191</v>
      </c>
      <c r="E4" s="2">
        <v>6.4473152160644503E-2</v>
      </c>
      <c r="F4" t="s">
        <v>117</v>
      </c>
      <c r="G4">
        <f>MATCH(F4,data_cluster_box_plots!A:A,0)</f>
        <v>207</v>
      </c>
      <c r="H4" s="2">
        <f>INDEX(data_cluster_box_plots!D:D,timeseries_duration_curve_error!$G8)</f>
        <v>6.4237037351833005E-4</v>
      </c>
      <c r="I4" s="2">
        <f>INDEX(data_cluster_box_plots!F:F,timeseries_duration_curve_error!$G8)</f>
        <v>6.2469035338473602E-2</v>
      </c>
      <c r="J4" s="2">
        <f>INDEX(data_cluster_box_plots!G:G,timeseries_duration_curve_error!$G8)</f>
        <v>3.1555702855995897E-2</v>
      </c>
      <c r="K4" t="b">
        <f>ISNUMBER(SEARCH("2016",F4))</f>
        <v>1</v>
      </c>
    </row>
    <row r="5" spans="1:11" x14ac:dyDescent="0.25">
      <c r="A5" s="2">
        <v>1.1200107000000001E-2</v>
      </c>
      <c r="B5" s="2">
        <v>8.3774239999999996E-3</v>
      </c>
      <c r="C5" s="2">
        <v>4.6679760000000001E-2</v>
      </c>
      <c r="D5" s="2">
        <v>4.8301472999999998E-2</v>
      </c>
      <c r="E5" s="2">
        <v>2.8639690950512799E-2</v>
      </c>
      <c r="F5" t="s">
        <v>123</v>
      </c>
      <c r="G5">
        <f>MATCH(F5,data_cluster_box_plots!A:A,0)</f>
        <v>225</v>
      </c>
      <c r="H5" s="2">
        <f>INDEX(data_cluster_box_plots!D:D,timeseries_duration_curve_error!$G14)</f>
        <v>9.9124493938496094E-4</v>
      </c>
      <c r="I5" s="2">
        <f>INDEX(data_cluster_box_plots!F:F,timeseries_duration_curve_error!$G14)</f>
        <v>0.18927814640579499</v>
      </c>
      <c r="J5" s="2">
        <f>INDEX(data_cluster_box_plots!G:G,timeseries_duration_curve_error!$G14)</f>
        <v>9.5134695672590197E-2</v>
      </c>
      <c r="K5" t="b">
        <f>ISNUMBER(SEARCH("2016",F5))</f>
        <v>1</v>
      </c>
    </row>
    <row r="6" spans="1:11" x14ac:dyDescent="0.25">
      <c r="A6" s="2">
        <v>1.0558779000000001E-2</v>
      </c>
      <c r="B6" s="2">
        <v>8.0089370000000007E-3</v>
      </c>
      <c r="C6" s="2">
        <v>5.2455562999999997E-2</v>
      </c>
      <c r="D6" s="2">
        <v>4.7629890000000001E-2</v>
      </c>
      <c r="E6" s="2">
        <v>2.9663290828466402E-2</v>
      </c>
      <c r="F6" t="s">
        <v>124</v>
      </c>
      <c r="G6">
        <f>MATCH(F6,data_cluster_box_plots!A:A,0)</f>
        <v>228</v>
      </c>
      <c r="H6" s="2">
        <f>INDEX(data_cluster_box_plots!D:D,timeseries_duration_curve_error!$G15)</f>
        <v>-3.2497500945391299E-2</v>
      </c>
      <c r="I6" s="2">
        <f>INDEX(data_cluster_box_plots!F:F,timeseries_duration_curve_error!$G15)</f>
        <v>0.13548485704706301</v>
      </c>
      <c r="J6" s="2">
        <f>INDEX(data_cluster_box_plots!G:G,timeseries_duration_curve_error!$G15)</f>
        <v>8.3991178996227406E-2</v>
      </c>
      <c r="K6" t="b">
        <f>ISNUMBER(SEARCH("2016",F6))</f>
        <v>1</v>
      </c>
    </row>
    <row r="7" spans="1:11" x14ac:dyDescent="0.25">
      <c r="A7" s="2">
        <v>1.4864466999999999E-2</v>
      </c>
      <c r="B7" s="2">
        <v>1.40408045E-2</v>
      </c>
      <c r="C7" s="2">
        <v>4.5489109999999999E-2</v>
      </c>
      <c r="D7" s="2">
        <v>3.1803871999999997E-2</v>
      </c>
      <c r="E7" s="2">
        <v>2.6549562811851501E-2</v>
      </c>
      <c r="F7" t="s">
        <v>131</v>
      </c>
      <c r="G7">
        <f>MATCH(F7,data_cluster_box_plots!A:A,0)</f>
        <v>249</v>
      </c>
      <c r="H7" s="2">
        <f>INDEX(data_cluster_box_plots!D:D,timeseries_duration_curve_error!$G22)</f>
        <v>-2.5217164046331601E-3</v>
      </c>
      <c r="I7" s="2">
        <f>INDEX(data_cluster_box_plots!F:F,timeseries_duration_curve_error!$G22)</f>
        <v>6.9884286823933498E-3</v>
      </c>
      <c r="J7" s="2">
        <f>INDEX(data_cluster_box_plots!G:G,timeseries_duration_curve_error!$G22)</f>
        <v>4.7550725435132604E-3</v>
      </c>
      <c r="K7" t="b">
        <f>ISNUMBER(SEARCH("2016",F7))</f>
        <v>1</v>
      </c>
    </row>
    <row r="8" spans="1:11" x14ac:dyDescent="0.25">
      <c r="A8" s="2">
        <v>1.434152E-2</v>
      </c>
      <c r="B8" s="2">
        <v>1.6937845999999999E-2</v>
      </c>
      <c r="C8" s="2">
        <v>2.6228781999999999E-2</v>
      </c>
      <c r="D8" s="2">
        <v>2.5124785E-2</v>
      </c>
      <c r="E8" s="2">
        <v>2.0658232271671201E-2</v>
      </c>
      <c r="F8" t="s">
        <v>132</v>
      </c>
      <c r="G8">
        <f>MATCH(F8,data_cluster_box_plots!A:A,0)</f>
        <v>252</v>
      </c>
      <c r="H8" s="2">
        <f>INDEX(data_cluster_box_plots!D:D,timeseries_duration_curve_error!$G23)</f>
        <v>-5.1309561136278402E-2</v>
      </c>
      <c r="I8" s="2">
        <f>INDEX(data_cluster_box_plots!F:F,timeseries_duration_curve_error!$G23)</f>
        <v>7.3581688337589601E-2</v>
      </c>
      <c r="J8" s="2">
        <f>INDEX(data_cluster_box_plots!G:G,timeseries_duration_curve_error!$G23)</f>
        <v>6.2445624736933998E-2</v>
      </c>
      <c r="K8" t="b">
        <f>ISNUMBER(SEARCH("2016",F8))</f>
        <v>1</v>
      </c>
    </row>
    <row r="9" spans="1:11" x14ac:dyDescent="0.25">
      <c r="A9" s="2">
        <v>1.1834144E-2</v>
      </c>
      <c r="B9" s="2">
        <v>8.6495549999999997E-3</v>
      </c>
      <c r="C9" s="2">
        <v>4.8433610000000002E-2</v>
      </c>
      <c r="D9" s="2">
        <v>2.3165545999999999E-2</v>
      </c>
      <c r="E9" s="3">
        <v>2.3020712658762901E-2</v>
      </c>
      <c r="F9" s="1" t="s">
        <v>139</v>
      </c>
      <c r="G9" s="1">
        <f>MATCH(F9,data_cluster_box_plots!A:A,0)</f>
        <v>273</v>
      </c>
      <c r="H9" s="3">
        <f>INDEX(data_cluster_box_plots!D:D,timeseries_duration_curve_error!$G30)</f>
        <v>-6.8613976510616501E-2</v>
      </c>
      <c r="I9" s="3">
        <f>INDEX(data_cluster_box_plots!F:F,timeseries_duration_curve_error!$G30)</f>
        <v>0.19901665739232099</v>
      </c>
      <c r="J9" s="3">
        <f>INDEX(data_cluster_box_plots!G:G,timeseries_duration_curve_error!$G30)</f>
        <v>0.133815316951469</v>
      </c>
      <c r="K9" t="b">
        <f>ISNUMBER(SEARCH("2016",F9))</f>
        <v>1</v>
      </c>
    </row>
    <row r="10" spans="1:11" x14ac:dyDescent="0.25">
      <c r="A10" s="2">
        <v>1.1324392000000001E-2</v>
      </c>
      <c r="B10" s="2">
        <v>9.1057699999999991E-3</v>
      </c>
      <c r="C10" s="2">
        <v>2.8855414999999999E-2</v>
      </c>
      <c r="D10" s="2">
        <v>1.7717569999999998E-2</v>
      </c>
      <c r="E10" s="3">
        <v>1.6750786453485399E-2</v>
      </c>
      <c r="F10" s="1" t="s">
        <v>140</v>
      </c>
      <c r="G10" s="1">
        <f>MATCH(F10,data_cluster_box_plots!A:A,0)</f>
        <v>276</v>
      </c>
      <c r="H10" s="3">
        <f>INDEX(data_cluster_box_plots!D:D,timeseries_duration_curve_error!$G31)</f>
        <v>-8.3491921280719403E-3</v>
      </c>
      <c r="I10" s="3">
        <f>INDEX(data_cluster_box_plots!F:F,timeseries_duration_curve_error!$G31)</f>
        <v>0.150770783157849</v>
      </c>
      <c r="J10" s="3">
        <f>INDEX(data_cluster_box_plots!G:G,timeseries_duration_curve_error!$G31)</f>
        <v>7.9559987642960697E-2</v>
      </c>
      <c r="K10" t="b">
        <f>ISNUMBER(SEARCH("2016",F10))</f>
        <v>1</v>
      </c>
    </row>
    <row r="11" spans="1:11" x14ac:dyDescent="0.25">
      <c r="A11" s="2">
        <v>9.1224949999999996E-3</v>
      </c>
      <c r="B11" s="2">
        <v>1.0078198E-2</v>
      </c>
      <c r="C11" s="2">
        <v>4.9494613E-2</v>
      </c>
      <c r="D11" s="2">
        <v>4.1497573000000003E-2</v>
      </c>
      <c r="E11" s="3">
        <v>2.7548220008611599E-2</v>
      </c>
      <c r="F11" s="1" t="s">
        <v>147</v>
      </c>
      <c r="G11" s="1">
        <f>MATCH(F11,data_cluster_box_plots!A:A,0)</f>
        <v>297</v>
      </c>
      <c r="H11" s="3">
        <f>INDEX(data_cluster_box_plots!D:D,timeseries_duration_curve_error!$G38)</f>
        <v>-4.1543766741535301E-2</v>
      </c>
      <c r="I11" s="3">
        <f>INDEX(data_cluster_box_plots!F:F,timeseries_duration_curve_error!$G38)</f>
        <v>0.20981298335262699</v>
      </c>
      <c r="J11" s="3">
        <f>INDEX(data_cluster_box_plots!G:G,timeseries_duration_curve_error!$G38)</f>
        <v>0.12567837504708099</v>
      </c>
      <c r="K11" t="b">
        <f>ISNUMBER(SEARCH("2016",F11))</f>
        <v>1</v>
      </c>
    </row>
    <row r="12" spans="1:11" x14ac:dyDescent="0.25">
      <c r="A12" s="2">
        <v>8.5673039999999995E-3</v>
      </c>
      <c r="B12" s="2">
        <v>8.9197180000000001E-3</v>
      </c>
      <c r="C12" s="2">
        <v>5.9540424000000002E-2</v>
      </c>
      <c r="D12" s="2">
        <v>4.719682E-2</v>
      </c>
      <c r="E12" s="2">
        <v>3.10560669749975E-2</v>
      </c>
      <c r="F12" t="s">
        <v>148</v>
      </c>
      <c r="G12">
        <f>MATCH(F12,data_cluster_box_plots!A:A,0)</f>
        <v>300</v>
      </c>
      <c r="H12" s="2">
        <f>INDEX(data_cluster_box_plots!D:D,timeseries_duration_curve_error!$G39)</f>
        <v>-3.83230332164992E-2</v>
      </c>
      <c r="I12" s="2">
        <f>INDEX(data_cluster_box_plots!F:F,timeseries_duration_curve_error!$G39)</f>
        <v>0.209620717536152</v>
      </c>
      <c r="J12" s="2">
        <f>INDEX(data_cluster_box_plots!G:G,timeseries_duration_curve_error!$G39)</f>
        <v>0.12397187537632499</v>
      </c>
      <c r="K12" t="b">
        <f>ISNUMBER(SEARCH("2016",F12))</f>
        <v>1</v>
      </c>
    </row>
    <row r="13" spans="1:11" x14ac:dyDescent="0.25">
      <c r="A13" s="2">
        <v>1.0766914000000001E-2</v>
      </c>
      <c r="B13" s="2">
        <v>4.9101262999999996E-3</v>
      </c>
      <c r="C13" s="2">
        <v>0.109869644</v>
      </c>
      <c r="D13" s="2">
        <v>8.4826449999999998E-2</v>
      </c>
      <c r="E13" s="2">
        <v>5.2593283355235998E-2</v>
      </c>
      <c r="F13" t="s">
        <v>156</v>
      </c>
      <c r="G13">
        <f>MATCH(F13,data_cluster_box_plots!A:A,0)</f>
        <v>324</v>
      </c>
      <c r="H13" s="2">
        <f>INDEX(data_cluster_box_plots!D:D,timeseries_duration_curve_error!$G47)</f>
        <v>-9.8619574434788498E-2</v>
      </c>
      <c r="I13" s="2">
        <f>INDEX(data_cluster_box_plots!F:F,timeseries_duration_curve_error!$G47)</f>
        <v>0.24974629895456399</v>
      </c>
      <c r="J13" s="2">
        <f>INDEX(data_cluster_box_plots!G:G,timeseries_duration_curve_error!$G47)</f>
        <v>0.17418293669467599</v>
      </c>
      <c r="K13" t="b">
        <f>ISNUMBER(SEARCH("2016",F13))</f>
        <v>1</v>
      </c>
    </row>
    <row r="14" spans="1:11" x14ac:dyDescent="0.25">
      <c r="A14" s="2">
        <v>6.5186814999999999E-3</v>
      </c>
      <c r="B14" s="2">
        <v>7.1529816000000003E-3</v>
      </c>
      <c r="C14" s="2">
        <v>8.6204513999999996E-2</v>
      </c>
      <c r="D14" s="2">
        <v>7.9903044000000006E-2</v>
      </c>
      <c r="E14" s="2">
        <v>4.4944807887077297E-2</v>
      </c>
      <c r="F14" t="s">
        <v>160</v>
      </c>
      <c r="G14">
        <f>MATCH(F14,data_cluster_box_plots!A:A,0)</f>
        <v>336</v>
      </c>
      <c r="H14" s="2">
        <f>INDEX(data_cluster_box_plots!D:D,timeseries_duration_curve_error!$G51)</f>
        <v>-3.94840903626014E-2</v>
      </c>
      <c r="I14" s="2">
        <f>INDEX(data_cluster_box_plots!F:F,timeseries_duration_curve_error!$G51)</f>
        <v>0.21092215970106101</v>
      </c>
      <c r="J14" s="2">
        <f>INDEX(data_cluster_box_plots!G:G,timeseries_duration_curve_error!$G51)</f>
        <v>0.12520312503183101</v>
      </c>
      <c r="K14" t="b">
        <f>ISNUMBER(SEARCH("2016",F14))</f>
        <v>1</v>
      </c>
    </row>
    <row r="15" spans="1:11" x14ac:dyDescent="0.25">
      <c r="A15" s="2">
        <v>6.3998993000000002E-3</v>
      </c>
      <c r="B15" s="2">
        <v>6.4051589999999997E-3</v>
      </c>
      <c r="C15" s="2">
        <v>7.5868790000000005E-2</v>
      </c>
      <c r="D15" s="2">
        <v>6.9354764999999999E-2</v>
      </c>
      <c r="E15" s="2">
        <v>3.9507154375314699E-2</v>
      </c>
      <c r="F15" t="s">
        <v>161</v>
      </c>
      <c r="G15">
        <f>MATCH(F15,data_cluster_box_plots!A:A,0)</f>
        <v>339</v>
      </c>
      <c r="H15" s="2">
        <f>INDEX(data_cluster_box_plots!D:D,timeseries_duration_curve_error!$G52)</f>
        <v>-9.4206539934095002E-2</v>
      </c>
      <c r="I15" s="2">
        <f>INDEX(data_cluster_box_plots!F:F,timeseries_duration_curve_error!$G52)</f>
        <v>0.150140207830608</v>
      </c>
      <c r="J15" s="2">
        <f>INDEX(data_cluster_box_plots!G:G,timeseries_duration_curve_error!$G52)</f>
        <v>0.122173373882351</v>
      </c>
      <c r="K15" t="b">
        <f>ISNUMBER(SEARCH("2016",F15))</f>
        <v>1</v>
      </c>
    </row>
    <row r="16" spans="1:11" x14ac:dyDescent="0.25">
      <c r="A16" s="2">
        <v>6.3758627999999998E-3</v>
      </c>
      <c r="B16" s="2">
        <v>6.4637004000000003E-3</v>
      </c>
      <c r="C16" s="2">
        <v>7.8246999999999997E-2</v>
      </c>
      <c r="D16" s="2">
        <v>7.2461954999999995E-2</v>
      </c>
      <c r="E16" s="2">
        <v>4.0887132287025403E-2</v>
      </c>
      <c r="F16" t="s">
        <v>162</v>
      </c>
      <c r="G16">
        <f>MATCH(F16,data_cluster_box_plots!A:A,0)</f>
        <v>342</v>
      </c>
      <c r="H16" s="2">
        <f>INDEX(data_cluster_box_plots!D:D,timeseries_duration_curve_error!$G53)</f>
        <v>-8.7421765762624101E-2</v>
      </c>
      <c r="I16" s="2">
        <f>INDEX(data_cluster_box_plots!F:F,timeseries_duration_curve_error!$G53)</f>
        <v>0.161147442780992</v>
      </c>
      <c r="J16" s="2">
        <f>INDEX(data_cluster_box_plots!G:G,timeseries_duration_curve_error!$G53)</f>
        <v>0.124284604271808</v>
      </c>
      <c r="K16" t="b">
        <f>ISNUMBER(SEARCH("2016",F16))</f>
        <v>1</v>
      </c>
    </row>
    <row r="17" spans="1:12" x14ac:dyDescent="0.25">
      <c r="A17" s="2">
        <v>7.1125160000000002E-3</v>
      </c>
      <c r="B17" s="2">
        <v>8.6171449999999997E-3</v>
      </c>
      <c r="C17" s="2">
        <v>8.1476450000000006E-2</v>
      </c>
      <c r="D17" s="2">
        <v>7.4754483999999996E-2</v>
      </c>
      <c r="E17" s="2">
        <v>4.2990148067474303E-2</v>
      </c>
      <c r="F17" t="s">
        <v>163</v>
      </c>
      <c r="G17">
        <f>MATCH(F17,data_cluster_box_plots!A:A,0)</f>
        <v>345</v>
      </c>
      <c r="H17" s="2">
        <f>INDEX(data_cluster_box_plots!D:D,timeseries_duration_curve_error!$G54)</f>
        <v>-6.6358617322985397E-2</v>
      </c>
      <c r="I17" s="2">
        <f>INDEX(data_cluster_box_plots!F:F,timeseries_duration_curve_error!$G54)</f>
        <v>0.115065642619023</v>
      </c>
      <c r="J17" s="2">
        <f>INDEX(data_cluster_box_plots!G:G,timeseries_duration_curve_error!$G54)</f>
        <v>9.0712129971004696E-2</v>
      </c>
      <c r="K17" t="b">
        <f>ISNUMBER(SEARCH("2016",F17))</f>
        <v>1</v>
      </c>
    </row>
    <row r="18" spans="1:12" x14ac:dyDescent="0.25">
      <c r="A18" s="2">
        <v>9.5484860000000001E-3</v>
      </c>
      <c r="B18" s="2">
        <v>7.9909209999999998E-3</v>
      </c>
      <c r="C18" s="2">
        <v>7.3667250000000004E-2</v>
      </c>
      <c r="D18" s="2">
        <v>6.5391809999999995E-2</v>
      </c>
      <c r="E18" s="2">
        <v>3.9149615913629497E-2</v>
      </c>
      <c r="F18" t="s">
        <v>164</v>
      </c>
      <c r="G18">
        <f>MATCH(F18,data_cluster_box_plots!A:A,0)</f>
        <v>348</v>
      </c>
      <c r="H18" s="2">
        <f>INDEX(data_cluster_box_plots!D:D,timeseries_duration_curve_error!$G55)</f>
        <v>-9.8590449153389104E-2</v>
      </c>
      <c r="I18" s="2">
        <f>INDEX(data_cluster_box_plots!F:F,timeseries_duration_curve_error!$G55)</f>
        <v>0.23805145123772001</v>
      </c>
      <c r="J18" s="2">
        <f>INDEX(data_cluster_box_plots!G:G,timeseries_duration_curve_error!$G55)</f>
        <v>0.16832095019555501</v>
      </c>
      <c r="K18" t="b">
        <f>ISNUMBER(SEARCH("2016",F18))</f>
        <v>1</v>
      </c>
    </row>
    <row r="19" spans="1:12" x14ac:dyDescent="0.25">
      <c r="A19" s="2">
        <v>1.3718522E-2</v>
      </c>
      <c r="B19" s="2">
        <v>7.8404709999999999E-3</v>
      </c>
      <c r="C19" s="2">
        <v>7.8839889999999996E-2</v>
      </c>
      <c r="D19" s="2">
        <v>7.3226034999999995E-2</v>
      </c>
      <c r="E19" s="2">
        <v>4.3406229466199799E-2</v>
      </c>
      <c r="F19" t="s">
        <v>165</v>
      </c>
      <c r="G19">
        <f>MATCH(F19,data_cluster_box_plots!A:A,0)</f>
        <v>351</v>
      </c>
      <c r="H19" s="2">
        <f>INDEX(data_cluster_box_plots!D:D,timeseries_duration_curve_error!$G56)</f>
        <v>-5.82020478411793E-2</v>
      </c>
      <c r="I19" s="2">
        <f>INDEX(data_cluster_box_plots!F:F,timeseries_duration_curve_error!$G56)</f>
        <v>0.212083547827322</v>
      </c>
      <c r="J19" s="2">
        <f>INDEX(data_cluster_box_plots!G:G,timeseries_duration_curve_error!$G56)</f>
        <v>0.13514279783425101</v>
      </c>
      <c r="K19" t="b">
        <f>ISNUMBER(SEARCH("2016",F19))</f>
        <v>1</v>
      </c>
    </row>
    <row r="20" spans="1:12" x14ac:dyDescent="0.25">
      <c r="A20" s="2">
        <v>1.4985392E-2</v>
      </c>
      <c r="B20" s="2">
        <v>1.0689156E-2</v>
      </c>
      <c r="C20" s="2">
        <v>7.5719886E-2</v>
      </c>
      <c r="D20" s="2">
        <v>6.6895715999999994E-2</v>
      </c>
      <c r="E20" s="2">
        <v>4.2072534561157199E-2</v>
      </c>
      <c r="F20" t="s">
        <v>166</v>
      </c>
      <c r="G20">
        <f>MATCH(F20,data_cluster_box_plots!A:A,0)</f>
        <v>354</v>
      </c>
      <c r="H20" s="2">
        <f>INDEX(data_cluster_box_plots!D:D,timeseries_duration_curve_error!$G57)</f>
        <v>-4.6227975950207799E-2</v>
      </c>
      <c r="I20" s="2">
        <f>INDEX(data_cluster_box_plots!F:F,timeseries_duration_curve_error!$G57)</f>
        <v>0.19325058173571499</v>
      </c>
      <c r="J20" s="2">
        <f>INDEX(data_cluster_box_plots!G:G,timeseries_duration_curve_error!$G57)</f>
        <v>0.119739278842961</v>
      </c>
      <c r="K20" t="b">
        <f>ISNUMBER(SEARCH("2016",F20))</f>
        <v>1</v>
      </c>
    </row>
    <row r="21" spans="1:12" x14ac:dyDescent="0.25">
      <c r="A21" s="2">
        <v>1.0563701E-2</v>
      </c>
      <c r="B21" s="2">
        <v>7.7266119999999999E-3</v>
      </c>
      <c r="C21" s="2">
        <v>8.5460423999999993E-2</v>
      </c>
      <c r="D21" s="2">
        <v>7.6123869999999996E-2</v>
      </c>
      <c r="E21" s="2">
        <v>4.4968649744987398E-2</v>
      </c>
      <c r="F21" t="s">
        <v>167</v>
      </c>
      <c r="G21">
        <f>MATCH(F21,data_cluster_box_plots!A:A,0)</f>
        <v>357</v>
      </c>
      <c r="H21" s="2">
        <f>INDEX(data_cluster_box_plots!D:D,timeseries_duration_curve_error!$G58)</f>
        <v>-0.12147480714950799</v>
      </c>
      <c r="I21" s="2">
        <f>INDEX(data_cluster_box_plots!F:F,timeseries_duration_curve_error!$G58)</f>
        <v>0.13339553207933</v>
      </c>
      <c r="J21" s="2">
        <f>INDEX(data_cluster_box_plots!G:G,timeseries_duration_curve_error!$G58)</f>
        <v>0.127435169614419</v>
      </c>
      <c r="K21" t="b">
        <f>ISNUMBER(SEARCH("2016",F21))</f>
        <v>1</v>
      </c>
    </row>
    <row r="22" spans="1:12" x14ac:dyDescent="0.25">
      <c r="A22" s="2">
        <v>1.4216375999999999E-2</v>
      </c>
      <c r="B22" s="2">
        <v>2.3069625999999999E-2</v>
      </c>
      <c r="C22" s="2">
        <v>5.2020058000000001E-2</v>
      </c>
      <c r="D22" s="2">
        <v>4.1313216E-2</v>
      </c>
      <c r="E22" s="2">
        <v>3.26548181474208E-2</v>
      </c>
      <c r="F22" t="s">
        <v>173</v>
      </c>
      <c r="G22">
        <f>MATCH(F22,data_cluster_box_plots!A:A,0)</f>
        <v>375</v>
      </c>
      <c r="H22" s="2">
        <f>INDEX(data_cluster_box_plots!D:D,timeseries_duration_curve_error!$G64)</f>
        <v>-4.1351056209089999E-2</v>
      </c>
      <c r="I22" s="2">
        <f>INDEX(data_cluster_box_plots!F:F,timeseries_duration_curve_error!$G64)</f>
        <v>0.20621094807543899</v>
      </c>
      <c r="J22" s="2">
        <f>INDEX(data_cluster_box_plots!G:G,timeseries_duration_curve_error!$G64)</f>
        <v>0.12378100214226501</v>
      </c>
      <c r="K22" t="b">
        <f>ISNUMBER(SEARCH("2016",F22))</f>
        <v>1</v>
      </c>
    </row>
    <row r="23" spans="1:12" x14ac:dyDescent="0.25">
      <c r="A23" s="2">
        <v>2.3654899E-2</v>
      </c>
      <c r="B23" s="2">
        <v>2.740246E-2</v>
      </c>
      <c r="C23" s="2">
        <v>4.6317280000000002E-2</v>
      </c>
      <c r="D23" s="2">
        <v>2.8910682E-2</v>
      </c>
      <c r="E23" s="2">
        <v>3.1571328639984103E-2</v>
      </c>
      <c r="F23" t="s">
        <v>181</v>
      </c>
      <c r="G23">
        <f>MATCH(F23,data_cluster_box_plots!A:A,0)</f>
        <v>399</v>
      </c>
      <c r="H23" s="2">
        <f>INDEX(data_cluster_box_plots!D:D,timeseries_duration_curve_error!$G72)</f>
        <v>-0.11968621880909899</v>
      </c>
      <c r="I23" s="2">
        <f>INDEX(data_cluster_box_plots!F:F,timeseries_duration_curve_error!$G72)</f>
        <v>0.14414421682304801</v>
      </c>
      <c r="J23" s="2">
        <f>INDEX(data_cluster_box_plots!G:G,timeseries_duration_curve_error!$G72)</f>
        <v>0.13191521781607399</v>
      </c>
      <c r="K23" t="b">
        <f>ISNUMBER(SEARCH("2016",F23))</f>
        <v>1</v>
      </c>
    </row>
    <row r="24" spans="1:12" x14ac:dyDescent="0.25">
      <c r="A24" s="2">
        <v>2.4179296999999999E-2</v>
      </c>
      <c r="B24" s="2">
        <v>2.4435123E-2</v>
      </c>
      <c r="C24" s="2">
        <v>3.3523280000000003E-2</v>
      </c>
      <c r="D24" s="2">
        <v>2.4397579999999999E-2</v>
      </c>
      <c r="E24" s="2">
        <v>2.6633821427822099E-2</v>
      </c>
      <c r="F24" t="s">
        <v>182</v>
      </c>
      <c r="G24">
        <f>MATCH(F24,data_cluster_box_plots!A:A,0)</f>
        <v>402</v>
      </c>
      <c r="H24" s="2">
        <f>INDEX(data_cluster_box_plots!D:D,timeseries_duration_curve_error!$G73)</f>
        <v>-9.9376048254641497E-2</v>
      </c>
      <c r="I24" s="2">
        <f>INDEX(data_cluster_box_plots!F:F,timeseries_duration_curve_error!$G73)</f>
        <v>0.22577192233042501</v>
      </c>
      <c r="J24" s="2">
        <f>INDEX(data_cluster_box_plots!G:G,timeseries_duration_curve_error!$G73)</f>
        <v>0.162573985292533</v>
      </c>
      <c r="K24" t="b">
        <f>ISNUMBER(SEARCH("2016",F24))</f>
        <v>1</v>
      </c>
    </row>
    <row r="25" spans="1:12" x14ac:dyDescent="0.25">
      <c r="A25" s="2">
        <v>2.3563275000000002E-2</v>
      </c>
      <c r="B25" s="2">
        <v>1.0086639E-2</v>
      </c>
      <c r="C25" s="2">
        <v>6.9570750000000001E-2</v>
      </c>
      <c r="D25" s="2">
        <v>7.1001984000000004E-2</v>
      </c>
      <c r="E25" s="2">
        <v>4.3555662035942001E-2</v>
      </c>
      <c r="F25" t="s">
        <v>189</v>
      </c>
      <c r="G25">
        <f>MATCH(F25,data_cluster_box_plots!A:A,0)</f>
        <v>423</v>
      </c>
      <c r="H25" s="2">
        <f>INDEX(data_cluster_box_plots!D:D,timeseries_duration_curve_error!$G80)</f>
        <v>-9.1794545536448696E-2</v>
      </c>
      <c r="I25" s="2">
        <f>INDEX(data_cluster_box_plots!F:F,timeseries_duration_curve_error!$G80)</f>
        <v>0.18664830906744601</v>
      </c>
      <c r="J25" s="2">
        <f>INDEX(data_cluster_box_plots!G:G,timeseries_duration_curve_error!$G80)</f>
        <v>0.139221427301947</v>
      </c>
      <c r="K25" t="b">
        <f>ISNUMBER(SEARCH("2016",F25))</f>
        <v>1</v>
      </c>
    </row>
    <row r="26" spans="1:12" x14ac:dyDescent="0.25">
      <c r="A26" s="2">
        <v>2.4006420000000001E-2</v>
      </c>
      <c r="B26" s="2">
        <v>9.4908649999999994E-3</v>
      </c>
      <c r="C26" s="2">
        <v>4.8095974999999999E-2</v>
      </c>
      <c r="D26" s="2">
        <v>5.5507029999999999E-2</v>
      </c>
      <c r="E26" s="2">
        <v>3.4275073558092103E-2</v>
      </c>
      <c r="F26" t="s">
        <v>190</v>
      </c>
      <c r="G26">
        <f>MATCH(F26,data_cluster_box_plots!A:A,0)</f>
        <v>426</v>
      </c>
      <c r="H26" s="2">
        <f>INDEX(data_cluster_box_plots!D:D,timeseries_duration_curve_error!$G81)</f>
        <v>-9.9033499508877507E-2</v>
      </c>
      <c r="I26" s="2">
        <f>INDEX(data_cluster_box_plots!F:F,timeseries_duration_curve_error!$G81)</f>
        <v>0.24987421986098601</v>
      </c>
      <c r="J26" s="2">
        <f>INDEX(data_cluster_box_plots!G:G,timeseries_duration_curve_error!$G81)</f>
        <v>0.17445385968493199</v>
      </c>
      <c r="K26" t="b">
        <f>ISNUMBER(SEARCH("2016",F26))</f>
        <v>1</v>
      </c>
    </row>
    <row r="27" spans="1:12" x14ac:dyDescent="0.25">
      <c r="A27" s="2">
        <v>1.9444104E-2</v>
      </c>
      <c r="B27" s="2">
        <v>1.0938974000000001E-2</v>
      </c>
      <c r="C27" s="2">
        <v>0.11372524000000001</v>
      </c>
      <c r="D27" s="2">
        <v>8.6851224000000005E-2</v>
      </c>
      <c r="E27" s="2">
        <v>5.77398836612701E-2</v>
      </c>
      <c r="F27" t="s">
        <v>112</v>
      </c>
      <c r="G27">
        <f>MATCH(F27,data_cluster_box_plots!A:A,0)</f>
        <v>192</v>
      </c>
      <c r="H27" s="2">
        <f>INDEX(data_cluster_box_plots!D:D,timeseries_duration_curve_error!$G3)</f>
        <v>4.2774441289972198E-4</v>
      </c>
      <c r="I27" s="2">
        <f>INDEX(data_cluster_box_plots!F:F,timeseries_duration_curve_error!$G3)</f>
        <v>0.18868175404676699</v>
      </c>
      <c r="J27" s="2">
        <f>INDEX(data_cluster_box_plots!G:G,timeseries_duration_curve_error!$G3)</f>
        <v>9.4554749229833507E-2</v>
      </c>
      <c r="K27" t="b">
        <f>ISNUMBER(SEARCH("2016",F27))</f>
        <v>0</v>
      </c>
    </row>
    <row r="28" spans="1:12" x14ac:dyDescent="0.25">
      <c r="A28" s="2">
        <v>1.9573802000000001E-2</v>
      </c>
      <c r="B28" s="2">
        <v>1.1318486000000001E-2</v>
      </c>
      <c r="C28" s="2">
        <v>0.11114852</v>
      </c>
      <c r="D28" s="2">
        <v>8.7795100000000001E-2</v>
      </c>
      <c r="E28" s="2">
        <v>5.7458974421024302E-2</v>
      </c>
      <c r="F28" t="s">
        <v>113</v>
      </c>
      <c r="G28">
        <f>MATCH(F28,data_cluster_box_plots!A:A,0)</f>
        <v>195</v>
      </c>
      <c r="H28" s="2">
        <f>INDEX(data_cluster_box_plots!D:D,timeseries_duration_curve_error!$G4)</f>
        <v>7.7248604535489198E-3</v>
      </c>
      <c r="I28" s="2">
        <f>INDEX(data_cluster_box_plots!F:F,timeseries_duration_curve_error!$G4)</f>
        <v>0.157413605967133</v>
      </c>
      <c r="J28" s="2">
        <f>INDEX(data_cluster_box_plots!G:G,timeseries_duration_curve_error!$G4)</f>
        <v>8.2569233210341098E-2</v>
      </c>
      <c r="K28" t="b">
        <f>ISNUMBER(SEARCH("2016",F28))</f>
        <v>0</v>
      </c>
      <c r="L28" s="1"/>
    </row>
    <row r="29" spans="1:12" x14ac:dyDescent="0.25">
      <c r="A29" s="2">
        <v>1.8849947999999998E-2</v>
      </c>
      <c r="B29" s="2">
        <v>1.0757279E-2</v>
      </c>
      <c r="C29" s="2">
        <v>0.11895807999999999</v>
      </c>
      <c r="D29" s="2">
        <v>9.3619615000000003E-2</v>
      </c>
      <c r="E29" s="2">
        <v>6.0546230524778297E-2</v>
      </c>
      <c r="F29" t="s">
        <v>114</v>
      </c>
      <c r="G29">
        <f>MATCH(F29,data_cluster_box_plots!A:A,0)</f>
        <v>198</v>
      </c>
      <c r="H29" s="2">
        <f>INDEX(data_cluster_box_plots!D:D,timeseries_duration_curve_error!$G5)</f>
        <v>-3.4486472611694297E-2</v>
      </c>
      <c r="I29" s="2">
        <f>INDEX(data_cluster_box_plots!F:F,timeseries_duration_curve_error!$G5)</f>
        <v>0.101536577031116</v>
      </c>
      <c r="J29" s="2">
        <f>INDEX(data_cluster_box_plots!G:G,timeseries_duration_curve_error!$G5)</f>
        <v>6.80115248214056E-2</v>
      </c>
      <c r="K29" t="b">
        <f>ISNUMBER(SEARCH("2016",F29))</f>
        <v>0</v>
      </c>
      <c r="L29" s="1"/>
    </row>
    <row r="30" spans="1:12" x14ac:dyDescent="0.25">
      <c r="A30" s="2">
        <v>1.6184285E-2</v>
      </c>
      <c r="B30" s="2">
        <v>1.0702087000000001E-2</v>
      </c>
      <c r="C30" s="2">
        <v>0.110305555</v>
      </c>
      <c r="D30" s="2">
        <v>8.5331455E-2</v>
      </c>
      <c r="E30" s="2">
        <v>5.5630844086408601E-2</v>
      </c>
      <c r="F30" t="s">
        <v>115</v>
      </c>
      <c r="G30">
        <f>MATCH(F30,data_cluster_box_plots!A:A,0)</f>
        <v>201</v>
      </c>
      <c r="H30" s="2">
        <f>INDEX(data_cluster_box_plots!D:D,timeseries_duration_curve_error!$G6)</f>
        <v>-2.94603666546444E-3</v>
      </c>
      <c r="I30" s="2">
        <f>INDEX(data_cluster_box_plots!F:F,timeseries_duration_curve_error!$G6)</f>
        <v>0.103679002501182</v>
      </c>
      <c r="J30" s="2">
        <f>INDEX(data_cluster_box_plots!G:G,timeseries_duration_curve_error!$G6)</f>
        <v>5.33125195833236E-2</v>
      </c>
      <c r="K30" t="b">
        <f>ISNUMBER(SEARCH("2016",F30))</f>
        <v>0</v>
      </c>
      <c r="L30" s="1"/>
    </row>
    <row r="31" spans="1:12" x14ac:dyDescent="0.25">
      <c r="A31" s="2">
        <v>1.1655667999999999E-2</v>
      </c>
      <c r="B31" s="2">
        <v>9.6465400000000003E-3</v>
      </c>
      <c r="C31" s="2">
        <v>0.12145895499999999</v>
      </c>
      <c r="D31" s="2">
        <v>9.4271599999999997E-2</v>
      </c>
      <c r="E31" s="2">
        <v>5.9258192777633598E-2</v>
      </c>
      <c r="F31" t="s">
        <v>118</v>
      </c>
      <c r="G31">
        <f>MATCH(F31,data_cluster_box_plots!A:A,0)</f>
        <v>210</v>
      </c>
      <c r="H31" s="2">
        <f>INDEX(data_cluster_box_plots!D:D,timeseries_duration_curve_error!$G9)</f>
        <v>-1.29325794379118E-2</v>
      </c>
      <c r="I31" s="2">
        <f>INDEX(data_cluster_box_plots!F:F,timeseries_duration_curve_error!$G9)</f>
        <v>4.7632580599070398E-2</v>
      </c>
      <c r="J31" s="2">
        <f>INDEX(data_cluster_box_plots!G:G,timeseries_duration_curve_error!$G9)</f>
        <v>3.0282580018491101E-2</v>
      </c>
      <c r="K31" t="b">
        <f>ISNUMBER(SEARCH("2016",F31))</f>
        <v>0</v>
      </c>
      <c r="L31" s="1"/>
    </row>
    <row r="32" spans="1:12" x14ac:dyDescent="0.25">
      <c r="A32" s="2">
        <v>1.0498251E-2</v>
      </c>
      <c r="B32" s="2">
        <v>8.9785409999999996E-3</v>
      </c>
      <c r="C32" s="2">
        <v>0.10960085999999999</v>
      </c>
      <c r="D32" s="2">
        <v>8.359192E-2</v>
      </c>
      <c r="E32" s="2">
        <v>5.3167391568422297E-2</v>
      </c>
      <c r="F32" t="s">
        <v>119</v>
      </c>
      <c r="G32">
        <f>MATCH(F32,data_cluster_box_plots!A:A,0)</f>
        <v>213</v>
      </c>
      <c r="H32" s="2">
        <f>INDEX(data_cluster_box_plots!D:D,timeseries_duration_curve_error!$G10)</f>
        <v>-1.7528911669210099E-3</v>
      </c>
      <c r="I32" s="2">
        <f>INDEX(data_cluster_box_plots!F:F,timeseries_duration_curve_error!$G10)</f>
        <v>0.116224503687963</v>
      </c>
      <c r="J32" s="2">
        <f>INDEX(data_cluster_box_plots!G:G,timeseries_duration_curve_error!$G10)</f>
        <v>5.8988697427441998E-2</v>
      </c>
      <c r="K32" t="b">
        <f>ISNUMBER(SEARCH("2016",F32))</f>
        <v>0</v>
      </c>
      <c r="L32" s="1"/>
    </row>
    <row r="33" spans="1:12" x14ac:dyDescent="0.25">
      <c r="A33" s="2">
        <v>1.6766598000000001E-2</v>
      </c>
      <c r="B33" s="2">
        <v>7.4443959999999998E-3</v>
      </c>
      <c r="C33" s="2">
        <v>4.7263800000000002E-2</v>
      </c>
      <c r="D33" s="2">
        <v>4.4809557E-2</v>
      </c>
      <c r="E33" s="2">
        <v>2.9071088880300501E-2</v>
      </c>
      <c r="F33" t="s">
        <v>120</v>
      </c>
      <c r="G33">
        <f>MATCH(F33,data_cluster_box_plots!A:A,0)</f>
        <v>216</v>
      </c>
      <c r="H33" s="2">
        <f>INDEX(data_cluster_box_plots!D:D,timeseries_duration_curve_error!$G11)</f>
        <v>-5.4766768210009698E-2</v>
      </c>
      <c r="I33" s="2">
        <f>INDEX(data_cluster_box_plots!F:F,timeseries_duration_curve_error!$G11)</f>
        <v>8.7158466767101303E-2</v>
      </c>
      <c r="J33" s="2">
        <f>INDEX(data_cluster_box_plots!G:G,timeseries_duration_curve_error!$G11)</f>
        <v>7.0962617488555493E-2</v>
      </c>
      <c r="K33" t="b">
        <f>ISNUMBER(SEARCH("2016",F33))</f>
        <v>0</v>
      </c>
      <c r="L33" s="1"/>
    </row>
    <row r="34" spans="1:12" x14ac:dyDescent="0.25">
      <c r="A34" s="2">
        <v>1.6056905999999999E-2</v>
      </c>
      <c r="B34" s="2">
        <v>7.1131316999999998E-3</v>
      </c>
      <c r="C34" s="2">
        <v>5.3520313999999999E-2</v>
      </c>
      <c r="D34" s="2">
        <v>4.9199039999999999E-2</v>
      </c>
      <c r="E34" s="2">
        <v>3.1472347676753998E-2</v>
      </c>
      <c r="F34" t="s">
        <v>121</v>
      </c>
      <c r="G34">
        <f>MATCH(F34,data_cluster_box_plots!A:A,0)</f>
        <v>219</v>
      </c>
      <c r="H34" s="2">
        <f>INDEX(data_cluster_box_plots!D:D,timeseries_duration_curve_error!$G12)</f>
        <v>-1.3237075169279999E-3</v>
      </c>
      <c r="I34" s="2">
        <f>INDEX(data_cluster_box_plots!F:F,timeseries_duration_curve_error!$G12)</f>
        <v>6.5625362358995507E-2</v>
      </c>
      <c r="J34" s="2">
        <f>INDEX(data_cluster_box_plots!G:G,timeseries_duration_curve_error!$G12)</f>
        <v>3.3474534937961702E-2</v>
      </c>
      <c r="K34" t="b">
        <f>ISNUMBER(SEARCH("2016",F34))</f>
        <v>0</v>
      </c>
      <c r="L34" s="1"/>
    </row>
    <row r="35" spans="1:12" x14ac:dyDescent="0.25">
      <c r="A35" s="2">
        <v>1.3506301E-2</v>
      </c>
      <c r="B35" s="2">
        <v>8.0567550000000005E-3</v>
      </c>
      <c r="C35" s="2">
        <v>5.5932085999999999E-2</v>
      </c>
      <c r="D35" s="2">
        <v>5.4843570000000001E-2</v>
      </c>
      <c r="E35" s="2">
        <v>3.3084679394960403E-2</v>
      </c>
      <c r="F35" t="s">
        <v>122</v>
      </c>
      <c r="G35">
        <f>MATCH(F35,data_cluster_box_plots!A:A,0)</f>
        <v>222</v>
      </c>
      <c r="H35" s="2">
        <f>INDEX(data_cluster_box_plots!D:D,timeseries_duration_curve_error!$G13)</f>
        <v>-3.1721566963779299E-3</v>
      </c>
      <c r="I35" s="2">
        <f>INDEX(data_cluster_box_plots!F:F,timeseries_duration_curve_error!$G13)</f>
        <v>2.7535704090414101E-2</v>
      </c>
      <c r="J35" s="2">
        <f>INDEX(data_cluster_box_plots!G:G,timeseries_duration_curve_error!$G13)</f>
        <v>1.5353930393396E-2</v>
      </c>
      <c r="K35" t="b">
        <f>ISNUMBER(SEARCH("2016",F35))</f>
        <v>0</v>
      </c>
      <c r="L35" s="1"/>
    </row>
    <row r="36" spans="1:12" x14ac:dyDescent="0.25">
      <c r="A36" s="2">
        <v>9.2579819999999997E-3</v>
      </c>
      <c r="B36" s="2">
        <v>8.9430540000000006E-3</v>
      </c>
      <c r="C36" s="2">
        <v>5.2672892999999998E-2</v>
      </c>
      <c r="D36" s="2">
        <v>4.7399530000000002E-2</v>
      </c>
      <c r="E36" s="2">
        <v>2.9568364843726099E-2</v>
      </c>
      <c r="F36" t="s">
        <v>125</v>
      </c>
      <c r="G36">
        <f>MATCH(F36,data_cluster_box_plots!A:A,0)</f>
        <v>231</v>
      </c>
      <c r="H36" s="2">
        <f>INDEX(data_cluster_box_plots!D:D,timeseries_duration_curve_error!$G16)</f>
        <v>-2.3622136890095902E-2</v>
      </c>
      <c r="I36" s="2">
        <f>INDEX(data_cluster_box_plots!F:F,timeseries_duration_curve_error!$G16)</f>
        <v>0.18947646429459999</v>
      </c>
      <c r="J36" s="2">
        <f>INDEX(data_cluster_box_plots!G:G,timeseries_duration_curve_error!$G16)</f>
        <v>0.106549300592348</v>
      </c>
      <c r="K36" t="b">
        <f>ISNUMBER(SEARCH("2016",F36))</f>
        <v>0</v>
      </c>
      <c r="L36" s="1"/>
    </row>
    <row r="37" spans="1:12" x14ac:dyDescent="0.25">
      <c r="A37" s="2">
        <v>8.0864214999999996E-3</v>
      </c>
      <c r="B37" s="2">
        <v>1.0281612000000001E-2</v>
      </c>
      <c r="C37" s="2">
        <v>4.4613673999999999E-2</v>
      </c>
      <c r="D37" s="2">
        <v>4.1252921999999997E-2</v>
      </c>
      <c r="E37" s="2">
        <v>2.6058658957481301E-2</v>
      </c>
      <c r="F37" t="s">
        <v>126</v>
      </c>
      <c r="G37">
        <f>MATCH(F37,data_cluster_box_plots!A:A,0)</f>
        <v>234</v>
      </c>
      <c r="H37" s="2">
        <f>INDEX(data_cluster_box_plots!D:D,timeseries_duration_curve_error!$G17)</f>
        <v>-1.11838032458205E-2</v>
      </c>
      <c r="I37" s="2">
        <f>INDEX(data_cluster_box_plots!F:F,timeseries_duration_curve_error!$G17)</f>
        <v>7.9798947196823206E-2</v>
      </c>
      <c r="J37" s="2">
        <f>INDEX(data_cluster_box_plots!G:G,timeseries_duration_curve_error!$G17)</f>
        <v>4.5491375221321899E-2</v>
      </c>
      <c r="K37" t="b">
        <f>ISNUMBER(SEARCH("2016",F37))</f>
        <v>0</v>
      </c>
      <c r="L37" s="1"/>
    </row>
    <row r="38" spans="1:12" x14ac:dyDescent="0.25">
      <c r="A38" s="2">
        <v>1.2358875E-2</v>
      </c>
      <c r="B38" s="2">
        <v>8.2756679999999999E-3</v>
      </c>
      <c r="C38" s="2">
        <v>4.2061582E-2</v>
      </c>
      <c r="D38" s="2">
        <v>3.7413294999999999E-2</v>
      </c>
      <c r="E38" s="2">
        <v>2.5027357041835702E-2</v>
      </c>
      <c r="F38" t="s">
        <v>127</v>
      </c>
      <c r="G38">
        <f>MATCH(F38,data_cluster_box_plots!A:A,0)</f>
        <v>237</v>
      </c>
      <c r="H38" s="2">
        <f>INDEX(data_cluster_box_plots!D:D,timeseries_duration_curve_error!$G18)</f>
        <v>-5.4207158935832299E-2</v>
      </c>
      <c r="I38" s="2">
        <f>INDEX(data_cluster_box_plots!F:F,timeseries_duration_curve_error!$G18)</f>
        <v>8.7634825228366103E-2</v>
      </c>
      <c r="J38" s="2">
        <f>INDEX(data_cluster_box_plots!G:G,timeseries_duration_curve_error!$G18)</f>
        <v>7.0920992082099205E-2</v>
      </c>
      <c r="K38" t="b">
        <f>ISNUMBER(SEARCH("2016",F38))</f>
        <v>0</v>
      </c>
      <c r="L38" s="1"/>
    </row>
    <row r="39" spans="1:12" x14ac:dyDescent="0.25">
      <c r="A39" s="2">
        <v>2.0528363000000001E-2</v>
      </c>
      <c r="B39" s="2">
        <v>1.4908073500000001E-2</v>
      </c>
      <c r="C39" s="2">
        <v>2.5814705E-2</v>
      </c>
      <c r="D39" s="2">
        <v>2.7755775999999999E-2</v>
      </c>
      <c r="E39" s="2">
        <v>2.2251728922128601E-2</v>
      </c>
      <c r="F39" t="s">
        <v>128</v>
      </c>
      <c r="G39">
        <f>MATCH(F39,data_cluster_box_plots!A:A,0)</f>
        <v>240</v>
      </c>
      <c r="H39" s="2">
        <f>INDEX(data_cluster_box_plots!D:D,timeseries_duration_curve_error!$G19)</f>
        <v>-1.2157678790845E-3</v>
      </c>
      <c r="I39" s="2">
        <f>INDEX(data_cluster_box_plots!F:F,timeseries_duration_curve_error!$G19)</f>
        <v>0.104924904866879</v>
      </c>
      <c r="J39" s="2">
        <f>INDEX(data_cluster_box_plots!G:G,timeseries_duration_curve_error!$G19)</f>
        <v>5.3070336372981898E-2</v>
      </c>
      <c r="K39" t="b">
        <f>ISNUMBER(SEARCH("2016",F39))</f>
        <v>0</v>
      </c>
    </row>
    <row r="40" spans="1:12" x14ac:dyDescent="0.25">
      <c r="A40" s="2">
        <v>2.0088715E-2</v>
      </c>
      <c r="B40" s="2">
        <v>1.4304250500000001E-2</v>
      </c>
      <c r="C40" s="2">
        <v>3.7887376E-2</v>
      </c>
      <c r="D40" s="2">
        <v>2.8817378000000001E-2</v>
      </c>
      <c r="E40" s="2">
        <v>2.5274431332945799E-2</v>
      </c>
      <c r="F40" t="s">
        <v>129</v>
      </c>
      <c r="G40">
        <f>MATCH(F40,data_cluster_box_plots!A:A,0)</f>
        <v>243</v>
      </c>
      <c r="H40" s="2">
        <f>INDEX(data_cluster_box_plots!D:D,timeseries_duration_curve_error!$G20)</f>
        <v>-5.0090139297742899E-2</v>
      </c>
      <c r="I40" s="2">
        <f>INDEX(data_cluster_box_plots!F:F,timeseries_duration_curve_error!$G20)</f>
        <v>7.6971490630330694E-2</v>
      </c>
      <c r="J40" s="2">
        <f>INDEX(data_cluster_box_plots!G:G,timeseries_duration_curve_error!$G20)</f>
        <v>6.35308149640368E-2</v>
      </c>
      <c r="K40" t="b">
        <f>ISNUMBER(SEARCH("2016",F40))</f>
        <v>0</v>
      </c>
    </row>
    <row r="41" spans="1:12" x14ac:dyDescent="0.25">
      <c r="A41" s="2">
        <v>1.7424082E-2</v>
      </c>
      <c r="B41" s="2">
        <v>1.4239536000000001E-2</v>
      </c>
      <c r="C41" s="2">
        <v>4.5688359999999997E-2</v>
      </c>
      <c r="D41" s="2">
        <v>3.3013626999999997E-2</v>
      </c>
      <c r="E41" s="2">
        <v>2.75914017111063E-2</v>
      </c>
      <c r="F41" t="s">
        <v>130</v>
      </c>
      <c r="G41">
        <f>MATCH(F41,data_cluster_box_plots!A:A,0)</f>
        <v>246</v>
      </c>
      <c r="H41" s="2">
        <f>INDEX(data_cluster_box_plots!D:D,timeseries_duration_curve_error!$G21)</f>
        <v>-3.5348252914534202E-2</v>
      </c>
      <c r="I41" s="2">
        <f>INDEX(data_cluster_box_plots!F:F,timeseries_duration_curve_error!$G21)</f>
        <v>0.20158948190935899</v>
      </c>
      <c r="J41" s="2">
        <f>INDEX(data_cluster_box_plots!G:G,timeseries_duration_curve_error!$G21)</f>
        <v>0.118468867411946</v>
      </c>
      <c r="K41" t="b">
        <f>ISNUMBER(SEARCH("2016",F41))</f>
        <v>0</v>
      </c>
    </row>
    <row r="42" spans="1:12" x14ac:dyDescent="0.25">
      <c r="A42" s="2">
        <v>1.29060205E-2</v>
      </c>
      <c r="B42" s="2">
        <v>1.4596893E-2</v>
      </c>
      <c r="C42" s="2">
        <v>3.5204075000000001E-2</v>
      </c>
      <c r="D42" s="2">
        <v>3.0309116000000001E-2</v>
      </c>
      <c r="E42" s="2">
        <v>2.3254027590155602E-2</v>
      </c>
      <c r="F42" t="s">
        <v>133</v>
      </c>
      <c r="G42">
        <f>MATCH(F42,data_cluster_box_plots!A:A,0)</f>
        <v>255</v>
      </c>
      <c r="H42" s="2">
        <f>INDEX(data_cluster_box_plots!D:D,timeseries_duration_curve_error!$G24)</f>
        <v>-3.0208417007059301E-3</v>
      </c>
      <c r="I42" s="2">
        <f>INDEX(data_cluster_box_plots!F:F,timeseries_duration_curve_error!$G24)</f>
        <v>0.105432327704522</v>
      </c>
      <c r="J42" s="2">
        <f>INDEX(data_cluster_box_plots!G:G,timeseries_duration_curve_error!$G24)</f>
        <v>5.42265847026141E-2</v>
      </c>
      <c r="K42" t="b">
        <f>ISNUMBER(SEARCH("2016",F42))</f>
        <v>0</v>
      </c>
    </row>
    <row r="43" spans="1:12" x14ac:dyDescent="0.25">
      <c r="A43" s="2">
        <v>1.1735603000000001E-2</v>
      </c>
      <c r="B43" s="2">
        <v>1.0771622E-2</v>
      </c>
      <c r="C43" s="2">
        <v>5.0586159999999998E-2</v>
      </c>
      <c r="D43" s="2">
        <v>4.2532797999999997E-2</v>
      </c>
      <c r="E43" s="2">
        <v>2.8906546533107699E-2</v>
      </c>
      <c r="F43" t="s">
        <v>134</v>
      </c>
      <c r="G43">
        <f>MATCH(F43,data_cluster_box_plots!A:A,0)</f>
        <v>258</v>
      </c>
      <c r="H43" s="2">
        <f>INDEX(data_cluster_box_plots!D:D,timeseries_duration_curve_error!$G25)</f>
        <v>-4.2617255655321103E-2</v>
      </c>
      <c r="I43" s="2">
        <f>INDEX(data_cluster_box_plots!F:F,timeseries_duration_curve_error!$G25)</f>
        <v>9.2053796498816703E-2</v>
      </c>
      <c r="J43" s="2">
        <f>INDEX(data_cluster_box_plots!G:G,timeseries_duration_curve_error!$G25)</f>
        <v>6.73355260770689E-2</v>
      </c>
      <c r="K43" t="b">
        <f>ISNUMBER(SEARCH("2016",F43))</f>
        <v>0</v>
      </c>
    </row>
    <row r="44" spans="1:12" x14ac:dyDescent="0.25">
      <c r="A44" s="2">
        <v>1.6334287999999999E-2</v>
      </c>
      <c r="B44" s="2">
        <v>1.4065635999999999E-2</v>
      </c>
      <c r="C44" s="2">
        <v>3.6355766999999997E-2</v>
      </c>
      <c r="D44" s="2">
        <v>3.8260426E-2</v>
      </c>
      <c r="E44" s="2">
        <v>2.62540280818939E-2</v>
      </c>
      <c r="F44" t="s">
        <v>135</v>
      </c>
      <c r="G44">
        <f>MATCH(F44,data_cluster_box_plots!A:A,0)</f>
        <v>261</v>
      </c>
      <c r="H44" s="2">
        <f>INDEX(data_cluster_box_plots!D:D,timeseries_duration_curve_error!$G26)</f>
        <v>-2.7247526166963498E-3</v>
      </c>
      <c r="I44" s="2">
        <f>INDEX(data_cluster_box_plots!F:F,timeseries_duration_curve_error!$G26)</f>
        <v>0.106523078351868</v>
      </c>
      <c r="J44" s="2">
        <f>INDEX(data_cluster_box_plots!G:G,timeseries_duration_curve_error!$G26)</f>
        <v>5.46239154842822E-2</v>
      </c>
      <c r="K44" t="b">
        <f>ISNUMBER(SEARCH("2016",F44))</f>
        <v>0</v>
      </c>
    </row>
    <row r="45" spans="1:12" x14ac:dyDescent="0.25">
      <c r="A45" s="2">
        <v>1.7509962E-2</v>
      </c>
      <c r="B45" s="2">
        <v>8.4632419999999993E-3</v>
      </c>
      <c r="C45" s="2">
        <v>3.0845944E-2</v>
      </c>
      <c r="D45" s="2">
        <v>1.7969888E-2</v>
      </c>
      <c r="E45" s="2">
        <v>1.8697258085012401E-2</v>
      </c>
      <c r="F45" t="s">
        <v>136</v>
      </c>
      <c r="G45">
        <f>MATCH(F45,data_cluster_box_plots!A:A,0)</f>
        <v>264</v>
      </c>
      <c r="H45" s="2">
        <f>INDEX(data_cluster_box_plots!D:D,timeseries_duration_curve_error!$G27)</f>
        <v>-3.93887794648069E-2</v>
      </c>
      <c r="I45" s="2">
        <f>INDEX(data_cluster_box_plots!F:F,timeseries_duration_curve_error!$G27)</f>
        <v>0.21104230726366099</v>
      </c>
      <c r="J45" s="2">
        <f>INDEX(data_cluster_box_plots!G:G,timeseries_duration_curve_error!$G27)</f>
        <v>0.12521554336423299</v>
      </c>
      <c r="K45" t="b">
        <f>ISNUMBER(SEARCH("2016",F45))</f>
        <v>0</v>
      </c>
    </row>
    <row r="46" spans="1:12" x14ac:dyDescent="0.25">
      <c r="A46" s="2">
        <v>1.7668828000000001E-2</v>
      </c>
      <c r="B46" s="2">
        <v>7.5475815999999996E-3</v>
      </c>
      <c r="C46" s="2">
        <v>4.7531120000000003E-2</v>
      </c>
      <c r="D46" s="2">
        <v>2.6095375000000001E-2</v>
      </c>
      <c r="E46" s="3">
        <v>2.4710725992918001E-2</v>
      </c>
      <c r="F46" s="1" t="s">
        <v>137</v>
      </c>
      <c r="G46" s="1">
        <f>MATCH(F46,data_cluster_box_plots!A:A,0)</f>
        <v>267</v>
      </c>
      <c r="H46" s="3">
        <f>INDEX(data_cluster_box_plots!D:D,timeseries_duration_curve_error!$G28)</f>
        <v>-3.2668305582392601E-2</v>
      </c>
      <c r="I46" s="3">
        <f>INDEX(data_cluster_box_plots!F:F,timeseries_duration_curve_error!$G28)</f>
        <v>0.18319586817018901</v>
      </c>
      <c r="J46" s="3">
        <f>INDEX(data_cluster_box_plots!G:G,timeseries_duration_curve_error!$G28)</f>
        <v>0.10793208687629099</v>
      </c>
      <c r="K46" t="b">
        <f>ISNUMBER(SEARCH("2016",F46))</f>
        <v>0</v>
      </c>
    </row>
    <row r="47" spans="1:12" x14ac:dyDescent="0.25">
      <c r="A47" s="2">
        <v>1.4398582E-2</v>
      </c>
      <c r="B47" s="2">
        <v>9.2258970000000003E-3</v>
      </c>
      <c r="C47" s="2">
        <v>5.099157E-2</v>
      </c>
      <c r="D47" s="2">
        <v>2.4759393000000001E-2</v>
      </c>
      <c r="E47" s="3">
        <v>2.4843860417604401E-2</v>
      </c>
      <c r="F47" s="1" t="s">
        <v>138</v>
      </c>
      <c r="G47" s="1">
        <f>MATCH(F47,data_cluster_box_plots!A:A,0)</f>
        <v>270</v>
      </c>
      <c r="H47" s="3">
        <f>INDEX(data_cluster_box_plots!D:D,timeseries_duration_curve_error!$G29)</f>
        <v>-1.56006901473383E-2</v>
      </c>
      <c r="I47" s="3">
        <f>INDEX(data_cluster_box_plots!F:F,timeseries_duration_curve_error!$G29)</f>
        <v>0.18056012938257601</v>
      </c>
      <c r="J47" s="3">
        <f>INDEX(data_cluster_box_plots!G:G,timeseries_duration_curve_error!$G29)</f>
        <v>9.8080409764957299E-2</v>
      </c>
      <c r="K47" t="b">
        <f>ISNUMBER(SEARCH("2016",F47))</f>
        <v>0</v>
      </c>
    </row>
    <row r="48" spans="1:12" x14ac:dyDescent="0.25">
      <c r="A48" s="2">
        <v>9.9007910000000008E-3</v>
      </c>
      <c r="B48" s="2">
        <v>8.8865260000000005E-3</v>
      </c>
      <c r="C48" s="2">
        <v>3.9232400000000001E-2</v>
      </c>
      <c r="D48" s="2">
        <v>2.0418619999999998E-2</v>
      </c>
      <c r="E48" s="3">
        <v>1.9609583541750901E-2</v>
      </c>
      <c r="F48" s="1" t="s">
        <v>141</v>
      </c>
      <c r="G48" s="1">
        <f>MATCH(F48,data_cluster_box_plots!A:A,0)</f>
        <v>279</v>
      </c>
      <c r="H48" s="3">
        <f>INDEX(data_cluster_box_plots!D:D,timeseries_duration_curve_error!$G32)</f>
        <v>-5.1595311990681403E-2</v>
      </c>
      <c r="I48" s="3">
        <f>INDEX(data_cluster_box_plots!F:F,timeseries_duration_curve_error!$G32)</f>
        <v>0.21168485478395799</v>
      </c>
      <c r="J48" s="3">
        <f>INDEX(data_cluster_box_plots!G:G,timeseries_duration_curve_error!$G32)</f>
        <v>0.131640083387319</v>
      </c>
      <c r="K48" t="b">
        <f>ISNUMBER(SEARCH("2016",F48))</f>
        <v>0</v>
      </c>
    </row>
    <row r="49" spans="1:11" x14ac:dyDescent="0.25">
      <c r="A49" s="2">
        <v>8.7080040000000001E-3</v>
      </c>
      <c r="B49" s="2">
        <v>8.9791869999999996E-3</v>
      </c>
      <c r="C49" s="2">
        <v>5.3034544000000003E-2</v>
      </c>
      <c r="D49" s="2">
        <v>3.1972519999999997E-2</v>
      </c>
      <c r="E49" s="3">
        <v>2.56735626608133E-2</v>
      </c>
      <c r="F49" s="1" t="s">
        <v>142</v>
      </c>
      <c r="G49" s="1">
        <f>MATCH(F49,data_cluster_box_plots!A:A,0)</f>
        <v>282</v>
      </c>
      <c r="H49" s="3">
        <f>INDEX(data_cluster_box_plots!D:D,timeseries_duration_curve_error!$G33)</f>
        <v>-9.9243560124103097E-2</v>
      </c>
      <c r="I49" s="3">
        <f>INDEX(data_cluster_box_plots!F:F,timeseries_duration_curve_error!$G33)</f>
        <v>0.22525580753413199</v>
      </c>
      <c r="J49" s="3">
        <f>INDEX(data_cluster_box_plots!G:G,timeseries_duration_curve_error!$G33)</f>
        <v>0.162249683829118</v>
      </c>
      <c r="K49" t="b">
        <f>ISNUMBER(SEARCH("2016",F49))</f>
        <v>0</v>
      </c>
    </row>
    <row r="50" spans="1:11" x14ac:dyDescent="0.25">
      <c r="A50" s="2">
        <v>1.3298157999999999E-2</v>
      </c>
      <c r="B50" s="2">
        <v>9.020241E-3</v>
      </c>
      <c r="C50" s="2">
        <v>3.5901374999999999E-2</v>
      </c>
      <c r="D50" s="2">
        <v>2.2462044E-2</v>
      </c>
      <c r="E50" s="3">
        <v>2.0170453935861501E-2</v>
      </c>
      <c r="F50" s="1" t="s">
        <v>143</v>
      </c>
      <c r="G50" s="1">
        <f>MATCH(F50,data_cluster_box_plots!A:A,0)</f>
        <v>285</v>
      </c>
      <c r="H50" s="3">
        <f>INDEX(data_cluster_box_plots!D:D,timeseries_duration_curve_error!$G34)</f>
        <v>-9.4609880155649695E-2</v>
      </c>
      <c r="I50" s="3">
        <f>INDEX(data_cluster_box_plots!F:F,timeseries_duration_curve_error!$G34)</f>
        <v>0.19425831269031199</v>
      </c>
      <c r="J50" s="3">
        <f>INDEX(data_cluster_box_plots!G:G,timeseries_duration_curve_error!$G34)</f>
        <v>0.144434096422981</v>
      </c>
      <c r="K50" t="b">
        <f>ISNUMBER(SEARCH("2016",F50))</f>
        <v>0</v>
      </c>
    </row>
    <row r="51" spans="1:11" x14ac:dyDescent="0.25">
      <c r="A51" s="2">
        <v>1.4737118E-2</v>
      </c>
      <c r="B51" s="2">
        <v>9.5967729999999994E-3</v>
      </c>
      <c r="C51" s="2">
        <v>5.7324827000000002E-2</v>
      </c>
      <c r="D51" s="2">
        <v>4.4819385000000003E-2</v>
      </c>
      <c r="E51" s="3">
        <v>3.1619526445865603E-2</v>
      </c>
      <c r="F51" s="1" t="s">
        <v>144</v>
      </c>
      <c r="G51" s="1">
        <f>MATCH(F51,data_cluster_box_plots!A:A,0)</f>
        <v>288</v>
      </c>
      <c r="H51" s="3">
        <f>INDEX(data_cluster_box_plots!D:D,timeseries_duration_curve_error!$G35)</f>
        <v>-9.9349755647166804E-2</v>
      </c>
      <c r="I51" s="3">
        <f>INDEX(data_cluster_box_plots!F:F,timeseries_duration_curve_error!$G35)</f>
        <v>0.249861557982861</v>
      </c>
      <c r="J51" s="3">
        <f>INDEX(data_cluster_box_plots!G:G,timeseries_duration_curve_error!$G35)</f>
        <v>0.174605656815014</v>
      </c>
      <c r="K51" t="b">
        <f>ISNUMBER(SEARCH("2016",F51))</f>
        <v>0</v>
      </c>
    </row>
    <row r="52" spans="1:11" x14ac:dyDescent="0.25">
      <c r="A52" s="2">
        <v>1.4892120999999999E-2</v>
      </c>
      <c r="B52" s="2">
        <v>8.5471980000000006E-3</v>
      </c>
      <c r="C52" s="2">
        <v>5.2305892E-2</v>
      </c>
      <c r="D52" s="2">
        <v>3.9228246000000001E-2</v>
      </c>
      <c r="E52" s="3">
        <v>2.8743363916873901E-2</v>
      </c>
      <c r="F52" s="1" t="s">
        <v>145</v>
      </c>
      <c r="G52" s="1">
        <f>MATCH(F52,data_cluster_box_plots!A:A,0)</f>
        <v>291</v>
      </c>
      <c r="H52" s="3">
        <f>INDEX(data_cluster_box_plots!D:D,timeseries_duration_curve_error!$G36)</f>
        <v>-0.116471008659839</v>
      </c>
      <c r="I52" s="3">
        <f>INDEX(data_cluster_box_plots!F:F,timeseries_duration_curve_error!$G36)</f>
        <v>0.23590112946289399</v>
      </c>
      <c r="J52" s="3">
        <f>INDEX(data_cluster_box_plots!G:G,timeseries_duration_curve_error!$G36)</f>
        <v>0.176186069061366</v>
      </c>
      <c r="K52" t="b">
        <f>ISNUMBER(SEARCH("2016",F52))</f>
        <v>0</v>
      </c>
    </row>
    <row r="53" spans="1:11" x14ac:dyDescent="0.25">
      <c r="A53" s="2">
        <v>1.5018678000000001E-2</v>
      </c>
      <c r="B53" s="2">
        <v>9.3379180000000006E-3</v>
      </c>
      <c r="C53" s="2">
        <v>4.6825167000000001E-2</v>
      </c>
      <c r="D53" s="2">
        <v>3.5166584000000001E-2</v>
      </c>
      <c r="E53" s="3">
        <v>2.65870857983827E-2</v>
      </c>
      <c r="F53" s="1" t="s">
        <v>146</v>
      </c>
      <c r="G53" s="1">
        <f>MATCH(F53,data_cluster_box_plots!A:A,0)</f>
        <v>294</v>
      </c>
      <c r="H53" s="3">
        <f>INDEX(data_cluster_box_plots!D:D,timeseries_duration_curve_error!$G37)</f>
        <v>-0.1166527350988</v>
      </c>
      <c r="I53" s="3">
        <f>INDEX(data_cluster_box_plots!F:F,timeseries_duration_curve_error!$G37)</f>
        <v>0.18926404683307299</v>
      </c>
      <c r="J53" s="3">
        <f>INDEX(data_cluster_box_plots!G:G,timeseries_duration_curve_error!$G37)</f>
        <v>0.152958390965937</v>
      </c>
      <c r="K53" t="b">
        <f>ISNUMBER(SEARCH("2016",F53))</f>
        <v>0</v>
      </c>
    </row>
    <row r="54" spans="1:11" x14ac:dyDescent="0.25">
      <c r="A54" s="2">
        <v>7.1526360000000004E-3</v>
      </c>
      <c r="B54" s="2">
        <v>9.8404919999999993E-3</v>
      </c>
      <c r="C54" s="2">
        <v>5.2907349999999999E-2</v>
      </c>
      <c r="D54" s="2">
        <v>4.1417523999999997E-2</v>
      </c>
      <c r="E54" s="2">
        <v>2.7829501777887299E-2</v>
      </c>
      <c r="F54" t="s">
        <v>149</v>
      </c>
      <c r="G54">
        <f>MATCH(F54,data_cluster_box_plots!A:A,0)</f>
        <v>303</v>
      </c>
      <c r="H54" s="2">
        <f>INDEX(data_cluster_box_plots!D:D,timeseries_duration_curve_error!$G40)</f>
        <v>-8.5071542444908804E-2</v>
      </c>
      <c r="I54" s="2">
        <f>INDEX(data_cluster_box_plots!F:F,timeseries_duration_curve_error!$G40)</f>
        <v>0.16102738904262801</v>
      </c>
      <c r="J54" s="2">
        <f>INDEX(data_cluster_box_plots!G:G,timeseries_duration_curve_error!$G40)</f>
        <v>0.123049465743768</v>
      </c>
      <c r="K54" t="b">
        <f>ISNUMBER(SEARCH("2016",F54))</f>
        <v>0</v>
      </c>
    </row>
    <row r="55" spans="1:11" x14ac:dyDescent="0.25">
      <c r="A55" s="2">
        <v>6.0704694999999999E-3</v>
      </c>
      <c r="B55" s="2">
        <v>1.1855077E-2</v>
      </c>
      <c r="C55" s="2">
        <v>4.3664847E-2</v>
      </c>
      <c r="D55" s="2">
        <v>3.1631186999999998E-2</v>
      </c>
      <c r="E55" s="2">
        <v>2.3305393755435899E-2</v>
      </c>
      <c r="F55" t="s">
        <v>150</v>
      </c>
      <c r="G55">
        <f>MATCH(F55,data_cluster_box_plots!A:A,0)</f>
        <v>306</v>
      </c>
      <c r="H55" s="2">
        <f>INDEX(data_cluster_box_plots!D:D,timeseries_duration_curve_error!$G41)</f>
        <v>-9.6578044613123498E-2</v>
      </c>
      <c r="I55" s="2">
        <f>INDEX(data_cluster_box_plots!F:F,timeseries_duration_curve_error!$G41)</f>
        <v>0.24974629895456399</v>
      </c>
      <c r="J55" s="2">
        <f>INDEX(data_cluster_box_plots!G:G,timeseries_duration_curve_error!$G41)</f>
        <v>0.17316217178384299</v>
      </c>
      <c r="K55" t="b">
        <f>ISNUMBER(SEARCH("2016",F55))</f>
        <v>0</v>
      </c>
    </row>
    <row r="56" spans="1:11" x14ac:dyDescent="0.25">
      <c r="A56" s="2">
        <v>1.0568325E-2</v>
      </c>
      <c r="B56" s="2">
        <v>9.643581E-3</v>
      </c>
      <c r="C56" s="2">
        <v>5.1971299999999998E-2</v>
      </c>
      <c r="D56" s="2">
        <v>3.8325444E-2</v>
      </c>
      <c r="E56" s="2">
        <v>2.7627162635326299E-2</v>
      </c>
      <c r="F56" t="s">
        <v>151</v>
      </c>
      <c r="G56">
        <f>MATCH(F56,data_cluster_box_plots!A:A,0)</f>
        <v>309</v>
      </c>
      <c r="H56" s="2">
        <f>INDEX(data_cluster_box_plots!D:D,timeseries_duration_curve_error!$G42)</f>
        <v>-8.5306341661658E-2</v>
      </c>
      <c r="I56" s="2">
        <f>INDEX(data_cluster_box_plots!F:F,timeseries_duration_curve_error!$G42)</f>
        <v>0.19635739939865701</v>
      </c>
      <c r="J56" s="2">
        <f>INDEX(data_cluster_box_plots!G:G,timeseries_duration_curve_error!$G42)</f>
        <v>0.140831870530157</v>
      </c>
      <c r="K56" t="b">
        <f>ISNUMBER(SEARCH("2016",F56))</f>
        <v>0</v>
      </c>
    </row>
    <row r="57" spans="1:11" x14ac:dyDescent="0.25">
      <c r="A57" s="2">
        <v>5.7328357000000002E-3</v>
      </c>
      <c r="B57" s="2">
        <v>5.1649584999999996E-3</v>
      </c>
      <c r="C57" s="2">
        <v>0.111231126</v>
      </c>
      <c r="D57" s="2">
        <v>8.8012750000000001E-2</v>
      </c>
      <c r="E57" s="2">
        <v>5.2535414695739698E-2</v>
      </c>
      <c r="F57" t="s">
        <v>152</v>
      </c>
      <c r="G57">
        <f>MATCH(F57,data_cluster_box_plots!A:A,0)</f>
        <v>312</v>
      </c>
      <c r="H57" s="2">
        <f>INDEX(data_cluster_box_plots!D:D,timeseries_duration_curve_error!$G43)</f>
        <v>-0.10197582548709599</v>
      </c>
      <c r="I57" s="2">
        <f>INDEX(data_cluster_box_plots!F:F,timeseries_duration_curve_error!$G43)</f>
        <v>0.229313365254037</v>
      </c>
      <c r="J57" s="2">
        <f>INDEX(data_cluster_box_plots!G:G,timeseries_duration_curve_error!$G43)</f>
        <v>0.165644595370567</v>
      </c>
      <c r="K57" t="b">
        <f>ISNUMBER(SEARCH("2016",F57))</f>
        <v>0</v>
      </c>
    </row>
    <row r="58" spans="1:11" x14ac:dyDescent="0.25">
      <c r="A58" s="2">
        <v>5.6501010000000003E-3</v>
      </c>
      <c r="B58" s="2">
        <v>5.5960664000000004E-3</v>
      </c>
      <c r="C58" s="2">
        <v>0.13289121000000001</v>
      </c>
      <c r="D58" s="2">
        <v>0.10005324</v>
      </c>
      <c r="E58" s="2">
        <v>6.1047658324241597E-2</v>
      </c>
      <c r="F58" t="s">
        <v>153</v>
      </c>
      <c r="G58">
        <f>MATCH(F58,data_cluster_box_plots!A:A,0)</f>
        <v>315</v>
      </c>
      <c r="H58" s="2">
        <f>INDEX(data_cluster_box_plots!D:D,timeseries_duration_curve_error!$G44)</f>
        <v>-2.9160007886082601E-2</v>
      </c>
      <c r="I58" s="2">
        <f>INDEX(data_cluster_box_plots!F:F,timeseries_duration_curve_error!$G44)</f>
        <v>0.193396303976585</v>
      </c>
      <c r="J58" s="2">
        <f>INDEX(data_cluster_box_plots!G:G,timeseries_duration_curve_error!$G44)</f>
        <v>0.111278155931334</v>
      </c>
      <c r="K58" t="b">
        <f>ISNUMBER(SEARCH("2016",F58))</f>
        <v>0</v>
      </c>
    </row>
    <row r="59" spans="1:11" x14ac:dyDescent="0.25">
      <c r="A59" s="2">
        <v>5.6412998000000001E-3</v>
      </c>
      <c r="B59" s="2">
        <v>5.0698799999999997E-3</v>
      </c>
      <c r="C59" s="2">
        <v>0.13707198000000001</v>
      </c>
      <c r="D59" s="2">
        <v>9.7951570000000002E-2</v>
      </c>
      <c r="E59" s="2">
        <v>6.1433680355548803E-2</v>
      </c>
      <c r="F59" t="s">
        <v>154</v>
      </c>
      <c r="G59">
        <f>MATCH(F59,data_cluster_box_plots!A:A,0)</f>
        <v>318</v>
      </c>
      <c r="H59" s="2">
        <f>INDEX(data_cluster_box_plots!D:D,timeseries_duration_curve_error!$G45)</f>
        <v>-4.3520235890766201E-2</v>
      </c>
      <c r="I59" s="2">
        <f>INDEX(data_cluster_box_plots!F:F,timeseries_duration_curve_error!$G45)</f>
        <v>0.202251997960366</v>
      </c>
      <c r="J59" s="2">
        <f>INDEX(data_cluster_box_plots!G:G,timeseries_duration_curve_error!$G45)</f>
        <v>0.122886116925566</v>
      </c>
      <c r="K59" t="b">
        <f>ISNUMBER(SEARCH("2016",F59))</f>
        <v>0</v>
      </c>
    </row>
    <row r="60" spans="1:11" x14ac:dyDescent="0.25">
      <c r="A60" s="2">
        <v>6.3384490000000003E-3</v>
      </c>
      <c r="B60" s="2">
        <v>4.7121834999999997E-3</v>
      </c>
      <c r="C60" s="2">
        <v>0.1259788</v>
      </c>
      <c r="D60" s="2">
        <v>9.2981620000000001E-2</v>
      </c>
      <c r="E60" s="2">
        <v>5.7502761483192402E-2</v>
      </c>
      <c r="F60" t="s">
        <v>155</v>
      </c>
      <c r="G60">
        <f>MATCH(F60,data_cluster_box_plots!A:A,0)</f>
        <v>321</v>
      </c>
      <c r="H60" s="2">
        <f>INDEX(data_cluster_box_plots!D:D,timeseries_duration_curve_error!$G46)</f>
        <v>-9.9164256579521895E-2</v>
      </c>
      <c r="I60" s="2">
        <f>INDEX(data_cluster_box_plots!F:F,timeseries_duration_curve_error!$G46)</f>
        <v>0.22427172570269399</v>
      </c>
      <c r="J60" s="2">
        <f>INDEX(data_cluster_box_plots!G:G,timeseries_duration_curve_error!$G46)</f>
        <v>0.16171799114110799</v>
      </c>
      <c r="K60" t="b">
        <f>ISNUMBER(SEARCH("2016",F60))</f>
        <v>0</v>
      </c>
    </row>
    <row r="61" spans="1:11" x14ac:dyDescent="0.25">
      <c r="A61" s="2">
        <v>1.2042183999999999E-2</v>
      </c>
      <c r="B61" s="2">
        <v>5.2643144000000001E-3</v>
      </c>
      <c r="C61" s="2">
        <v>0.12253061</v>
      </c>
      <c r="D61" s="2">
        <v>9.3422494999999994E-2</v>
      </c>
      <c r="E61" s="2">
        <v>5.8314904570579501E-2</v>
      </c>
      <c r="F61" t="s">
        <v>157</v>
      </c>
      <c r="G61">
        <f>MATCH(F61,data_cluster_box_plots!A:A,0)</f>
        <v>327</v>
      </c>
      <c r="H61" s="2">
        <f>INDEX(data_cluster_box_plots!D:D,timeseries_duration_curve_error!$G48)</f>
        <v>-0.10158053002372899</v>
      </c>
      <c r="I61" s="2">
        <f>INDEX(data_cluster_box_plots!F:F,timeseries_duration_curve_error!$G48)</f>
        <v>0.155544183981872</v>
      </c>
      <c r="J61" s="2">
        <f>INDEX(data_cluster_box_plots!G:G,timeseries_duration_curve_error!$G48)</f>
        <v>0.128562357002801</v>
      </c>
      <c r="K61" t="b">
        <f>ISNUMBER(SEARCH("2016",F61))</f>
        <v>0</v>
      </c>
    </row>
    <row r="62" spans="1:11" x14ac:dyDescent="0.25">
      <c r="A62" s="2">
        <v>1.2912603E-2</v>
      </c>
      <c r="B62" s="2">
        <v>6.338448E-3</v>
      </c>
      <c r="C62" s="2">
        <v>0.13912459999999999</v>
      </c>
      <c r="D62" s="2">
        <v>0.10305497</v>
      </c>
      <c r="E62" s="2">
        <v>6.5357655286788899E-2</v>
      </c>
      <c r="F62" t="s">
        <v>158</v>
      </c>
      <c r="G62">
        <f>MATCH(F62,data_cluster_box_plots!A:A,0)</f>
        <v>330</v>
      </c>
      <c r="H62" s="2">
        <f>INDEX(data_cluster_box_plots!D:D,timeseries_duration_curve_error!$G49)</f>
        <v>-0.10018078550437</v>
      </c>
      <c r="I62" s="2">
        <f>INDEX(data_cluster_box_plots!F:F,timeseries_duration_curve_error!$G49)</f>
        <v>0.16027986330632699</v>
      </c>
      <c r="J62" s="2">
        <f>INDEX(data_cluster_box_plots!G:G,timeseries_duration_curve_error!$G49)</f>
        <v>0.13023032440534901</v>
      </c>
      <c r="K62" t="b">
        <f>ISNUMBER(SEARCH("2016",F62))</f>
        <v>0</v>
      </c>
    </row>
    <row r="63" spans="1:11" x14ac:dyDescent="0.25">
      <c r="A63" s="2">
        <v>8.6270540000000003E-3</v>
      </c>
      <c r="B63" s="2">
        <v>5.1022875000000002E-3</v>
      </c>
      <c r="C63" s="2">
        <v>0.11709768</v>
      </c>
      <c r="D63" s="2">
        <v>9.0113090000000007E-2</v>
      </c>
      <c r="E63" s="2">
        <v>5.5235028266906697E-2</v>
      </c>
      <c r="F63" t="s">
        <v>159</v>
      </c>
      <c r="G63">
        <f>MATCH(F63,data_cluster_box_plots!A:A,0)</f>
        <v>333</v>
      </c>
      <c r="H63" s="2">
        <f>INDEX(data_cluster_box_plots!D:D,timeseries_duration_curve_error!$G50)</f>
        <v>-1.8376882424474099E-2</v>
      </c>
      <c r="I63" s="2">
        <f>INDEX(data_cluster_box_plots!F:F,timeseries_duration_curve_error!$G50)</f>
        <v>0.18135946754327401</v>
      </c>
      <c r="J63" s="2">
        <f>INDEX(data_cluster_box_plots!G:G,timeseries_duration_curve_error!$G50)</f>
        <v>9.9868174983874305E-2</v>
      </c>
      <c r="K63" t="b">
        <f>ISNUMBER(SEARCH("2016",F63))</f>
        <v>0</v>
      </c>
    </row>
    <row r="64" spans="1:11" x14ac:dyDescent="0.25">
      <c r="A64" s="2">
        <v>8.5795190000000007E-3</v>
      </c>
      <c r="B64" s="2">
        <v>2.3926387E-2</v>
      </c>
      <c r="C64" s="2">
        <v>6.2717190000000006E-2</v>
      </c>
      <c r="D64" s="2">
        <v>4.5745634E-2</v>
      </c>
      <c r="E64" s="2">
        <v>3.5242184996604899E-2</v>
      </c>
      <c r="F64" t="s">
        <v>168</v>
      </c>
      <c r="G64">
        <f>MATCH(F64,data_cluster_box_plots!A:A,0)</f>
        <v>360</v>
      </c>
      <c r="H64" s="2">
        <f>INDEX(data_cluster_box_plots!D:D,timeseries_duration_curve_error!$G59)</f>
        <v>-9.9619200837467295E-2</v>
      </c>
      <c r="I64" s="2">
        <f>INDEX(data_cluster_box_plots!F:F,timeseries_duration_curve_error!$G59)</f>
        <v>0.28105048798520899</v>
      </c>
      <c r="J64" s="2">
        <f>INDEX(data_cluster_box_plots!G:G,timeseries_duration_curve_error!$G59)</f>
        <v>0.19033484441133799</v>
      </c>
      <c r="K64" t="b">
        <f>ISNUMBER(SEARCH("2016",F64))</f>
        <v>0</v>
      </c>
    </row>
    <row r="65" spans="1:11" x14ac:dyDescent="0.25">
      <c r="A65" s="2">
        <v>8.4312959999999996E-3</v>
      </c>
      <c r="B65" s="2">
        <v>2.5384935000000001E-2</v>
      </c>
      <c r="C65" s="2">
        <v>5.7790386999999999E-2</v>
      </c>
      <c r="D65" s="2">
        <v>4.3246384999999998E-2</v>
      </c>
      <c r="E65" s="2">
        <v>3.3713251352310097E-2</v>
      </c>
      <c r="F65" t="s">
        <v>169</v>
      </c>
      <c r="G65">
        <f>MATCH(F65,data_cluster_box_plots!A:A,0)</f>
        <v>363</v>
      </c>
      <c r="H65" s="2">
        <f>INDEX(data_cluster_box_plots!D:D,timeseries_duration_curve_error!$G60)</f>
        <v>-9.8641366499386804E-2</v>
      </c>
      <c r="I65" s="2">
        <f>INDEX(data_cluster_box_plots!F:F,timeseries_duration_curve_error!$G60)</f>
        <v>0.24974629895456399</v>
      </c>
      <c r="J65" s="2">
        <f>INDEX(data_cluster_box_plots!G:G,timeseries_duration_curve_error!$G60)</f>
        <v>0.174193832726975</v>
      </c>
      <c r="K65" t="b">
        <f>ISNUMBER(SEARCH("2016",F65))</f>
        <v>0</v>
      </c>
    </row>
    <row r="66" spans="1:11" x14ac:dyDescent="0.25">
      <c r="A66" s="2">
        <v>8.3566639999999998E-3</v>
      </c>
      <c r="B66" s="2">
        <v>2.5557832999999999E-2</v>
      </c>
      <c r="C66" s="2">
        <v>5.1508360000000003E-2</v>
      </c>
      <c r="D66" s="2">
        <v>3.7895313999999999E-2</v>
      </c>
      <c r="E66" s="2">
        <v>3.0829543247818898E-2</v>
      </c>
      <c r="F66" t="s">
        <v>170</v>
      </c>
      <c r="G66">
        <f>MATCH(F66,data_cluster_box_plots!A:A,0)</f>
        <v>366</v>
      </c>
      <c r="H66" s="2">
        <f>INDEX(data_cluster_box_plots!D:D,timeseries_duration_curve_error!$G61)</f>
        <v>-0.117048541997475</v>
      </c>
      <c r="I66" s="2">
        <f>INDEX(data_cluster_box_plots!F:F,timeseries_duration_curve_error!$G61)</f>
        <v>0.144068484750492</v>
      </c>
      <c r="J66" s="2">
        <f>INDEX(data_cluster_box_plots!G:G,timeseries_duration_curve_error!$G61)</f>
        <v>0.130558513373983</v>
      </c>
      <c r="K66" t="b">
        <f>ISNUMBER(SEARCH("2016",F66))</f>
        <v>0</v>
      </c>
    </row>
    <row r="67" spans="1:11" x14ac:dyDescent="0.25">
      <c r="A67" s="2">
        <v>9.0441229999999994E-3</v>
      </c>
      <c r="B67" s="2">
        <v>2.3300967999999998E-2</v>
      </c>
      <c r="C67" s="2">
        <v>5.9221268000000001E-2</v>
      </c>
      <c r="D67" s="2">
        <v>4.4515713999999998E-2</v>
      </c>
      <c r="E67" s="2">
        <v>3.4020517021417597E-2</v>
      </c>
      <c r="F67" t="s">
        <v>171</v>
      </c>
      <c r="G67">
        <f>MATCH(F67,data_cluster_box_plots!A:A,0)</f>
        <v>369</v>
      </c>
      <c r="H67" s="2">
        <f>INDEX(data_cluster_box_plots!D:D,timeseries_duration_curve_error!$G62)</f>
        <v>-0.13425029008442699</v>
      </c>
      <c r="I67" s="2">
        <f>INDEX(data_cluster_box_plots!F:F,timeseries_duration_curve_error!$G62)</f>
        <v>0.31382318128141801</v>
      </c>
      <c r="J67" s="2">
        <f>INDEX(data_cluster_box_plots!G:G,timeseries_duration_curve_error!$G62)</f>
        <v>0.22403673568292201</v>
      </c>
      <c r="K67" t="b">
        <f>ISNUMBER(SEARCH("2016",F67))</f>
        <v>0</v>
      </c>
    </row>
    <row r="68" spans="1:11" x14ac:dyDescent="0.25">
      <c r="A68" s="2">
        <v>1.1693307E-2</v>
      </c>
      <c r="B68" s="2">
        <v>2.3257446000000001E-2</v>
      </c>
      <c r="C68" s="2">
        <v>5.6794338E-2</v>
      </c>
      <c r="D68" s="2">
        <v>4.5056723E-2</v>
      </c>
      <c r="E68" s="2">
        <v>3.4200452268123599E-2</v>
      </c>
      <c r="F68" t="s">
        <v>172</v>
      </c>
      <c r="G68">
        <f>MATCH(F68,data_cluster_box_plots!A:A,0)</f>
        <v>372</v>
      </c>
      <c r="H68" s="2">
        <f>INDEX(data_cluster_box_plots!D:D,timeseries_duration_curve_error!$G63)</f>
        <v>-4.7274601424085398E-2</v>
      </c>
      <c r="I68" s="2">
        <f>INDEX(data_cluster_box_plots!F:F,timeseries_duration_curve_error!$G63)</f>
        <v>0.21579707246459601</v>
      </c>
      <c r="J68" s="2">
        <f>INDEX(data_cluster_box_plots!G:G,timeseries_duration_curve_error!$G63)</f>
        <v>0.13153583694434001</v>
      </c>
      <c r="K68" t="b">
        <f>ISNUMBER(SEARCH("2016",F68))</f>
        <v>0</v>
      </c>
    </row>
    <row r="69" spans="1:11" x14ac:dyDescent="0.25">
      <c r="A69" s="2">
        <v>1.7275905000000001E-2</v>
      </c>
      <c r="B69" s="2">
        <v>1.9995705999999999E-2</v>
      </c>
      <c r="C69" s="2">
        <v>4.7636459999999999E-2</v>
      </c>
      <c r="D69" s="2">
        <v>3.352028E-2</v>
      </c>
      <c r="E69" s="2">
        <v>2.96070873737335E-2</v>
      </c>
      <c r="F69" t="s">
        <v>174</v>
      </c>
      <c r="G69">
        <f>MATCH(F69,data_cluster_box_plots!A:A,0)</f>
        <v>378</v>
      </c>
      <c r="H69" s="2">
        <f>INDEX(data_cluster_box_plots!D:D,timeseries_duration_curve_error!$G65)</f>
        <v>-8.5449871662667404E-2</v>
      </c>
      <c r="I69" s="2">
        <f>INDEX(data_cluster_box_plots!F:F,timeseries_duration_curve_error!$G65)</f>
        <v>0.17362175963873</v>
      </c>
      <c r="J69" s="2">
        <f>INDEX(data_cluster_box_plots!G:G,timeseries_duration_curve_error!$G65)</f>
        <v>0.12953581565069799</v>
      </c>
      <c r="K69" t="b">
        <f>ISNUMBER(SEARCH("2016",F69))</f>
        <v>0</v>
      </c>
    </row>
    <row r="70" spans="1:11" x14ac:dyDescent="0.25">
      <c r="A70" s="2">
        <v>1.2623801E-2</v>
      </c>
      <c r="B70" s="2">
        <v>2.3070065000000001E-2</v>
      </c>
      <c r="C70" s="2">
        <v>5.4660769999999997E-2</v>
      </c>
      <c r="D70" s="2">
        <v>3.6016920000000001E-2</v>
      </c>
      <c r="E70" s="2">
        <v>3.1592890620231601E-2</v>
      </c>
      <c r="F70" t="s">
        <v>175</v>
      </c>
      <c r="G70">
        <f>MATCH(F70,data_cluster_box_plots!A:A,0)</f>
        <v>381</v>
      </c>
      <c r="H70" s="2">
        <f>INDEX(data_cluster_box_plots!D:D,timeseries_duration_curve_error!$G66)</f>
        <v>-9.3137064998913305E-2</v>
      </c>
      <c r="I70" s="2">
        <f>INDEX(data_cluster_box_plots!F:F,timeseries_duration_curve_error!$G66)</f>
        <v>0.266875308390086</v>
      </c>
      <c r="J70" s="2">
        <f>INDEX(data_cluster_box_plots!G:G,timeseries_duration_curve_error!$G66)</f>
        <v>0.180006186694499</v>
      </c>
      <c r="K70" t="b">
        <f>ISNUMBER(SEARCH("2016",F70))</f>
        <v>0</v>
      </c>
    </row>
    <row r="71" spans="1:11" x14ac:dyDescent="0.25">
      <c r="A71" s="2">
        <v>1.7890244999999999E-2</v>
      </c>
      <c r="B71" s="2">
        <v>2.6852870000000001E-2</v>
      </c>
      <c r="C71" s="2">
        <v>3.2663730000000002E-2</v>
      </c>
      <c r="D71" s="2">
        <v>2.5537853999999999E-2</v>
      </c>
      <c r="E71" s="2">
        <v>2.5736173614859501E-2</v>
      </c>
      <c r="F71" t="s">
        <v>176</v>
      </c>
      <c r="G71">
        <f>MATCH(F71,data_cluster_box_plots!A:A,0)</f>
        <v>384</v>
      </c>
      <c r="H71" s="2">
        <f>INDEX(data_cluster_box_plots!D:D,timeseries_duration_curve_error!$G67)</f>
        <v>-6.5305221536954602E-2</v>
      </c>
      <c r="I71" s="2">
        <f>INDEX(data_cluster_box_plots!F:F,timeseries_duration_curve_error!$G67)</f>
        <v>0.115580305724689</v>
      </c>
      <c r="J71" s="2">
        <f>INDEX(data_cluster_box_plots!G:G,timeseries_duration_curve_error!$G67)</f>
        <v>9.0442763630821807E-2</v>
      </c>
      <c r="K71" t="b">
        <f>ISNUMBER(SEARCH("2016",F71))</f>
        <v>0</v>
      </c>
    </row>
    <row r="72" spans="1:11" x14ac:dyDescent="0.25">
      <c r="A72" s="2">
        <v>1.7740625999999999E-2</v>
      </c>
      <c r="B72" s="2">
        <v>2.5252117000000001E-2</v>
      </c>
      <c r="C72" s="2">
        <v>4.3167852E-2</v>
      </c>
      <c r="D72" s="2">
        <v>3.1202787999999999E-2</v>
      </c>
      <c r="E72" s="2">
        <v>2.9340844601392701E-2</v>
      </c>
      <c r="F72" t="s">
        <v>177</v>
      </c>
      <c r="G72">
        <f>MATCH(F72,data_cluster_box_plots!A:A,0)</f>
        <v>387</v>
      </c>
      <c r="H72" s="2">
        <f>INDEX(data_cluster_box_plots!D:D,timeseries_duration_curve_error!$G68)</f>
        <v>-9.7773784326797106E-2</v>
      </c>
      <c r="I72" s="2">
        <f>INDEX(data_cluster_box_plots!F:F,timeseries_duration_curve_error!$G68)</f>
        <v>0.249770600253756</v>
      </c>
      <c r="J72" s="2">
        <f>INDEX(data_cluster_box_plots!G:G,timeseries_duration_curve_error!$G68)</f>
        <v>0.17377219229027599</v>
      </c>
      <c r="K72" t="b">
        <f>ISNUMBER(SEARCH("2016",F72))</f>
        <v>0</v>
      </c>
    </row>
    <row r="73" spans="1:11" x14ac:dyDescent="0.25">
      <c r="A73" s="2">
        <v>1.7621858000000001E-2</v>
      </c>
      <c r="B73" s="2">
        <v>2.4707639999999999E-2</v>
      </c>
      <c r="C73" s="2">
        <v>5.0507705999999999E-2</v>
      </c>
      <c r="D73" s="2">
        <v>3.6099291999999998E-2</v>
      </c>
      <c r="E73" s="2">
        <v>3.2234124839305801E-2</v>
      </c>
      <c r="F73" t="s">
        <v>178</v>
      </c>
      <c r="G73">
        <f>MATCH(F73,data_cluster_box_plots!A:A,0)</f>
        <v>390</v>
      </c>
      <c r="H73" s="2">
        <f>INDEX(data_cluster_box_plots!D:D,timeseries_duration_curve_error!$G69)</f>
        <v>-8.7282537092080795E-2</v>
      </c>
      <c r="I73" s="2">
        <f>INDEX(data_cluster_box_plots!F:F,timeseries_duration_curve_error!$G69)</f>
        <v>0.205893059617235</v>
      </c>
      <c r="J73" s="2">
        <f>INDEX(data_cluster_box_plots!G:G,timeseries_duration_curve_error!$G69)</f>
        <v>0.14658779835465799</v>
      </c>
      <c r="K73" t="b">
        <f>ISNUMBER(SEARCH("2016",F73))</f>
        <v>0</v>
      </c>
    </row>
    <row r="74" spans="1:11" x14ac:dyDescent="0.25">
      <c r="A74" s="2">
        <v>1.8352957E-2</v>
      </c>
      <c r="B74" s="2">
        <v>2.7341345E-2</v>
      </c>
      <c r="C74" s="2">
        <v>3.9131667000000002E-2</v>
      </c>
      <c r="D74" s="2">
        <v>2.6195781000000001E-2</v>
      </c>
      <c r="E74" s="2">
        <v>2.7755437418818401E-2</v>
      </c>
      <c r="F74" t="s">
        <v>179</v>
      </c>
      <c r="G74">
        <f>MATCH(F74,data_cluster_box_plots!A:A,0)</f>
        <v>393</v>
      </c>
      <c r="H74" s="2">
        <f>INDEX(data_cluster_box_plots!D:D,timeseries_duration_curve_error!$G70)</f>
        <v>-5.1987103828572403E-3</v>
      </c>
      <c r="I74" s="2">
        <f>INDEX(data_cluster_box_plots!F:F,timeseries_duration_curve_error!$G70)</f>
        <v>0.16466724507694899</v>
      </c>
      <c r="J74" s="2">
        <f>INDEX(data_cluster_box_plots!G:G,timeseries_duration_curve_error!$G70)</f>
        <v>8.4932977729903505E-2</v>
      </c>
      <c r="K74" t="b">
        <f>ISNUMBER(SEARCH("2016",F74))</f>
        <v>0</v>
      </c>
    </row>
    <row r="75" spans="1:11" x14ac:dyDescent="0.25">
      <c r="A75" s="2">
        <v>2.1063370000000001E-2</v>
      </c>
      <c r="B75" s="2">
        <v>2.7360361E-2</v>
      </c>
      <c r="C75" s="2">
        <v>4.3438114E-2</v>
      </c>
      <c r="D75" s="2">
        <v>2.5753854E-2</v>
      </c>
      <c r="E75" s="2">
        <v>2.9403924942016602E-2</v>
      </c>
      <c r="F75" t="s">
        <v>180</v>
      </c>
      <c r="G75">
        <f>MATCH(F75,data_cluster_box_plots!A:A,0)</f>
        <v>396</v>
      </c>
      <c r="H75" s="2">
        <f>INDEX(data_cluster_box_plots!D:D,timeseries_duration_curve_error!$G71)</f>
        <v>-4.31210251377264E-2</v>
      </c>
      <c r="I75" s="2">
        <f>INDEX(data_cluster_box_plots!F:F,timeseries_duration_curve_error!$G71)</f>
        <v>0.20122463704886001</v>
      </c>
      <c r="J75" s="2">
        <f>INDEX(data_cluster_box_plots!G:G,timeseries_duration_curve_error!$G71)</f>
        <v>0.12217283109329299</v>
      </c>
      <c r="K75" t="b">
        <f>ISNUMBER(SEARCH("2016",F75))</f>
        <v>0</v>
      </c>
    </row>
    <row r="76" spans="1:11" x14ac:dyDescent="0.25">
      <c r="A76" s="2">
        <v>2.2088578000000001E-2</v>
      </c>
      <c r="B76" s="2">
        <v>2.7525928000000002E-2</v>
      </c>
      <c r="C76" s="2">
        <v>4.0122895999999998E-2</v>
      </c>
      <c r="D76" s="2">
        <v>3.5923049999999998E-2</v>
      </c>
      <c r="E76" s="2">
        <v>3.1415112316608401E-2</v>
      </c>
      <c r="F76" t="s">
        <v>183</v>
      </c>
      <c r="G76">
        <f>MATCH(F76,data_cluster_box_plots!A:A,0)</f>
        <v>405</v>
      </c>
      <c r="H76" s="2">
        <f>INDEX(data_cluster_box_plots!D:D,timeseries_duration_curve_error!$G74)</f>
        <v>-9.8071445384203704E-2</v>
      </c>
      <c r="I76" s="2">
        <f>INDEX(data_cluster_box_plots!F:F,timeseries_duration_curve_error!$G74)</f>
        <v>0.23724048814479601</v>
      </c>
      <c r="J76" s="2">
        <f>INDEX(data_cluster_box_plots!G:G,timeseries_duration_curve_error!$G74)</f>
        <v>0.16765596676450001</v>
      </c>
      <c r="K76" t="b">
        <f>ISNUMBER(SEARCH("2016",F76))</f>
        <v>0</v>
      </c>
    </row>
    <row r="77" spans="1:11" x14ac:dyDescent="0.25">
      <c r="A77" s="2">
        <v>1.7761487999999999E-2</v>
      </c>
      <c r="B77" s="2">
        <v>9.6728430000000004E-3</v>
      </c>
      <c r="C77" s="2">
        <v>4.811083E-2</v>
      </c>
      <c r="D77" s="2">
        <v>5.8773252999999998E-2</v>
      </c>
      <c r="E77" s="2">
        <v>3.3579602837562499E-2</v>
      </c>
      <c r="F77" t="s">
        <v>184</v>
      </c>
      <c r="G77">
        <f>MATCH(F77,data_cluster_box_plots!A:A,0)</f>
        <v>408</v>
      </c>
      <c r="H77" s="2">
        <f>INDEX(data_cluster_box_plots!D:D,timeseries_duration_curve_error!$G75)</f>
        <v>-9.9376584469920495E-2</v>
      </c>
      <c r="I77" s="2">
        <f>INDEX(data_cluster_box_plots!F:F,timeseries_duration_curve_error!$G75)</f>
        <v>0.249874252349747</v>
      </c>
      <c r="J77" s="2">
        <f>INDEX(data_cluster_box_plots!G:G,timeseries_duration_curve_error!$G75)</f>
        <v>0.17462541840983301</v>
      </c>
      <c r="K77" t="b">
        <f>ISNUMBER(SEARCH("2016",F77))</f>
        <v>0</v>
      </c>
    </row>
    <row r="78" spans="1:11" x14ac:dyDescent="0.25">
      <c r="A78" s="2">
        <v>1.7604167E-2</v>
      </c>
      <c r="B78" s="2">
        <v>1.0003799000000001E-2</v>
      </c>
      <c r="C78" s="2">
        <v>6.6957269999999999E-2</v>
      </c>
      <c r="D78" s="2">
        <v>7.4885179999999996E-2</v>
      </c>
      <c r="E78" s="2">
        <v>4.23626080155372E-2</v>
      </c>
      <c r="F78" t="s">
        <v>185</v>
      </c>
      <c r="G78">
        <f>MATCH(F78,data_cluster_box_plots!A:A,0)</f>
        <v>411</v>
      </c>
      <c r="H78" s="2">
        <f>INDEX(data_cluster_box_plots!D:D,timeseries_duration_curve_error!$G76)</f>
        <v>-5.2739721879044001E-2</v>
      </c>
      <c r="I78" s="2">
        <f>INDEX(data_cluster_box_plots!F:F,timeseries_duration_curve_error!$G76)</f>
        <v>0.21181069015500401</v>
      </c>
      <c r="J78" s="2">
        <f>INDEX(data_cluster_box_plots!G:G,timeseries_duration_curve_error!$G76)</f>
        <v>0.132275206017024</v>
      </c>
      <c r="K78" t="b">
        <f>ISNUMBER(SEARCH("2016",F78))</f>
        <v>0</v>
      </c>
    </row>
    <row r="79" spans="1:11" x14ac:dyDescent="0.25">
      <c r="A79" s="2">
        <v>1.7481724000000001E-2</v>
      </c>
      <c r="B79" s="2">
        <v>8.7369949999999991E-3</v>
      </c>
      <c r="C79" s="2">
        <v>7.1093920000000005E-2</v>
      </c>
      <c r="D79" s="2">
        <v>7.4265756000000002E-2</v>
      </c>
      <c r="E79" s="2">
        <v>4.2894598096609102E-2</v>
      </c>
      <c r="F79" t="s">
        <v>186</v>
      </c>
      <c r="G79">
        <f>MATCH(F79,data_cluster_box_plots!A:A,0)</f>
        <v>414</v>
      </c>
      <c r="H79" s="2">
        <f>INDEX(data_cluster_box_plots!D:D,timeseries_duration_curve_error!$G77)</f>
        <v>-4.1673043478689803E-2</v>
      </c>
      <c r="I79" s="2">
        <f>INDEX(data_cluster_box_plots!F:F,timeseries_duration_curve_error!$G77)</f>
        <v>0.21027863723512599</v>
      </c>
      <c r="J79" s="2">
        <f>INDEX(data_cluster_box_plots!G:G,timeseries_duration_curve_error!$G77)</f>
        <v>0.12597584035690801</v>
      </c>
      <c r="K79" t="b">
        <f>ISNUMBER(SEARCH("2016",F79))</f>
        <v>0</v>
      </c>
    </row>
    <row r="80" spans="1:11" x14ac:dyDescent="0.25">
      <c r="A80" s="2">
        <v>1.8239714000000001E-2</v>
      </c>
      <c r="B80" s="2">
        <v>9.2521280000000001E-3</v>
      </c>
      <c r="C80" s="2">
        <v>6.0621443999999997E-2</v>
      </c>
      <c r="D80" s="2">
        <v>6.6706039999999994E-2</v>
      </c>
      <c r="E80" s="2">
        <v>3.8704831153154297E-2</v>
      </c>
      <c r="F80" t="s">
        <v>187</v>
      </c>
      <c r="G80">
        <f>MATCH(F80,data_cluster_box_plots!A:A,0)</f>
        <v>417</v>
      </c>
      <c r="H80" s="2">
        <f>INDEX(data_cluster_box_plots!D:D,timeseries_duration_curve_error!$G78)</f>
        <v>-0.11568799443313001</v>
      </c>
      <c r="I80" s="2">
        <f>INDEX(data_cluster_box_plots!F:F,timeseries_duration_curve_error!$G78)</f>
        <v>0.198265177468475</v>
      </c>
      <c r="J80" s="2">
        <f>INDEX(data_cluster_box_plots!G:G,timeseries_duration_curve_error!$G78)</f>
        <v>0.15697658595080299</v>
      </c>
      <c r="K80" t="b">
        <f>ISNUMBER(SEARCH("2016",F80))</f>
        <v>0</v>
      </c>
    </row>
    <row r="81" spans="1:11" x14ac:dyDescent="0.25">
      <c r="A81" s="2">
        <v>2.0949004E-2</v>
      </c>
      <c r="B81" s="2">
        <v>9.5704759999999996E-3</v>
      </c>
      <c r="C81" s="2">
        <v>7.1289489999999997E-2</v>
      </c>
      <c r="D81" s="2">
        <v>7.6276800000000006E-2</v>
      </c>
      <c r="E81" s="2">
        <v>4.4521443545818301E-2</v>
      </c>
      <c r="F81" t="s">
        <v>188</v>
      </c>
      <c r="G81">
        <f>MATCH(F81,data_cluster_box_plots!A:A,0)</f>
        <v>420</v>
      </c>
      <c r="H81" s="2">
        <f>INDEX(data_cluster_box_plots!D:D,timeseries_duration_curve_error!$G79)</f>
        <v>-9.6936225090696396E-2</v>
      </c>
      <c r="I81" s="2">
        <f>INDEX(data_cluster_box_plots!F:F,timeseries_duration_curve_error!$G79)</f>
        <v>0.23602613983076801</v>
      </c>
      <c r="J81" s="2">
        <f>INDEX(data_cluster_box_plots!G:G,timeseries_duration_curve_error!$G79)</f>
        <v>0.16648118246073201</v>
      </c>
      <c r="K81" t="b">
        <f>ISNUMBER(SEARCH("2016",F81))</f>
        <v>0</v>
      </c>
    </row>
    <row r="82" spans="1:11" x14ac:dyDescent="0.25">
      <c r="A82" s="2">
        <v>2.5405131000000001E-2</v>
      </c>
      <c r="B82" s="2">
        <v>1.0800864E-2</v>
      </c>
      <c r="C82" s="2">
        <v>5.7661619999999997E-2</v>
      </c>
      <c r="D82" s="2">
        <v>6.6104599999999999E-2</v>
      </c>
      <c r="E82" s="2">
        <v>3.9993055164813898E-2</v>
      </c>
      <c r="F82" t="s">
        <v>191</v>
      </c>
      <c r="G82">
        <f>MATCH(F82,data_cluster_box_plots!A:A,0)</f>
        <v>429</v>
      </c>
      <c r="H82" s="2">
        <f>INDEX(data_cluster_box_plots!D:D,timeseries_duration_curve_error!$G82)</f>
        <v>-8.7540511294604204E-2</v>
      </c>
      <c r="I82" s="2">
        <f>INDEX(data_cluster_box_plots!F:F,timeseries_duration_curve_error!$G82)</f>
        <v>0.19843558792576901</v>
      </c>
      <c r="J82" s="2">
        <f>INDEX(data_cluster_box_plots!G:G,timeseries_duration_curve_error!$G82)</f>
        <v>0.14298804961018699</v>
      </c>
      <c r="K82" t="b">
        <f>ISNUMBER(SEARCH("2016",F82))</f>
        <v>0</v>
      </c>
    </row>
  </sheetData>
  <autoFilter ref="A2:K82">
    <sortState ref="A3:K82">
      <sortCondition descending="1" ref="K2:K82"/>
    </sortState>
  </autoFilter>
  <mergeCells count="2">
    <mergeCell ref="B1:E1"/>
    <mergeCell ref="H1:J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1"/>
  <sheetViews>
    <sheetView topLeftCell="A241" workbookViewId="0">
      <selection activeCell="J277" sqref="J276:J277"/>
    </sheetView>
  </sheetViews>
  <sheetFormatPr defaultRowHeight="15" x14ac:dyDescent="0.25"/>
  <cols>
    <col min="1" max="1" width="22.5703125" bestFit="1" customWidth="1"/>
  </cols>
  <sheetData>
    <row r="1" spans="1:7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25">
      <c r="A2" t="s">
        <v>12</v>
      </c>
      <c r="B2">
        <v>2010</v>
      </c>
      <c r="C2">
        <v>1</v>
      </c>
      <c r="D2">
        <v>9.1543242278859793E-3</v>
      </c>
      <c r="E2">
        <v>-0.11296241133104599</v>
      </c>
      <c r="F2">
        <v>0.21198087386615599</v>
      </c>
      <c r="G2">
        <v>0.110567599047021</v>
      </c>
    </row>
    <row r="3" spans="1:7" x14ac:dyDescent="0.25">
      <c r="A3" t="s">
        <v>13</v>
      </c>
      <c r="B3">
        <v>2011</v>
      </c>
      <c r="C3">
        <v>1</v>
      </c>
      <c r="D3">
        <v>-0.14895790658076399</v>
      </c>
      <c r="E3">
        <v>-0.110353440347708</v>
      </c>
      <c r="F3">
        <v>0.150704676375433</v>
      </c>
      <c r="G3">
        <v>0.14983129147809801</v>
      </c>
    </row>
    <row r="4" spans="1:7" x14ac:dyDescent="0.25">
      <c r="A4" t="s">
        <v>14</v>
      </c>
      <c r="B4">
        <v>2012</v>
      </c>
      <c r="C4">
        <v>1</v>
      </c>
      <c r="D4">
        <v>-0.101622024915654</v>
      </c>
      <c r="E4">
        <v>-0.210129484886868</v>
      </c>
      <c r="F4">
        <v>0.24076360953211101</v>
      </c>
      <c r="G4">
        <v>0.17119281722388299</v>
      </c>
    </row>
    <row r="5" spans="1:7" x14ac:dyDescent="0.25">
      <c r="A5" t="s">
        <v>15</v>
      </c>
      <c r="B5">
        <v>2013</v>
      </c>
      <c r="C5">
        <v>1</v>
      </c>
      <c r="D5">
        <v>-0.11269987971279399</v>
      </c>
      <c r="E5">
        <v>-0.19959136289708601</v>
      </c>
      <c r="F5">
        <v>0.220499270479253</v>
      </c>
      <c r="G5">
        <v>0.16659957509602299</v>
      </c>
    </row>
    <row r="6" spans="1:7" x14ac:dyDescent="0.25">
      <c r="A6" t="s">
        <v>16</v>
      </c>
      <c r="B6">
        <v>2014</v>
      </c>
      <c r="C6">
        <v>1</v>
      </c>
      <c r="D6">
        <v>-9.7940958481061699E-2</v>
      </c>
      <c r="E6">
        <v>3.6045601148375801E-2</v>
      </c>
      <c r="F6">
        <v>0.23752277659696899</v>
      </c>
      <c r="G6">
        <v>0.16773186753901501</v>
      </c>
    </row>
    <row r="7" spans="1:7" x14ac:dyDescent="0.25">
      <c r="A7" t="s">
        <v>17</v>
      </c>
      <c r="B7">
        <v>2015</v>
      </c>
      <c r="C7">
        <v>1</v>
      </c>
      <c r="D7">
        <v>-0.15705411883598699</v>
      </c>
      <c r="E7">
        <v>-0.13235993087629699</v>
      </c>
      <c r="F7">
        <v>0.16095576556552599</v>
      </c>
      <c r="G7">
        <v>0.159004942200757</v>
      </c>
    </row>
    <row r="8" spans="1:7" x14ac:dyDescent="0.25">
      <c r="A8" t="s">
        <v>18</v>
      </c>
      <c r="B8">
        <v>2016</v>
      </c>
      <c r="C8">
        <v>1</v>
      </c>
      <c r="D8">
        <v>-4.2242405814183398E-2</v>
      </c>
      <c r="E8">
        <v>-3.6115717934520203E-2</v>
      </c>
      <c r="F8">
        <v>0.104667443847922</v>
      </c>
      <c r="G8">
        <v>7.3454924831053106E-2</v>
      </c>
    </row>
    <row r="9" spans="1:7" x14ac:dyDescent="0.25">
      <c r="A9" t="s">
        <v>19</v>
      </c>
      <c r="B9">
        <v>2017</v>
      </c>
      <c r="C9">
        <v>1</v>
      </c>
      <c r="D9">
        <v>-8.4630318004482494E-2</v>
      </c>
      <c r="E9">
        <v>-0.16075168546420901</v>
      </c>
      <c r="F9">
        <v>0.219239697592118</v>
      </c>
      <c r="G9">
        <v>0.15193500779829999</v>
      </c>
    </row>
    <row r="10" spans="1:7" x14ac:dyDescent="0.25">
      <c r="A10" t="s">
        <v>20</v>
      </c>
      <c r="B10">
        <v>2018</v>
      </c>
      <c r="C10">
        <v>1</v>
      </c>
      <c r="D10">
        <v>-0.163453627295294</v>
      </c>
      <c r="E10">
        <v>-0.25802914184602099</v>
      </c>
      <c r="F10">
        <v>0.29402816560130901</v>
      </c>
      <c r="G10">
        <v>0.22874089644830201</v>
      </c>
    </row>
    <row r="11" spans="1:7" x14ac:dyDescent="0.25">
      <c r="A11" t="s">
        <v>21</v>
      </c>
      <c r="B11">
        <v>2019</v>
      </c>
      <c r="C11">
        <v>1</v>
      </c>
      <c r="D11">
        <v>-0.13502077304317101</v>
      </c>
      <c r="E11">
        <v>-0.18690677716583601</v>
      </c>
      <c r="F11">
        <v>0.20594888429810801</v>
      </c>
      <c r="G11">
        <v>0.17048482867063899</v>
      </c>
    </row>
    <row r="12" spans="1:7" x14ac:dyDescent="0.25">
      <c r="A12" t="s">
        <v>22</v>
      </c>
      <c r="B12">
        <v>2010</v>
      </c>
      <c r="C12">
        <v>1</v>
      </c>
      <c r="D12">
        <v>-4.2807117609441503E-2</v>
      </c>
      <c r="E12">
        <v>-0.15310314956518101</v>
      </c>
      <c r="F12">
        <v>0.200969457564354</v>
      </c>
      <c r="G12">
        <v>0.121888287586898</v>
      </c>
    </row>
    <row r="13" spans="1:7" x14ac:dyDescent="0.25">
      <c r="A13" t="s">
        <v>22</v>
      </c>
      <c r="B13">
        <v>2011</v>
      </c>
      <c r="C13">
        <v>9</v>
      </c>
      <c r="D13">
        <v>-4.2807117609441503E-2</v>
      </c>
      <c r="E13">
        <v>-0.15310314956518101</v>
      </c>
      <c r="F13">
        <v>0.200969457564354</v>
      </c>
      <c r="G13">
        <v>0.121888287586898</v>
      </c>
    </row>
    <row r="14" spans="1:7" x14ac:dyDescent="0.25">
      <c r="A14" t="s">
        <v>23</v>
      </c>
      <c r="B14">
        <v>2010</v>
      </c>
      <c r="C14">
        <v>1</v>
      </c>
      <c r="D14">
        <v>-2.6584764542002901E-2</v>
      </c>
      <c r="E14">
        <v>-0.13351222537284901</v>
      </c>
      <c r="F14">
        <v>0.19645231861222501</v>
      </c>
      <c r="G14">
        <v>0.11151854157711399</v>
      </c>
    </row>
    <row r="15" spans="1:7" x14ac:dyDescent="0.25">
      <c r="A15" t="s">
        <v>23</v>
      </c>
      <c r="B15">
        <v>2012</v>
      </c>
      <c r="C15">
        <v>9</v>
      </c>
      <c r="D15">
        <v>-2.6584764542002901E-2</v>
      </c>
      <c r="E15">
        <v>-0.13351222537284901</v>
      </c>
      <c r="F15">
        <v>0.19645231861222501</v>
      </c>
      <c r="G15">
        <v>0.11151854157711399</v>
      </c>
    </row>
    <row r="16" spans="1:7" x14ac:dyDescent="0.25">
      <c r="A16" t="s">
        <v>24</v>
      </c>
      <c r="B16">
        <v>2010</v>
      </c>
      <c r="C16">
        <v>1</v>
      </c>
      <c r="D16">
        <v>-1.58254553531809E-2</v>
      </c>
      <c r="E16">
        <v>-0.124429320904546</v>
      </c>
      <c r="F16">
        <v>0.18104889155423101</v>
      </c>
      <c r="G16">
        <v>9.8437173453706395E-2</v>
      </c>
    </row>
    <row r="17" spans="1:7" x14ac:dyDescent="0.25">
      <c r="A17" t="s">
        <v>24</v>
      </c>
      <c r="B17">
        <v>2013</v>
      </c>
      <c r="C17">
        <v>9</v>
      </c>
      <c r="D17">
        <v>-1.58254553531809E-2</v>
      </c>
      <c r="E17">
        <v>-0.124429320904546</v>
      </c>
      <c r="F17">
        <v>0.18104889155423101</v>
      </c>
      <c r="G17">
        <v>9.8437173453706395E-2</v>
      </c>
    </row>
    <row r="18" spans="1:7" x14ac:dyDescent="0.25">
      <c r="A18" t="s">
        <v>25</v>
      </c>
      <c r="B18">
        <v>2010</v>
      </c>
      <c r="C18">
        <v>1</v>
      </c>
      <c r="D18">
        <v>-5.4649288853707401E-2</v>
      </c>
      <c r="E18">
        <v>-0.148632255519729</v>
      </c>
      <c r="F18">
        <v>0.208366881751955</v>
      </c>
      <c r="G18">
        <v>0.13150808530283101</v>
      </c>
    </row>
    <row r="19" spans="1:7" x14ac:dyDescent="0.25">
      <c r="A19" t="s">
        <v>25</v>
      </c>
      <c r="B19">
        <v>2014</v>
      </c>
      <c r="C19">
        <v>9</v>
      </c>
      <c r="D19">
        <v>-5.4649288853707401E-2</v>
      </c>
      <c r="E19">
        <v>-0.148632255519729</v>
      </c>
      <c r="F19">
        <v>0.208366881751955</v>
      </c>
      <c r="G19">
        <v>0.13150808530283101</v>
      </c>
    </row>
    <row r="20" spans="1:7" x14ac:dyDescent="0.25">
      <c r="A20" t="s">
        <v>26</v>
      </c>
      <c r="B20">
        <v>2010</v>
      </c>
      <c r="C20">
        <v>1</v>
      </c>
      <c r="D20">
        <v>-5.2089634675396401E-2</v>
      </c>
      <c r="E20">
        <v>-0.14779523906928499</v>
      </c>
      <c r="F20">
        <v>0.19254868985895099</v>
      </c>
      <c r="G20">
        <v>0.122319162267173</v>
      </c>
    </row>
    <row r="21" spans="1:7" x14ac:dyDescent="0.25">
      <c r="A21" t="s">
        <v>26</v>
      </c>
      <c r="B21">
        <v>2015</v>
      </c>
      <c r="C21">
        <v>9</v>
      </c>
      <c r="D21">
        <v>-5.2089634675396401E-2</v>
      </c>
      <c r="E21">
        <v>-0.14779523906928499</v>
      </c>
      <c r="F21">
        <v>0.19254868985895099</v>
      </c>
      <c r="G21">
        <v>0.122319162267173</v>
      </c>
    </row>
    <row r="22" spans="1:7" x14ac:dyDescent="0.25">
      <c r="A22" t="s">
        <v>27</v>
      </c>
      <c r="B22">
        <v>2010</v>
      </c>
      <c r="C22">
        <v>1</v>
      </c>
      <c r="D22">
        <v>4.0023560558159997E-3</v>
      </c>
      <c r="E22">
        <v>-0.121768533178147</v>
      </c>
      <c r="F22">
        <v>0.19272133120113499</v>
      </c>
      <c r="G22">
        <v>9.8361843628475595E-2</v>
      </c>
    </row>
    <row r="23" spans="1:7" x14ac:dyDescent="0.25">
      <c r="A23" t="s">
        <v>27</v>
      </c>
      <c r="B23">
        <v>2016</v>
      </c>
      <c r="C23">
        <v>9</v>
      </c>
      <c r="D23">
        <v>4.0023560558159997E-3</v>
      </c>
      <c r="E23">
        <v>-0.121768533178147</v>
      </c>
      <c r="F23">
        <v>0.19272133120113499</v>
      </c>
      <c r="G23">
        <v>9.8361843628475595E-2</v>
      </c>
    </row>
    <row r="24" spans="1:7" x14ac:dyDescent="0.25">
      <c r="A24" t="s">
        <v>28</v>
      </c>
      <c r="B24">
        <v>2010</v>
      </c>
      <c r="C24">
        <v>1</v>
      </c>
      <c r="D24">
        <v>4.1141654062513099E-3</v>
      </c>
      <c r="E24">
        <v>-0.104116927069559</v>
      </c>
      <c r="F24">
        <v>0.171551074578534</v>
      </c>
      <c r="G24">
        <v>8.7832619992392599E-2</v>
      </c>
    </row>
    <row r="25" spans="1:7" x14ac:dyDescent="0.25">
      <c r="A25" t="s">
        <v>28</v>
      </c>
      <c r="B25">
        <v>2017</v>
      </c>
      <c r="C25">
        <v>9</v>
      </c>
      <c r="D25">
        <v>4.1141654062513099E-3</v>
      </c>
      <c r="E25">
        <v>-0.104116927069559</v>
      </c>
      <c r="F25">
        <v>0.171551074578534</v>
      </c>
      <c r="G25">
        <v>8.7832619992392599E-2</v>
      </c>
    </row>
    <row r="26" spans="1:7" x14ac:dyDescent="0.25">
      <c r="A26" t="s">
        <v>29</v>
      </c>
      <c r="B26">
        <v>2010</v>
      </c>
      <c r="C26">
        <v>1</v>
      </c>
      <c r="D26">
        <v>-5.5431507135641198E-2</v>
      </c>
      <c r="E26">
        <v>-0.14890264034395301</v>
      </c>
      <c r="F26">
        <v>0.20002853660909301</v>
      </c>
      <c r="G26">
        <v>0.12773002187236701</v>
      </c>
    </row>
    <row r="27" spans="1:7" x14ac:dyDescent="0.25">
      <c r="A27" t="s">
        <v>29</v>
      </c>
      <c r="B27">
        <v>2018</v>
      </c>
      <c r="C27">
        <v>9</v>
      </c>
      <c r="D27">
        <v>-5.5431507135641198E-2</v>
      </c>
      <c r="E27">
        <v>-0.14890264034395301</v>
      </c>
      <c r="F27">
        <v>0.20002853660909301</v>
      </c>
      <c r="G27">
        <v>0.12773002187236701</v>
      </c>
    </row>
    <row r="28" spans="1:7" x14ac:dyDescent="0.25">
      <c r="A28" t="s">
        <v>30</v>
      </c>
      <c r="B28">
        <v>2010</v>
      </c>
      <c r="C28">
        <v>1</v>
      </c>
      <c r="D28">
        <v>-4.8530578788220799E-2</v>
      </c>
      <c r="E28">
        <v>-0.15412387320314999</v>
      </c>
      <c r="F28">
        <v>0.22155741871599799</v>
      </c>
      <c r="G28">
        <v>0.13504399875210901</v>
      </c>
    </row>
    <row r="29" spans="1:7" x14ac:dyDescent="0.25">
      <c r="A29" t="s">
        <v>30</v>
      </c>
      <c r="B29">
        <v>2019</v>
      </c>
      <c r="C29">
        <v>9</v>
      </c>
      <c r="D29">
        <v>-4.8530578788220799E-2</v>
      </c>
      <c r="E29">
        <v>-0.15412387320314999</v>
      </c>
      <c r="F29">
        <v>0.22155741871599799</v>
      </c>
      <c r="G29">
        <v>0.13504399875210901</v>
      </c>
    </row>
    <row r="30" spans="1:7" x14ac:dyDescent="0.25">
      <c r="A30" t="s">
        <v>31</v>
      </c>
      <c r="B30">
        <v>2011</v>
      </c>
      <c r="C30">
        <v>1</v>
      </c>
      <c r="D30">
        <v>-4.3392854843500701E-2</v>
      </c>
      <c r="E30">
        <v>-0.15268322905119</v>
      </c>
      <c r="F30">
        <v>0.20126179344029901</v>
      </c>
      <c r="G30">
        <v>0.12232732414190001</v>
      </c>
    </row>
    <row r="31" spans="1:7" x14ac:dyDescent="0.25">
      <c r="A31" t="s">
        <v>31</v>
      </c>
      <c r="B31">
        <v>2010</v>
      </c>
      <c r="C31">
        <v>9</v>
      </c>
      <c r="D31">
        <v>-4.3392854843500701E-2</v>
      </c>
      <c r="E31">
        <v>-0.15268322905119</v>
      </c>
      <c r="F31">
        <v>0.20126179344029901</v>
      </c>
      <c r="G31">
        <v>0.12232732414190001</v>
      </c>
    </row>
    <row r="32" spans="1:7" x14ac:dyDescent="0.25">
      <c r="A32" t="s">
        <v>32</v>
      </c>
      <c r="B32">
        <v>2011</v>
      </c>
      <c r="C32">
        <v>1</v>
      </c>
      <c r="D32">
        <v>-0.11418738700422899</v>
      </c>
      <c r="E32">
        <v>-0.15015674034566601</v>
      </c>
      <c r="F32">
        <v>0.16183100002675899</v>
      </c>
      <c r="G32">
        <v>0.13800919351549401</v>
      </c>
    </row>
    <row r="33" spans="1:7" x14ac:dyDescent="0.25">
      <c r="A33" t="s">
        <v>32</v>
      </c>
      <c r="B33">
        <v>2012</v>
      </c>
      <c r="C33">
        <v>9</v>
      </c>
      <c r="D33">
        <v>-0.11418738700422899</v>
      </c>
      <c r="E33">
        <v>-0.15015674034566601</v>
      </c>
      <c r="F33">
        <v>0.16183100002675899</v>
      </c>
      <c r="G33">
        <v>0.13800919351549401</v>
      </c>
    </row>
    <row r="34" spans="1:7" x14ac:dyDescent="0.25">
      <c r="A34" t="s">
        <v>33</v>
      </c>
      <c r="B34">
        <v>2011</v>
      </c>
      <c r="C34">
        <v>1</v>
      </c>
      <c r="D34">
        <v>-0.127252183896958</v>
      </c>
      <c r="E34">
        <v>-0.104672936314256</v>
      </c>
      <c r="F34">
        <v>0.13885506473752601</v>
      </c>
      <c r="G34">
        <v>0.13305362431724199</v>
      </c>
    </row>
    <row r="35" spans="1:7" x14ac:dyDescent="0.25">
      <c r="A35" t="s">
        <v>33</v>
      </c>
      <c r="B35">
        <v>2013</v>
      </c>
      <c r="C35">
        <v>9</v>
      </c>
      <c r="D35">
        <v>-0.127252183896958</v>
      </c>
      <c r="E35">
        <v>-0.104672936314256</v>
      </c>
      <c r="F35">
        <v>0.13885506473752601</v>
      </c>
      <c r="G35">
        <v>0.13305362431724199</v>
      </c>
    </row>
    <row r="36" spans="1:7" x14ac:dyDescent="0.25">
      <c r="A36" t="s">
        <v>34</v>
      </c>
      <c r="B36">
        <v>2011</v>
      </c>
      <c r="C36">
        <v>1</v>
      </c>
      <c r="D36">
        <v>-9.5026574782487702E-2</v>
      </c>
      <c r="E36">
        <v>-0.15704207747483001</v>
      </c>
      <c r="F36">
        <v>0.19409869966812601</v>
      </c>
      <c r="G36">
        <v>0.14456263722530699</v>
      </c>
    </row>
    <row r="37" spans="1:7" x14ac:dyDescent="0.25">
      <c r="A37" t="s">
        <v>34</v>
      </c>
      <c r="B37">
        <v>2014</v>
      </c>
      <c r="C37">
        <v>9</v>
      </c>
      <c r="D37">
        <v>-9.5026574782487702E-2</v>
      </c>
      <c r="E37">
        <v>-0.15704207747483001</v>
      </c>
      <c r="F37">
        <v>0.19409869966812601</v>
      </c>
      <c r="G37">
        <v>0.14456263722530699</v>
      </c>
    </row>
    <row r="38" spans="1:7" x14ac:dyDescent="0.25">
      <c r="A38" t="s">
        <v>35</v>
      </c>
      <c r="B38">
        <v>2011</v>
      </c>
      <c r="C38">
        <v>1</v>
      </c>
      <c r="D38">
        <v>-0.14956115946436499</v>
      </c>
      <c r="E38">
        <v>-0.127164771416376</v>
      </c>
      <c r="F38">
        <v>0.16243161163765801</v>
      </c>
      <c r="G38">
        <v>0.155996385551012</v>
      </c>
    </row>
    <row r="39" spans="1:7" x14ac:dyDescent="0.25">
      <c r="A39" t="s">
        <v>35</v>
      </c>
      <c r="B39">
        <v>2015</v>
      </c>
      <c r="C39">
        <v>9</v>
      </c>
      <c r="D39">
        <v>-0.14956115946436499</v>
      </c>
      <c r="E39">
        <v>-0.127164771416376</v>
      </c>
      <c r="F39">
        <v>0.16243161163765801</v>
      </c>
      <c r="G39">
        <v>0.155996385551012</v>
      </c>
    </row>
    <row r="40" spans="1:7" x14ac:dyDescent="0.25">
      <c r="A40" t="s">
        <v>36</v>
      </c>
      <c r="B40">
        <v>2011</v>
      </c>
      <c r="C40">
        <v>1</v>
      </c>
      <c r="D40">
        <v>-3.29389257804227E-2</v>
      </c>
      <c r="E40">
        <v>-5.9106081425047002E-2</v>
      </c>
      <c r="F40">
        <v>0.101240367858664</v>
      </c>
      <c r="G40">
        <v>6.7089646819543602E-2</v>
      </c>
    </row>
    <row r="41" spans="1:7" x14ac:dyDescent="0.25">
      <c r="A41" t="s">
        <v>36</v>
      </c>
      <c r="B41">
        <v>2016</v>
      </c>
      <c r="C41">
        <v>9</v>
      </c>
      <c r="D41">
        <v>-3.29389257804227E-2</v>
      </c>
      <c r="E41">
        <v>-5.9106081425047002E-2</v>
      </c>
      <c r="F41">
        <v>0.101240367858664</v>
      </c>
      <c r="G41">
        <v>6.7089646819543602E-2</v>
      </c>
    </row>
    <row r="42" spans="1:7" x14ac:dyDescent="0.25">
      <c r="A42" t="s">
        <v>37</v>
      </c>
      <c r="B42">
        <v>2011</v>
      </c>
      <c r="C42">
        <v>1</v>
      </c>
      <c r="D42">
        <v>-0.107866075525324</v>
      </c>
      <c r="E42">
        <v>1.9498562320069301E-2</v>
      </c>
      <c r="F42">
        <v>0.243297556683296</v>
      </c>
      <c r="G42">
        <v>0.17558181610431001</v>
      </c>
    </row>
    <row r="43" spans="1:7" x14ac:dyDescent="0.25">
      <c r="A43" t="s">
        <v>37</v>
      </c>
      <c r="B43">
        <v>2017</v>
      </c>
      <c r="C43">
        <v>9</v>
      </c>
      <c r="D43">
        <v>-0.107866075525324</v>
      </c>
      <c r="E43">
        <v>1.9498562320069301E-2</v>
      </c>
      <c r="F43">
        <v>0.243297556683296</v>
      </c>
      <c r="G43">
        <v>0.17558181610431001</v>
      </c>
    </row>
    <row r="44" spans="1:7" x14ac:dyDescent="0.25">
      <c r="A44" t="s">
        <v>38</v>
      </c>
      <c r="B44">
        <v>2011</v>
      </c>
      <c r="C44">
        <v>1</v>
      </c>
      <c r="D44">
        <v>-0.13420330211922599</v>
      </c>
      <c r="E44">
        <v>-0.116709971203534</v>
      </c>
      <c r="F44">
        <v>0.14068382527272699</v>
      </c>
      <c r="G44">
        <v>0.13744356369597699</v>
      </c>
    </row>
    <row r="45" spans="1:7" x14ac:dyDescent="0.25">
      <c r="A45" t="s">
        <v>38</v>
      </c>
      <c r="B45">
        <v>2018</v>
      </c>
      <c r="C45">
        <v>9</v>
      </c>
      <c r="D45">
        <v>-0.13420330211922599</v>
      </c>
      <c r="E45">
        <v>-0.116709971203534</v>
      </c>
      <c r="F45">
        <v>0.14068382527272699</v>
      </c>
      <c r="G45">
        <v>0.13744356369597699</v>
      </c>
    </row>
    <row r="46" spans="1:7" x14ac:dyDescent="0.25">
      <c r="A46" t="s">
        <v>39</v>
      </c>
      <c r="B46">
        <v>2011</v>
      </c>
      <c r="C46">
        <v>1</v>
      </c>
      <c r="D46">
        <v>-0.116599912646373</v>
      </c>
      <c r="E46">
        <v>-0.166993283466248</v>
      </c>
      <c r="F46">
        <v>0.18162598648155301</v>
      </c>
      <c r="G46">
        <v>0.14911294956396301</v>
      </c>
    </row>
    <row r="47" spans="1:7" x14ac:dyDescent="0.25">
      <c r="A47" t="s">
        <v>39</v>
      </c>
      <c r="B47">
        <v>2019</v>
      </c>
      <c r="C47">
        <v>9</v>
      </c>
      <c r="D47">
        <v>-0.116599912646373</v>
      </c>
      <c r="E47">
        <v>-0.166993283466248</v>
      </c>
      <c r="F47">
        <v>0.18162598648155301</v>
      </c>
      <c r="G47">
        <v>0.14911294956396301</v>
      </c>
    </row>
    <row r="48" spans="1:7" x14ac:dyDescent="0.25">
      <c r="A48" t="s">
        <v>40</v>
      </c>
      <c r="B48">
        <v>2012</v>
      </c>
      <c r="C48">
        <v>1</v>
      </c>
      <c r="D48">
        <v>-2.9299434411464698E-2</v>
      </c>
      <c r="E48">
        <v>-0.13345544056911701</v>
      </c>
      <c r="F48">
        <v>0.19649368521777999</v>
      </c>
      <c r="G48">
        <v>0.112896559814622</v>
      </c>
    </row>
    <row r="49" spans="1:7" x14ac:dyDescent="0.25">
      <c r="A49" t="s">
        <v>40</v>
      </c>
      <c r="B49">
        <v>2010</v>
      </c>
      <c r="C49">
        <v>9</v>
      </c>
      <c r="D49">
        <v>-2.9299434411464698E-2</v>
      </c>
      <c r="E49">
        <v>-0.13345544056911701</v>
      </c>
      <c r="F49">
        <v>0.19649368521777999</v>
      </c>
      <c r="G49">
        <v>0.112896559814622</v>
      </c>
    </row>
    <row r="50" spans="1:7" x14ac:dyDescent="0.25">
      <c r="A50" t="s">
        <v>41</v>
      </c>
      <c r="B50">
        <v>2012</v>
      </c>
      <c r="C50">
        <v>1</v>
      </c>
      <c r="D50">
        <v>-0.11611992982921</v>
      </c>
      <c r="E50">
        <v>-0.15013941020034799</v>
      </c>
      <c r="F50">
        <v>0.16185434674444199</v>
      </c>
      <c r="G50">
        <v>0.13898713828682599</v>
      </c>
    </row>
    <row r="51" spans="1:7" x14ac:dyDescent="0.25">
      <c r="A51" t="s">
        <v>41</v>
      </c>
      <c r="B51">
        <v>2011</v>
      </c>
      <c r="C51">
        <v>9</v>
      </c>
      <c r="D51">
        <v>-0.11611992982921</v>
      </c>
      <c r="E51">
        <v>-0.15013941020034799</v>
      </c>
      <c r="F51">
        <v>0.16185434674444199</v>
      </c>
      <c r="G51">
        <v>0.13898713828682599</v>
      </c>
    </row>
    <row r="52" spans="1:7" x14ac:dyDescent="0.25">
      <c r="A52" t="s">
        <v>42</v>
      </c>
      <c r="B52">
        <v>2012</v>
      </c>
      <c r="C52">
        <v>1</v>
      </c>
      <c r="D52">
        <v>-9.6962190494626899E-2</v>
      </c>
      <c r="E52">
        <v>-0.204704928975045</v>
      </c>
      <c r="F52">
        <v>0.23341324503226299</v>
      </c>
      <c r="G52">
        <v>0.16518771776344501</v>
      </c>
    </row>
    <row r="53" spans="1:7" x14ac:dyDescent="0.25">
      <c r="A53" t="s">
        <v>42</v>
      </c>
      <c r="B53">
        <v>2013</v>
      </c>
      <c r="C53">
        <v>9</v>
      </c>
      <c r="D53">
        <v>-9.6962190494626899E-2</v>
      </c>
      <c r="E53">
        <v>-0.204704928975045</v>
      </c>
      <c r="F53">
        <v>0.23341324503226299</v>
      </c>
      <c r="G53">
        <v>0.16518771776344501</v>
      </c>
    </row>
    <row r="54" spans="1:7" x14ac:dyDescent="0.25">
      <c r="A54" t="s">
        <v>43</v>
      </c>
      <c r="B54">
        <v>2012</v>
      </c>
      <c r="C54">
        <v>1</v>
      </c>
      <c r="D54">
        <v>-8.8740233030582302E-2</v>
      </c>
      <c r="E54">
        <v>-0.14587863939961801</v>
      </c>
      <c r="F54">
        <v>0.19244130278488999</v>
      </c>
      <c r="G54">
        <v>0.140590767907736</v>
      </c>
    </row>
    <row r="55" spans="1:7" x14ac:dyDescent="0.25">
      <c r="A55" t="s">
        <v>43</v>
      </c>
      <c r="B55">
        <v>2014</v>
      </c>
      <c r="C55">
        <v>9</v>
      </c>
      <c r="D55">
        <v>-8.8740233030582302E-2</v>
      </c>
      <c r="E55">
        <v>-0.14587863939961801</v>
      </c>
      <c r="F55">
        <v>0.19244130278488999</v>
      </c>
      <c r="G55">
        <v>0.140590767907736</v>
      </c>
    </row>
    <row r="56" spans="1:7" x14ac:dyDescent="0.25">
      <c r="A56" t="s">
        <v>44</v>
      </c>
      <c r="B56">
        <v>2012</v>
      </c>
      <c r="C56">
        <v>1</v>
      </c>
      <c r="D56">
        <v>-0.121358683447398</v>
      </c>
      <c r="E56">
        <v>-0.120018478581086</v>
      </c>
      <c r="F56">
        <v>0.133441843371194</v>
      </c>
      <c r="G56">
        <v>0.127400263409296</v>
      </c>
    </row>
    <row r="57" spans="1:7" x14ac:dyDescent="0.25">
      <c r="A57" t="s">
        <v>44</v>
      </c>
      <c r="B57">
        <v>2015</v>
      </c>
      <c r="C57">
        <v>9</v>
      </c>
      <c r="D57">
        <v>-0.121358683447398</v>
      </c>
      <c r="E57">
        <v>-0.120018478581086</v>
      </c>
      <c r="F57">
        <v>0.133441843371194</v>
      </c>
      <c r="G57">
        <v>0.127400263409296</v>
      </c>
    </row>
    <row r="58" spans="1:7" x14ac:dyDescent="0.25">
      <c r="A58" t="s">
        <v>45</v>
      </c>
      <c r="B58">
        <v>2012</v>
      </c>
      <c r="C58">
        <v>1</v>
      </c>
      <c r="D58">
        <v>-2.3204883430581399E-2</v>
      </c>
      <c r="E58">
        <v>-9.0388576831675102E-2</v>
      </c>
      <c r="F58">
        <v>0.18996831613579601</v>
      </c>
      <c r="G58">
        <v>0.106586599783189</v>
      </c>
    </row>
    <row r="59" spans="1:7" x14ac:dyDescent="0.25">
      <c r="A59" t="s">
        <v>45</v>
      </c>
      <c r="B59">
        <v>2016</v>
      </c>
      <c r="C59">
        <v>9</v>
      </c>
      <c r="D59">
        <v>-2.3204883430581399E-2</v>
      </c>
      <c r="E59">
        <v>-9.0388576831675102E-2</v>
      </c>
      <c r="F59">
        <v>0.18996831613579601</v>
      </c>
      <c r="G59">
        <v>0.106586599783189</v>
      </c>
    </row>
    <row r="60" spans="1:7" x14ac:dyDescent="0.25">
      <c r="A60" t="s">
        <v>46</v>
      </c>
      <c r="B60">
        <v>2012</v>
      </c>
      <c r="C60">
        <v>1</v>
      </c>
      <c r="D60">
        <v>-8.1364184037264198E-2</v>
      </c>
      <c r="E60">
        <v>-0.161372181477446</v>
      </c>
      <c r="F60">
        <v>0.199759778813173</v>
      </c>
      <c r="G60">
        <v>0.140561981425218</v>
      </c>
    </row>
    <row r="61" spans="1:7" x14ac:dyDescent="0.25">
      <c r="A61" t="s">
        <v>46</v>
      </c>
      <c r="B61">
        <v>2017</v>
      </c>
      <c r="C61">
        <v>9</v>
      </c>
      <c r="D61">
        <v>-8.1364184037264198E-2</v>
      </c>
      <c r="E61">
        <v>-0.161372181477446</v>
      </c>
      <c r="F61">
        <v>0.199759778813173</v>
      </c>
      <c r="G61">
        <v>0.140561981425218</v>
      </c>
    </row>
    <row r="62" spans="1:7" x14ac:dyDescent="0.25">
      <c r="A62" t="s">
        <v>47</v>
      </c>
      <c r="B62">
        <v>2012</v>
      </c>
      <c r="C62">
        <v>1</v>
      </c>
      <c r="D62">
        <v>-0.11787224379303</v>
      </c>
      <c r="E62">
        <v>-0.129048785146234</v>
      </c>
      <c r="F62">
        <v>0.14633645192137201</v>
      </c>
      <c r="G62">
        <v>0.13210434785720099</v>
      </c>
    </row>
    <row r="63" spans="1:7" x14ac:dyDescent="0.25">
      <c r="A63" t="s">
        <v>47</v>
      </c>
      <c r="B63">
        <v>2018</v>
      </c>
      <c r="C63">
        <v>9</v>
      </c>
      <c r="D63">
        <v>-0.11787224379303</v>
      </c>
      <c r="E63">
        <v>-0.129048785146234</v>
      </c>
      <c r="F63">
        <v>0.14633645192137201</v>
      </c>
      <c r="G63">
        <v>0.13210434785720099</v>
      </c>
    </row>
    <row r="64" spans="1:7" x14ac:dyDescent="0.25">
      <c r="A64" t="s">
        <v>48</v>
      </c>
      <c r="B64">
        <v>2012</v>
      </c>
      <c r="C64">
        <v>1</v>
      </c>
      <c r="D64">
        <v>-0.103286326181319</v>
      </c>
      <c r="E64">
        <v>-0.213940178298164</v>
      </c>
      <c r="F64">
        <v>0.23331478183086801</v>
      </c>
      <c r="G64">
        <v>0.16830055400609301</v>
      </c>
    </row>
    <row r="65" spans="1:7" x14ac:dyDescent="0.25">
      <c r="A65" t="s">
        <v>48</v>
      </c>
      <c r="B65">
        <v>2019</v>
      </c>
      <c r="C65">
        <v>9</v>
      </c>
      <c r="D65">
        <v>-0.103286326181319</v>
      </c>
      <c r="E65">
        <v>-0.213940178298164</v>
      </c>
      <c r="F65">
        <v>0.23331478183086801</v>
      </c>
      <c r="G65">
        <v>0.16830055400609301</v>
      </c>
    </row>
    <row r="66" spans="1:7" x14ac:dyDescent="0.25">
      <c r="A66" t="s">
        <v>49</v>
      </c>
      <c r="B66">
        <v>2013</v>
      </c>
      <c r="C66">
        <v>1</v>
      </c>
      <c r="D66">
        <v>-1.6451988386775501E-2</v>
      </c>
      <c r="E66">
        <v>-0.12443229082691599</v>
      </c>
      <c r="F66">
        <v>0.18107101965869701</v>
      </c>
      <c r="G66">
        <v>9.8761504022736701E-2</v>
      </c>
    </row>
    <row r="67" spans="1:7" x14ac:dyDescent="0.25">
      <c r="A67" t="s">
        <v>49</v>
      </c>
      <c r="B67">
        <v>2010</v>
      </c>
      <c r="C67">
        <v>9</v>
      </c>
      <c r="D67">
        <v>-1.6451988386775501E-2</v>
      </c>
      <c r="E67">
        <v>-0.12443229082691599</v>
      </c>
      <c r="F67">
        <v>0.18107101965869701</v>
      </c>
      <c r="G67">
        <v>9.8761504022736701E-2</v>
      </c>
    </row>
    <row r="68" spans="1:7" x14ac:dyDescent="0.25">
      <c r="A68" t="s">
        <v>50</v>
      </c>
      <c r="B68">
        <v>2013</v>
      </c>
      <c r="C68">
        <v>1</v>
      </c>
      <c r="D68">
        <v>-0.12728532867224801</v>
      </c>
      <c r="E68">
        <v>-0.104600154432186</v>
      </c>
      <c r="F68">
        <v>0.138773502955372</v>
      </c>
      <c r="G68">
        <v>0.13302941581381</v>
      </c>
    </row>
    <row r="69" spans="1:7" x14ac:dyDescent="0.25">
      <c r="A69" t="s">
        <v>50</v>
      </c>
      <c r="B69">
        <v>2011</v>
      </c>
      <c r="C69">
        <v>9</v>
      </c>
      <c r="D69">
        <v>-0.12728532867224801</v>
      </c>
      <c r="E69">
        <v>-0.104600154432186</v>
      </c>
      <c r="F69">
        <v>0.138773502955372</v>
      </c>
      <c r="G69">
        <v>0.13302941581381</v>
      </c>
    </row>
    <row r="70" spans="1:7" x14ac:dyDescent="0.25">
      <c r="A70" t="s">
        <v>51</v>
      </c>
      <c r="B70">
        <v>2013</v>
      </c>
      <c r="C70">
        <v>1</v>
      </c>
      <c r="D70">
        <v>-9.5023409910443696E-2</v>
      </c>
      <c r="E70">
        <v>-0.204648054486475</v>
      </c>
      <c r="F70">
        <v>0.23314486157867001</v>
      </c>
      <c r="G70">
        <v>0.16408413574455699</v>
      </c>
    </row>
    <row r="71" spans="1:7" x14ac:dyDescent="0.25">
      <c r="A71" t="s">
        <v>51</v>
      </c>
      <c r="B71">
        <v>2012</v>
      </c>
      <c r="C71">
        <v>9</v>
      </c>
      <c r="D71">
        <v>-9.5023409910443696E-2</v>
      </c>
      <c r="E71">
        <v>-0.204648054486475</v>
      </c>
      <c r="F71">
        <v>0.23314486157867001</v>
      </c>
      <c r="G71">
        <v>0.16408413574455699</v>
      </c>
    </row>
    <row r="72" spans="1:7" x14ac:dyDescent="0.25">
      <c r="A72" t="s">
        <v>52</v>
      </c>
      <c r="B72">
        <v>2013</v>
      </c>
      <c r="C72">
        <v>1</v>
      </c>
      <c r="D72">
        <v>-7.7385486571621406E-2</v>
      </c>
      <c r="E72">
        <v>-0.158983993544598</v>
      </c>
      <c r="F72">
        <v>0.199754841467018</v>
      </c>
      <c r="G72">
        <v>0.13857016401932001</v>
      </c>
    </row>
    <row r="73" spans="1:7" x14ac:dyDescent="0.25">
      <c r="A73" t="s">
        <v>52</v>
      </c>
      <c r="B73">
        <v>2014</v>
      </c>
      <c r="C73">
        <v>9</v>
      </c>
      <c r="D73">
        <v>-7.7385486571621406E-2</v>
      </c>
      <c r="E73">
        <v>-0.158983993544598</v>
      </c>
      <c r="F73">
        <v>0.199754841467018</v>
      </c>
      <c r="G73">
        <v>0.13857016401932001</v>
      </c>
    </row>
    <row r="74" spans="1:7" x14ac:dyDescent="0.25">
      <c r="A74" t="s">
        <v>53</v>
      </c>
      <c r="B74">
        <v>2013</v>
      </c>
      <c r="C74">
        <v>1</v>
      </c>
      <c r="D74">
        <v>-0.13586584248755301</v>
      </c>
      <c r="E74">
        <v>-0.23704928118430699</v>
      </c>
      <c r="F74">
        <v>0.26466887116152799</v>
      </c>
      <c r="G74">
        <v>0.20026735682454</v>
      </c>
    </row>
    <row r="75" spans="1:7" x14ac:dyDescent="0.25">
      <c r="A75" t="s">
        <v>53</v>
      </c>
      <c r="B75">
        <v>2015</v>
      </c>
      <c r="C75">
        <v>9</v>
      </c>
      <c r="D75">
        <v>-0.13586584248755301</v>
      </c>
      <c r="E75">
        <v>-0.23704928118430699</v>
      </c>
      <c r="F75">
        <v>0.26466887116152799</v>
      </c>
      <c r="G75">
        <v>0.20026735682454</v>
      </c>
    </row>
    <row r="76" spans="1:7" x14ac:dyDescent="0.25">
      <c r="A76" t="s">
        <v>54</v>
      </c>
      <c r="B76">
        <v>2013</v>
      </c>
      <c r="C76">
        <v>1</v>
      </c>
      <c r="D76">
        <v>-1.0552355604833001E-2</v>
      </c>
      <c r="E76">
        <v>-1.45748258632093E-2</v>
      </c>
      <c r="F76">
        <v>4.5625792367157102E-2</v>
      </c>
      <c r="G76">
        <v>2.8089073985995E-2</v>
      </c>
    </row>
    <row r="77" spans="1:7" x14ac:dyDescent="0.25">
      <c r="A77" t="s">
        <v>54</v>
      </c>
      <c r="B77">
        <v>2016</v>
      </c>
      <c r="C77">
        <v>9</v>
      </c>
      <c r="D77">
        <v>-1.0552355604833001E-2</v>
      </c>
      <c r="E77">
        <v>-1.45748258632093E-2</v>
      </c>
      <c r="F77">
        <v>4.5625792367157102E-2</v>
      </c>
      <c r="G77">
        <v>2.8089073985995E-2</v>
      </c>
    </row>
    <row r="78" spans="1:7" x14ac:dyDescent="0.25">
      <c r="A78" t="s">
        <v>55</v>
      </c>
      <c r="B78">
        <v>2013</v>
      </c>
      <c r="C78">
        <v>1</v>
      </c>
      <c r="D78">
        <v>-9.4205578048584301E-2</v>
      </c>
      <c r="E78">
        <v>-0.23340354982926001</v>
      </c>
      <c r="F78">
        <v>0.280855781206794</v>
      </c>
      <c r="G78">
        <v>0.18753067962768899</v>
      </c>
    </row>
    <row r="79" spans="1:7" x14ac:dyDescent="0.25">
      <c r="A79" t="s">
        <v>55</v>
      </c>
      <c r="B79">
        <v>2017</v>
      </c>
      <c r="C79">
        <v>9</v>
      </c>
      <c r="D79">
        <v>-9.4205578048584301E-2</v>
      </c>
      <c r="E79">
        <v>-0.23340354982926001</v>
      </c>
      <c r="F79">
        <v>0.280855781206794</v>
      </c>
      <c r="G79">
        <v>0.18753067962768899</v>
      </c>
    </row>
    <row r="80" spans="1:7" x14ac:dyDescent="0.25">
      <c r="A80" t="s">
        <v>56</v>
      </c>
      <c r="B80">
        <v>2013</v>
      </c>
      <c r="C80">
        <v>1</v>
      </c>
      <c r="D80">
        <v>-0.11856266262875199</v>
      </c>
      <c r="E80">
        <v>-0.14552789554089199</v>
      </c>
      <c r="F80">
        <v>0.155493726975972</v>
      </c>
      <c r="G80">
        <v>0.137028194802362</v>
      </c>
    </row>
    <row r="81" spans="1:7" x14ac:dyDescent="0.25">
      <c r="A81" t="s">
        <v>56</v>
      </c>
      <c r="B81">
        <v>2018</v>
      </c>
      <c r="C81">
        <v>9</v>
      </c>
      <c r="D81">
        <v>-0.11856266262875199</v>
      </c>
      <c r="E81">
        <v>-0.14552789554089199</v>
      </c>
      <c r="F81">
        <v>0.155493726975972</v>
      </c>
      <c r="G81">
        <v>0.137028194802362</v>
      </c>
    </row>
    <row r="82" spans="1:7" x14ac:dyDescent="0.25">
      <c r="A82" t="s">
        <v>57</v>
      </c>
      <c r="B82">
        <v>2013</v>
      </c>
      <c r="C82">
        <v>1</v>
      </c>
      <c r="D82">
        <v>-9.9336895349812798E-2</v>
      </c>
      <c r="E82">
        <v>-0.146659219429504</v>
      </c>
      <c r="F82">
        <v>0.16142053975988399</v>
      </c>
      <c r="G82">
        <v>0.13037871755484801</v>
      </c>
    </row>
    <row r="83" spans="1:7" x14ac:dyDescent="0.25">
      <c r="A83" t="s">
        <v>57</v>
      </c>
      <c r="B83">
        <v>2019</v>
      </c>
      <c r="C83">
        <v>9</v>
      </c>
      <c r="D83">
        <v>-9.9336895349812798E-2</v>
      </c>
      <c r="E83">
        <v>-0.146659219429504</v>
      </c>
      <c r="F83">
        <v>0.16142053975988399</v>
      </c>
      <c r="G83">
        <v>0.13037871755484801</v>
      </c>
    </row>
    <row r="84" spans="1:7" x14ac:dyDescent="0.25">
      <c r="A84" t="s">
        <v>58</v>
      </c>
      <c r="B84">
        <v>2014</v>
      </c>
      <c r="C84">
        <v>1</v>
      </c>
      <c r="D84">
        <v>-5.5113265452853298E-2</v>
      </c>
      <c r="E84">
        <v>-0.14954750437466099</v>
      </c>
      <c r="F84">
        <v>0.20938522359252601</v>
      </c>
      <c r="G84">
        <v>0.13224924452268899</v>
      </c>
    </row>
    <row r="85" spans="1:7" x14ac:dyDescent="0.25">
      <c r="A85" t="s">
        <v>58</v>
      </c>
      <c r="B85">
        <v>2010</v>
      </c>
      <c r="C85">
        <v>9</v>
      </c>
      <c r="D85">
        <v>-5.5113265452853298E-2</v>
      </c>
      <c r="E85">
        <v>-0.14954750437466099</v>
      </c>
      <c r="F85">
        <v>0.20938522359252601</v>
      </c>
      <c r="G85">
        <v>0.13224924452268899</v>
      </c>
    </row>
    <row r="86" spans="1:7" x14ac:dyDescent="0.25">
      <c r="A86" t="s">
        <v>59</v>
      </c>
      <c r="B86">
        <v>2014</v>
      </c>
      <c r="C86">
        <v>1</v>
      </c>
      <c r="D86">
        <v>-9.5492649622978501E-2</v>
      </c>
      <c r="E86">
        <v>-0.15693738490867601</v>
      </c>
      <c r="F86">
        <v>0.19452280632097599</v>
      </c>
      <c r="G86">
        <v>0.145007727971977</v>
      </c>
    </row>
    <row r="87" spans="1:7" x14ac:dyDescent="0.25">
      <c r="A87" t="s">
        <v>59</v>
      </c>
      <c r="B87">
        <v>2011</v>
      </c>
      <c r="C87">
        <v>9</v>
      </c>
      <c r="D87">
        <v>-9.5492649622978501E-2</v>
      </c>
      <c r="E87">
        <v>-0.15693738490867601</v>
      </c>
      <c r="F87">
        <v>0.19452280632097599</v>
      </c>
      <c r="G87">
        <v>0.145007727971977</v>
      </c>
    </row>
    <row r="88" spans="1:7" x14ac:dyDescent="0.25">
      <c r="A88" t="s">
        <v>60</v>
      </c>
      <c r="B88">
        <v>2014</v>
      </c>
      <c r="C88">
        <v>1</v>
      </c>
      <c r="D88">
        <v>-8.7218137238057603E-2</v>
      </c>
      <c r="E88">
        <v>-0.14610761510623599</v>
      </c>
      <c r="F88">
        <v>0.19254457005848299</v>
      </c>
      <c r="G88">
        <v>0.13988135364827001</v>
      </c>
    </row>
    <row r="89" spans="1:7" x14ac:dyDescent="0.25">
      <c r="A89" t="s">
        <v>60</v>
      </c>
      <c r="B89">
        <v>2012</v>
      </c>
      <c r="C89">
        <v>9</v>
      </c>
      <c r="D89">
        <v>-8.7218137238057603E-2</v>
      </c>
      <c r="E89">
        <v>-0.14610761510623599</v>
      </c>
      <c r="F89">
        <v>0.19254457005848299</v>
      </c>
      <c r="G89">
        <v>0.13988135364827001</v>
      </c>
    </row>
    <row r="90" spans="1:7" x14ac:dyDescent="0.25">
      <c r="A90" t="s">
        <v>61</v>
      </c>
      <c r="B90">
        <v>2014</v>
      </c>
      <c r="C90">
        <v>1</v>
      </c>
      <c r="D90">
        <v>-7.7701627448254998E-2</v>
      </c>
      <c r="E90">
        <v>-0.16222801994729899</v>
      </c>
      <c r="F90">
        <v>0.20691581617764501</v>
      </c>
      <c r="G90">
        <v>0.14230872181295001</v>
      </c>
    </row>
    <row r="91" spans="1:7" x14ac:dyDescent="0.25">
      <c r="A91" t="s">
        <v>61</v>
      </c>
      <c r="B91">
        <v>2013</v>
      </c>
      <c r="C91">
        <v>9</v>
      </c>
      <c r="D91">
        <v>-7.7701627448254998E-2</v>
      </c>
      <c r="E91">
        <v>-0.16222801994729899</v>
      </c>
      <c r="F91">
        <v>0.20691581617764501</v>
      </c>
      <c r="G91">
        <v>0.14230872181295001</v>
      </c>
    </row>
    <row r="92" spans="1:7" x14ac:dyDescent="0.25">
      <c r="A92" t="s">
        <v>62</v>
      </c>
      <c r="B92">
        <v>2014</v>
      </c>
      <c r="C92">
        <v>1</v>
      </c>
      <c r="D92">
        <v>-9.9340088579282296E-2</v>
      </c>
      <c r="E92">
        <v>4.9258453046764697E-2</v>
      </c>
      <c r="F92">
        <v>0.249683903448748</v>
      </c>
      <c r="G92">
        <v>0.17451199601401499</v>
      </c>
    </row>
    <row r="93" spans="1:7" x14ac:dyDescent="0.25">
      <c r="A93" t="s">
        <v>62</v>
      </c>
      <c r="B93">
        <v>2015</v>
      </c>
      <c r="C93">
        <v>9</v>
      </c>
      <c r="D93">
        <v>-9.9340088579282296E-2</v>
      </c>
      <c r="E93">
        <v>4.9258453046764697E-2</v>
      </c>
      <c r="F93">
        <v>0.249683903448748</v>
      </c>
      <c r="G93">
        <v>0.17451199601401499</v>
      </c>
    </row>
    <row r="94" spans="1:7" x14ac:dyDescent="0.25">
      <c r="A94" t="s">
        <v>63</v>
      </c>
      <c r="B94">
        <v>2014</v>
      </c>
      <c r="C94">
        <v>1</v>
      </c>
      <c r="D94">
        <v>-5.2035583575590502E-2</v>
      </c>
      <c r="E94">
        <v>-9.5901694017945599E-2</v>
      </c>
      <c r="F94">
        <v>0.118969814919355</v>
      </c>
      <c r="G94">
        <v>8.5502699247472905E-2</v>
      </c>
    </row>
    <row r="95" spans="1:7" x14ac:dyDescent="0.25">
      <c r="A95" t="s">
        <v>63</v>
      </c>
      <c r="B95">
        <v>2016</v>
      </c>
      <c r="C95">
        <v>9</v>
      </c>
      <c r="D95">
        <v>-5.2035583575590502E-2</v>
      </c>
      <c r="E95">
        <v>-9.5901694017945599E-2</v>
      </c>
      <c r="F95">
        <v>0.118969814919355</v>
      </c>
      <c r="G95">
        <v>8.5502699247472905E-2</v>
      </c>
    </row>
    <row r="96" spans="1:7" x14ac:dyDescent="0.25">
      <c r="A96" t="s">
        <v>64</v>
      </c>
      <c r="B96">
        <v>2014</v>
      </c>
      <c r="C96">
        <v>1</v>
      </c>
      <c r="D96">
        <v>-6.5572560870016602E-2</v>
      </c>
      <c r="E96">
        <v>-3.0689674411654301E-2</v>
      </c>
      <c r="F96">
        <v>0.11620206018472699</v>
      </c>
      <c r="G96">
        <v>9.0887310527371895E-2</v>
      </c>
    </row>
    <row r="97" spans="1:7" x14ac:dyDescent="0.25">
      <c r="A97" t="s">
        <v>64</v>
      </c>
      <c r="B97">
        <v>2017</v>
      </c>
      <c r="C97">
        <v>9</v>
      </c>
      <c r="D97">
        <v>-6.5572560870016602E-2</v>
      </c>
      <c r="E97">
        <v>-3.0689674411654301E-2</v>
      </c>
      <c r="F97">
        <v>0.11620206018472699</v>
      </c>
      <c r="G97">
        <v>9.0887310527371895E-2</v>
      </c>
    </row>
    <row r="98" spans="1:7" x14ac:dyDescent="0.25">
      <c r="A98" t="s">
        <v>65</v>
      </c>
      <c r="B98">
        <v>2014</v>
      </c>
      <c r="C98">
        <v>1</v>
      </c>
      <c r="D98">
        <v>-9.8870501390000601E-2</v>
      </c>
      <c r="E98">
        <v>3.5232166699916898E-2</v>
      </c>
      <c r="F98">
        <v>0.237769786491459</v>
      </c>
      <c r="G98">
        <v>0.168320143940729</v>
      </c>
    </row>
    <row r="99" spans="1:7" x14ac:dyDescent="0.25">
      <c r="A99" t="s">
        <v>65</v>
      </c>
      <c r="B99">
        <v>2018</v>
      </c>
      <c r="C99">
        <v>9</v>
      </c>
      <c r="D99">
        <v>-9.8870501390000601E-2</v>
      </c>
      <c r="E99">
        <v>3.5232166699916898E-2</v>
      </c>
      <c r="F99">
        <v>0.237769786491459</v>
      </c>
      <c r="G99">
        <v>0.168320143940729</v>
      </c>
    </row>
    <row r="100" spans="1:7" x14ac:dyDescent="0.25">
      <c r="A100" t="s">
        <v>66</v>
      </c>
      <c r="B100">
        <v>2014</v>
      </c>
      <c r="C100">
        <v>1</v>
      </c>
      <c r="D100">
        <v>-9.8447603288015606E-2</v>
      </c>
      <c r="E100">
        <v>3.64548226101893E-2</v>
      </c>
      <c r="F100">
        <v>0.23747857643891901</v>
      </c>
      <c r="G100">
        <v>0.167963089863467</v>
      </c>
    </row>
    <row r="101" spans="1:7" x14ac:dyDescent="0.25">
      <c r="A101" t="s">
        <v>66</v>
      </c>
      <c r="B101">
        <v>2019</v>
      </c>
      <c r="C101">
        <v>9</v>
      </c>
      <c r="D101">
        <v>-9.8447603288015606E-2</v>
      </c>
      <c r="E101">
        <v>3.64548226101893E-2</v>
      </c>
      <c r="F101">
        <v>0.23747857643891901</v>
      </c>
      <c r="G101">
        <v>0.167963089863467</v>
      </c>
    </row>
    <row r="102" spans="1:7" x14ac:dyDescent="0.25">
      <c r="A102" t="s">
        <v>67</v>
      </c>
      <c r="B102">
        <v>2015</v>
      </c>
      <c r="C102">
        <v>1</v>
      </c>
      <c r="D102">
        <v>-5.1907361715763198E-2</v>
      </c>
      <c r="E102">
        <v>-0.146381115222491</v>
      </c>
      <c r="F102">
        <v>0.19095935388979399</v>
      </c>
      <c r="G102">
        <v>0.121433357802778</v>
      </c>
    </row>
    <row r="103" spans="1:7" x14ac:dyDescent="0.25">
      <c r="A103" t="s">
        <v>67</v>
      </c>
      <c r="B103">
        <v>2010</v>
      </c>
      <c r="C103">
        <v>9</v>
      </c>
      <c r="D103">
        <v>-5.1907361715763198E-2</v>
      </c>
      <c r="E103">
        <v>-0.146381115222491</v>
      </c>
      <c r="F103">
        <v>0.19095935388979399</v>
      </c>
      <c r="G103">
        <v>0.121433357802778</v>
      </c>
    </row>
    <row r="104" spans="1:7" x14ac:dyDescent="0.25">
      <c r="A104" t="s">
        <v>68</v>
      </c>
      <c r="B104">
        <v>2015</v>
      </c>
      <c r="C104">
        <v>1</v>
      </c>
      <c r="D104">
        <v>-0.149133644407345</v>
      </c>
      <c r="E104">
        <v>-0.126197815569976</v>
      </c>
      <c r="F104">
        <v>0.16280699227026799</v>
      </c>
      <c r="G104">
        <v>0.15597031833880701</v>
      </c>
    </row>
    <row r="105" spans="1:7" x14ac:dyDescent="0.25">
      <c r="A105" t="s">
        <v>68</v>
      </c>
      <c r="B105">
        <v>2011</v>
      </c>
      <c r="C105">
        <v>9</v>
      </c>
      <c r="D105">
        <v>-0.149133644407345</v>
      </c>
      <c r="E105">
        <v>-0.126197815569976</v>
      </c>
      <c r="F105">
        <v>0.16280699227026799</v>
      </c>
      <c r="G105">
        <v>0.15597031833880701</v>
      </c>
    </row>
    <row r="106" spans="1:7" x14ac:dyDescent="0.25">
      <c r="A106" t="s">
        <v>69</v>
      </c>
      <c r="B106">
        <v>2015</v>
      </c>
      <c r="C106">
        <v>1</v>
      </c>
      <c r="D106">
        <v>-0.118991543841936</v>
      </c>
      <c r="E106">
        <v>-0.119897076147538</v>
      </c>
      <c r="F106">
        <v>0.13364585584164801</v>
      </c>
      <c r="G106">
        <v>0.126318699841792</v>
      </c>
    </row>
    <row r="107" spans="1:7" x14ac:dyDescent="0.25">
      <c r="A107" t="s">
        <v>69</v>
      </c>
      <c r="B107">
        <v>2012</v>
      </c>
      <c r="C107">
        <v>9</v>
      </c>
      <c r="D107">
        <v>-0.118991543841936</v>
      </c>
      <c r="E107">
        <v>-0.119897076147538</v>
      </c>
      <c r="F107">
        <v>0.13364585584164801</v>
      </c>
      <c r="G107">
        <v>0.126318699841792</v>
      </c>
    </row>
    <row r="108" spans="1:7" x14ac:dyDescent="0.25">
      <c r="A108" t="s">
        <v>70</v>
      </c>
      <c r="B108">
        <v>2015</v>
      </c>
      <c r="C108">
        <v>1</v>
      </c>
      <c r="D108">
        <v>-0.13534394080248199</v>
      </c>
      <c r="E108">
        <v>-0.236521239948182</v>
      </c>
      <c r="F108">
        <v>0.26422218365140299</v>
      </c>
      <c r="G108">
        <v>0.199783062226943</v>
      </c>
    </row>
    <row r="109" spans="1:7" x14ac:dyDescent="0.25">
      <c r="A109" t="s">
        <v>70</v>
      </c>
      <c r="B109">
        <v>2013</v>
      </c>
      <c r="C109">
        <v>9</v>
      </c>
      <c r="D109">
        <v>-0.13534394080248199</v>
      </c>
      <c r="E109">
        <v>-0.236521239948182</v>
      </c>
      <c r="F109">
        <v>0.26422218365140299</v>
      </c>
      <c r="G109">
        <v>0.199783062226943</v>
      </c>
    </row>
    <row r="110" spans="1:7" x14ac:dyDescent="0.25">
      <c r="A110" t="s">
        <v>71</v>
      </c>
      <c r="B110">
        <v>2015</v>
      </c>
      <c r="C110">
        <v>1</v>
      </c>
      <c r="D110">
        <v>-9.8765875535345299E-2</v>
      </c>
      <c r="E110">
        <v>4.9426250833796398E-2</v>
      </c>
      <c r="F110">
        <v>0.249861557982861</v>
      </c>
      <c r="G110">
        <v>0.17431371675910301</v>
      </c>
    </row>
    <row r="111" spans="1:7" x14ac:dyDescent="0.25">
      <c r="A111" t="s">
        <v>71</v>
      </c>
      <c r="B111">
        <v>2014</v>
      </c>
      <c r="C111">
        <v>9</v>
      </c>
      <c r="D111">
        <v>-9.8765875535345299E-2</v>
      </c>
      <c r="E111">
        <v>4.9426250833796398E-2</v>
      </c>
      <c r="F111">
        <v>0.249861557982861</v>
      </c>
      <c r="G111">
        <v>0.17431371675910301</v>
      </c>
    </row>
    <row r="112" spans="1:7" x14ac:dyDescent="0.25">
      <c r="A112" t="s">
        <v>72</v>
      </c>
      <c r="B112">
        <v>2015</v>
      </c>
      <c r="C112">
        <v>1</v>
      </c>
      <c r="D112">
        <v>-3.8266925409822197E-2</v>
      </c>
      <c r="E112">
        <v>-5.4089825923664903E-2</v>
      </c>
      <c r="F112">
        <v>7.0246337380309901E-2</v>
      </c>
      <c r="G112">
        <v>5.4256631395066098E-2</v>
      </c>
    </row>
    <row r="113" spans="1:7" x14ac:dyDescent="0.25">
      <c r="A113" t="s">
        <v>72</v>
      </c>
      <c r="B113">
        <v>2016</v>
      </c>
      <c r="C113">
        <v>9</v>
      </c>
      <c r="D113">
        <v>-3.8266925409822197E-2</v>
      </c>
      <c r="E113">
        <v>-5.4089825923664903E-2</v>
      </c>
      <c r="F113">
        <v>7.0246337380309901E-2</v>
      </c>
      <c r="G113">
        <v>5.4256631395066098E-2</v>
      </c>
    </row>
    <row r="114" spans="1:7" x14ac:dyDescent="0.25">
      <c r="A114" t="s">
        <v>73</v>
      </c>
      <c r="B114">
        <v>2015</v>
      </c>
      <c r="C114">
        <v>1</v>
      </c>
      <c r="D114">
        <v>-0.113144952801504</v>
      </c>
      <c r="E114">
        <v>-0.10773245953829701</v>
      </c>
      <c r="F114">
        <v>0.14706698605961099</v>
      </c>
      <c r="G114">
        <v>0.13010596943055799</v>
      </c>
    </row>
    <row r="115" spans="1:7" x14ac:dyDescent="0.25">
      <c r="A115" t="s">
        <v>73</v>
      </c>
      <c r="B115">
        <v>2017</v>
      </c>
      <c r="C115">
        <v>9</v>
      </c>
      <c r="D115">
        <v>-0.113144952801504</v>
      </c>
      <c r="E115">
        <v>-0.10773245953829701</v>
      </c>
      <c r="F115">
        <v>0.14706698605961099</v>
      </c>
      <c r="G115">
        <v>0.13010596943055799</v>
      </c>
    </row>
    <row r="116" spans="1:7" x14ac:dyDescent="0.25">
      <c r="A116" t="s">
        <v>74</v>
      </c>
      <c r="B116">
        <v>2015</v>
      </c>
      <c r="C116">
        <v>1</v>
      </c>
      <c r="D116">
        <v>-0.145749505841272</v>
      </c>
      <c r="E116">
        <v>-0.13990228524814499</v>
      </c>
      <c r="F116">
        <v>0.15958988694030299</v>
      </c>
      <c r="G116">
        <v>0.15266969639078701</v>
      </c>
    </row>
    <row r="117" spans="1:7" x14ac:dyDescent="0.25">
      <c r="A117" t="s">
        <v>74</v>
      </c>
      <c r="B117">
        <v>2018</v>
      </c>
      <c r="C117">
        <v>9</v>
      </c>
      <c r="D117">
        <v>-0.145749505841272</v>
      </c>
      <c r="E117">
        <v>-0.13990228524814499</v>
      </c>
      <c r="F117">
        <v>0.15958988694030299</v>
      </c>
      <c r="G117">
        <v>0.15266969639078701</v>
      </c>
    </row>
    <row r="118" spans="1:7" x14ac:dyDescent="0.25">
      <c r="A118" t="s">
        <v>75</v>
      </c>
      <c r="B118">
        <v>2015</v>
      </c>
      <c r="C118">
        <v>1</v>
      </c>
      <c r="D118">
        <v>-0.13488046674863499</v>
      </c>
      <c r="E118">
        <v>-0.29466488184572298</v>
      </c>
      <c r="F118">
        <v>0.30071305575097701</v>
      </c>
      <c r="G118">
        <v>0.21779676124980599</v>
      </c>
    </row>
    <row r="119" spans="1:7" x14ac:dyDescent="0.25">
      <c r="A119" t="s">
        <v>75</v>
      </c>
      <c r="B119">
        <v>2019</v>
      </c>
      <c r="C119">
        <v>9</v>
      </c>
      <c r="D119">
        <v>-0.13488046674863499</v>
      </c>
      <c r="E119">
        <v>-0.29466488184572298</v>
      </c>
      <c r="F119">
        <v>0.30071305575097701</v>
      </c>
      <c r="G119">
        <v>0.21779676124980599</v>
      </c>
    </row>
    <row r="120" spans="1:7" x14ac:dyDescent="0.25">
      <c r="A120" t="s">
        <v>76</v>
      </c>
      <c r="B120">
        <v>2016</v>
      </c>
      <c r="C120">
        <v>1</v>
      </c>
      <c r="D120">
        <v>1.6227020564480901E-3</v>
      </c>
      <c r="E120">
        <v>-0.121490026299511</v>
      </c>
      <c r="F120">
        <v>0.19223735370030801</v>
      </c>
      <c r="G120">
        <v>9.6930027878378303E-2</v>
      </c>
    </row>
    <row r="121" spans="1:7" x14ac:dyDescent="0.25">
      <c r="A121" t="s">
        <v>76</v>
      </c>
      <c r="B121">
        <v>2010</v>
      </c>
      <c r="C121">
        <v>9</v>
      </c>
      <c r="D121">
        <v>1.6227020564480901E-3</v>
      </c>
      <c r="E121">
        <v>-0.121490026299511</v>
      </c>
      <c r="F121">
        <v>0.19223735370030801</v>
      </c>
      <c r="G121">
        <v>9.6930027878378303E-2</v>
      </c>
    </row>
    <row r="122" spans="1:7" x14ac:dyDescent="0.25">
      <c r="A122" t="s">
        <v>77</v>
      </c>
      <c r="B122">
        <v>2016</v>
      </c>
      <c r="C122">
        <v>1</v>
      </c>
      <c r="D122">
        <v>-3.46347434397931E-2</v>
      </c>
      <c r="E122">
        <v>-5.8690556544012798E-2</v>
      </c>
      <c r="F122">
        <v>9.76373899003945E-2</v>
      </c>
      <c r="G122">
        <v>6.6136066670093793E-2</v>
      </c>
    </row>
    <row r="123" spans="1:7" x14ac:dyDescent="0.25">
      <c r="A123" t="s">
        <v>77</v>
      </c>
      <c r="B123">
        <v>2011</v>
      </c>
      <c r="C123">
        <v>9</v>
      </c>
      <c r="D123">
        <v>-3.46347434397931E-2</v>
      </c>
      <c r="E123">
        <v>-5.8690556544012798E-2</v>
      </c>
      <c r="F123">
        <v>9.76373899003945E-2</v>
      </c>
      <c r="G123">
        <v>6.6136066670093793E-2</v>
      </c>
    </row>
    <row r="124" spans="1:7" x14ac:dyDescent="0.25">
      <c r="A124" t="s">
        <v>78</v>
      </c>
      <c r="B124">
        <v>2016</v>
      </c>
      <c r="C124">
        <v>1</v>
      </c>
      <c r="D124">
        <v>-2.3045933685344199E-2</v>
      </c>
      <c r="E124">
        <v>-9.0636677165194801E-2</v>
      </c>
      <c r="F124">
        <v>0.189723298924073</v>
      </c>
      <c r="G124">
        <v>0.106384616304709</v>
      </c>
    </row>
    <row r="125" spans="1:7" x14ac:dyDescent="0.25">
      <c r="A125" t="s">
        <v>78</v>
      </c>
      <c r="B125">
        <v>2012</v>
      </c>
      <c r="C125">
        <v>9</v>
      </c>
      <c r="D125">
        <v>-2.3045933685344199E-2</v>
      </c>
      <c r="E125">
        <v>-9.0636677165194801E-2</v>
      </c>
      <c r="F125">
        <v>0.189723298924073</v>
      </c>
      <c r="G125">
        <v>0.106384616304709</v>
      </c>
    </row>
    <row r="126" spans="1:7" x14ac:dyDescent="0.25">
      <c r="A126" t="s">
        <v>79</v>
      </c>
      <c r="B126">
        <v>2016</v>
      </c>
      <c r="C126">
        <v>1</v>
      </c>
      <c r="D126">
        <v>-1.23152752290316E-2</v>
      </c>
      <c r="E126">
        <v>-1.53067739547039E-2</v>
      </c>
      <c r="F126">
        <v>4.6039392541586698E-2</v>
      </c>
      <c r="G126">
        <v>2.9177333885309201E-2</v>
      </c>
    </row>
    <row r="127" spans="1:7" x14ac:dyDescent="0.25">
      <c r="A127" t="s">
        <v>79</v>
      </c>
      <c r="B127">
        <v>2013</v>
      </c>
      <c r="C127">
        <v>9</v>
      </c>
      <c r="D127">
        <v>-1.23152752290316E-2</v>
      </c>
      <c r="E127">
        <v>-1.53067739547039E-2</v>
      </c>
      <c r="F127">
        <v>4.6039392541586698E-2</v>
      </c>
      <c r="G127">
        <v>2.9177333885309201E-2</v>
      </c>
    </row>
    <row r="128" spans="1:7" x14ac:dyDescent="0.25">
      <c r="A128" t="s">
        <v>80</v>
      </c>
      <c r="B128">
        <v>2016</v>
      </c>
      <c r="C128">
        <v>1</v>
      </c>
      <c r="D128">
        <v>-5.3846169408651501E-2</v>
      </c>
      <c r="E128">
        <v>-9.6202679095268404E-2</v>
      </c>
      <c r="F128">
        <v>0.118979749421221</v>
      </c>
      <c r="G128">
        <v>8.6412959414936694E-2</v>
      </c>
    </row>
    <row r="129" spans="1:7" x14ac:dyDescent="0.25">
      <c r="A129" t="s">
        <v>80</v>
      </c>
      <c r="B129">
        <v>2014</v>
      </c>
      <c r="C129">
        <v>9</v>
      </c>
      <c r="D129">
        <v>-5.3846169408651501E-2</v>
      </c>
      <c r="E129">
        <v>-9.6202679095268404E-2</v>
      </c>
      <c r="F129">
        <v>0.118979749421221</v>
      </c>
      <c r="G129">
        <v>8.6412959414936694E-2</v>
      </c>
    </row>
    <row r="130" spans="1:7" x14ac:dyDescent="0.25">
      <c r="A130" t="s">
        <v>81</v>
      </c>
      <c r="B130">
        <v>2016</v>
      </c>
      <c r="C130">
        <v>1</v>
      </c>
      <c r="D130">
        <v>-4.0295049334200903E-2</v>
      </c>
      <c r="E130">
        <v>-5.6968703642048903E-2</v>
      </c>
      <c r="F130">
        <v>7.8528764504623302E-2</v>
      </c>
      <c r="G130">
        <v>5.9411906919412102E-2</v>
      </c>
    </row>
    <row r="131" spans="1:7" x14ac:dyDescent="0.25">
      <c r="A131" t="s">
        <v>81</v>
      </c>
      <c r="B131">
        <v>2015</v>
      </c>
      <c r="C131">
        <v>9</v>
      </c>
      <c r="D131">
        <v>-4.0295049334200903E-2</v>
      </c>
      <c r="E131">
        <v>-5.6968703642048903E-2</v>
      </c>
      <c r="F131">
        <v>7.8528764504623302E-2</v>
      </c>
      <c r="G131">
        <v>5.9411906919412102E-2</v>
      </c>
    </row>
    <row r="132" spans="1:7" x14ac:dyDescent="0.25">
      <c r="A132" t="s">
        <v>82</v>
      </c>
      <c r="B132">
        <v>2016</v>
      </c>
      <c r="C132">
        <v>1</v>
      </c>
      <c r="D132">
        <v>1.54436871496455E-3</v>
      </c>
      <c r="E132">
        <v>6.6732533681368805E-2</v>
      </c>
      <c r="F132">
        <v>0.126993218868547</v>
      </c>
      <c r="G132">
        <v>6.4268793791755999E-2</v>
      </c>
    </row>
    <row r="133" spans="1:7" x14ac:dyDescent="0.25">
      <c r="A133" t="s">
        <v>82</v>
      </c>
      <c r="B133">
        <v>2017</v>
      </c>
      <c r="C133">
        <v>9</v>
      </c>
      <c r="D133">
        <v>1.54436871496455E-3</v>
      </c>
      <c r="E133">
        <v>6.6732533681368805E-2</v>
      </c>
      <c r="F133">
        <v>0.126993218868547</v>
      </c>
      <c r="G133">
        <v>6.4268793791755999E-2</v>
      </c>
    </row>
    <row r="134" spans="1:7" x14ac:dyDescent="0.25">
      <c r="A134" t="s">
        <v>83</v>
      </c>
      <c r="B134">
        <v>2016</v>
      </c>
      <c r="C134">
        <v>1</v>
      </c>
      <c r="D134">
        <v>-5.1003810480859002E-2</v>
      </c>
      <c r="E134">
        <v>-2.8612335427157999E-2</v>
      </c>
      <c r="F134">
        <v>7.6102078557804001E-2</v>
      </c>
      <c r="G134">
        <v>6.3552944519331495E-2</v>
      </c>
    </row>
    <row r="135" spans="1:7" x14ac:dyDescent="0.25">
      <c r="A135" t="s">
        <v>83</v>
      </c>
      <c r="B135">
        <v>2018</v>
      </c>
      <c r="C135">
        <v>9</v>
      </c>
      <c r="D135">
        <v>-5.1003810480859002E-2</v>
      </c>
      <c r="E135">
        <v>-2.8612335427157999E-2</v>
      </c>
      <c r="F135">
        <v>7.6102078557804001E-2</v>
      </c>
      <c r="G135">
        <v>6.3552944519331495E-2</v>
      </c>
    </row>
    <row r="136" spans="1:7" x14ac:dyDescent="0.25">
      <c r="A136" t="s">
        <v>84</v>
      </c>
      <c r="B136">
        <v>2016</v>
      </c>
      <c r="C136">
        <v>1</v>
      </c>
      <c r="D136">
        <v>-4.2674181710504903E-2</v>
      </c>
      <c r="E136">
        <v>-4.8177827254336801E-2</v>
      </c>
      <c r="F136">
        <v>8.1534004263419904E-2</v>
      </c>
      <c r="G136">
        <v>6.21040929869624E-2</v>
      </c>
    </row>
    <row r="137" spans="1:7" x14ac:dyDescent="0.25">
      <c r="A137" t="s">
        <v>84</v>
      </c>
      <c r="B137">
        <v>2019</v>
      </c>
      <c r="C137">
        <v>9</v>
      </c>
      <c r="D137">
        <v>-4.2674181710504903E-2</v>
      </c>
      <c r="E137">
        <v>-4.8177827254336801E-2</v>
      </c>
      <c r="F137">
        <v>8.1534004263419904E-2</v>
      </c>
      <c r="G137">
        <v>6.21040929869624E-2</v>
      </c>
    </row>
    <row r="138" spans="1:7" x14ac:dyDescent="0.25">
      <c r="A138" t="s">
        <v>85</v>
      </c>
      <c r="B138">
        <v>2017</v>
      </c>
      <c r="C138">
        <v>1</v>
      </c>
      <c r="D138">
        <v>3.3160091273434201E-3</v>
      </c>
      <c r="E138">
        <v>-0.10389577502069799</v>
      </c>
      <c r="F138">
        <v>0.17180388189282</v>
      </c>
      <c r="G138">
        <v>8.7559945510082005E-2</v>
      </c>
    </row>
    <row r="139" spans="1:7" x14ac:dyDescent="0.25">
      <c r="A139" t="s">
        <v>85</v>
      </c>
      <c r="B139">
        <v>2010</v>
      </c>
      <c r="C139">
        <v>9</v>
      </c>
      <c r="D139">
        <v>3.3160091273434201E-3</v>
      </c>
      <c r="E139">
        <v>-0.10389577502069799</v>
      </c>
      <c r="F139">
        <v>0.17180388189282</v>
      </c>
      <c r="G139">
        <v>8.7559945510082005E-2</v>
      </c>
    </row>
    <row r="140" spans="1:7" x14ac:dyDescent="0.25">
      <c r="A140" t="s">
        <v>86</v>
      </c>
      <c r="B140">
        <v>2017</v>
      </c>
      <c r="C140">
        <v>1</v>
      </c>
      <c r="D140">
        <v>-0.108355378774679</v>
      </c>
      <c r="E140">
        <v>1.9486637279038699E-2</v>
      </c>
      <c r="F140">
        <v>0.242916587878891</v>
      </c>
      <c r="G140">
        <v>0.17563598332678501</v>
      </c>
    </row>
    <row r="141" spans="1:7" x14ac:dyDescent="0.25">
      <c r="A141" t="s">
        <v>86</v>
      </c>
      <c r="B141">
        <v>2011</v>
      </c>
      <c r="C141">
        <v>9</v>
      </c>
      <c r="D141">
        <v>-0.108355378774679</v>
      </c>
      <c r="E141">
        <v>1.9486637279038699E-2</v>
      </c>
      <c r="F141">
        <v>0.242916587878891</v>
      </c>
      <c r="G141">
        <v>0.17563598332678501</v>
      </c>
    </row>
    <row r="142" spans="1:7" x14ac:dyDescent="0.25">
      <c r="A142" t="s">
        <v>87</v>
      </c>
      <c r="B142">
        <v>2017</v>
      </c>
      <c r="C142">
        <v>1</v>
      </c>
      <c r="D142">
        <v>-7.9552172447363498E-2</v>
      </c>
      <c r="E142">
        <v>-0.158828202699552</v>
      </c>
      <c r="F142">
        <v>0.19696229686204</v>
      </c>
      <c r="G142">
        <v>0.13825723465470199</v>
      </c>
    </row>
    <row r="143" spans="1:7" x14ac:dyDescent="0.25">
      <c r="A143" t="s">
        <v>87</v>
      </c>
      <c r="B143">
        <v>2012</v>
      </c>
      <c r="C143">
        <v>9</v>
      </c>
      <c r="D143">
        <v>-7.9552172447363498E-2</v>
      </c>
      <c r="E143">
        <v>-0.158828202699552</v>
      </c>
      <c r="F143">
        <v>0.19696229686204</v>
      </c>
      <c r="G143">
        <v>0.13825723465470199</v>
      </c>
    </row>
    <row r="144" spans="1:7" x14ac:dyDescent="0.25">
      <c r="A144" t="s">
        <v>88</v>
      </c>
      <c r="B144">
        <v>2017</v>
      </c>
      <c r="C144">
        <v>1</v>
      </c>
      <c r="D144">
        <v>-9.4691155106085501E-2</v>
      </c>
      <c r="E144">
        <v>-0.23276338967500901</v>
      </c>
      <c r="F144">
        <v>0.279746931070254</v>
      </c>
      <c r="G144">
        <v>0.187219043088169</v>
      </c>
    </row>
    <row r="145" spans="1:7" x14ac:dyDescent="0.25">
      <c r="A145" t="s">
        <v>88</v>
      </c>
      <c r="B145">
        <v>2013</v>
      </c>
      <c r="C145">
        <v>9</v>
      </c>
      <c r="D145">
        <v>-9.4691155106085501E-2</v>
      </c>
      <c r="E145">
        <v>-0.23276338967500901</v>
      </c>
      <c r="F145">
        <v>0.279746931070254</v>
      </c>
      <c r="G145">
        <v>0.187219043088169</v>
      </c>
    </row>
    <row r="146" spans="1:7" x14ac:dyDescent="0.25">
      <c r="A146" t="s">
        <v>89</v>
      </c>
      <c r="B146">
        <v>2017</v>
      </c>
      <c r="C146">
        <v>1</v>
      </c>
      <c r="D146">
        <v>-6.5796708734543893E-2</v>
      </c>
      <c r="E146">
        <v>-3.07548194436865E-2</v>
      </c>
      <c r="F146">
        <v>0.116235996368536</v>
      </c>
      <c r="G146">
        <v>9.1016352551540003E-2</v>
      </c>
    </row>
    <row r="147" spans="1:7" x14ac:dyDescent="0.25">
      <c r="A147" t="s">
        <v>89</v>
      </c>
      <c r="B147">
        <v>2014</v>
      </c>
      <c r="C147">
        <v>9</v>
      </c>
      <c r="D147">
        <v>-6.5796708734543893E-2</v>
      </c>
      <c r="E147">
        <v>-3.07548194436865E-2</v>
      </c>
      <c r="F147">
        <v>0.116235996368536</v>
      </c>
      <c r="G147">
        <v>9.1016352551540003E-2</v>
      </c>
    </row>
    <row r="148" spans="1:7" x14ac:dyDescent="0.25">
      <c r="A148" t="s">
        <v>90</v>
      </c>
      <c r="B148">
        <v>2017</v>
      </c>
      <c r="C148">
        <v>1</v>
      </c>
      <c r="D148">
        <v>-0.11416326875868101</v>
      </c>
      <c r="E148">
        <v>-0.107770477562343</v>
      </c>
      <c r="F148">
        <v>0.146576204864653</v>
      </c>
      <c r="G148">
        <v>0.130369736811667</v>
      </c>
    </row>
    <row r="149" spans="1:7" x14ac:dyDescent="0.25">
      <c r="A149" t="s">
        <v>90</v>
      </c>
      <c r="B149">
        <v>2015</v>
      </c>
      <c r="C149">
        <v>9</v>
      </c>
      <c r="D149">
        <v>-0.11416326875868101</v>
      </c>
      <c r="E149">
        <v>-0.107770477562343</v>
      </c>
      <c r="F149">
        <v>0.146576204864653</v>
      </c>
      <c r="G149">
        <v>0.130369736811667</v>
      </c>
    </row>
    <row r="150" spans="1:7" x14ac:dyDescent="0.25">
      <c r="A150" t="s">
        <v>91</v>
      </c>
      <c r="B150">
        <v>2017</v>
      </c>
      <c r="C150">
        <v>1</v>
      </c>
      <c r="D150">
        <v>3.1606676195499099E-3</v>
      </c>
      <c r="E150">
        <v>6.6880160583843398E-2</v>
      </c>
      <c r="F150">
        <v>0.12705002790877701</v>
      </c>
      <c r="G150">
        <v>6.5105347764163601E-2</v>
      </c>
    </row>
    <row r="151" spans="1:7" x14ac:dyDescent="0.25">
      <c r="A151" t="s">
        <v>91</v>
      </c>
      <c r="B151">
        <v>2016</v>
      </c>
      <c r="C151">
        <v>9</v>
      </c>
      <c r="D151">
        <v>3.1606676195499099E-3</v>
      </c>
      <c r="E151">
        <v>6.6880160583843398E-2</v>
      </c>
      <c r="F151">
        <v>0.12705002790877701</v>
      </c>
      <c r="G151">
        <v>6.5105347764163601E-2</v>
      </c>
    </row>
    <row r="152" spans="1:7" x14ac:dyDescent="0.25">
      <c r="A152" t="s">
        <v>92</v>
      </c>
      <c r="B152">
        <v>2017</v>
      </c>
      <c r="C152">
        <v>1</v>
      </c>
      <c r="D152">
        <v>-0.101452288087366</v>
      </c>
      <c r="E152">
        <v>6.2960217566521801E-2</v>
      </c>
      <c r="F152">
        <v>0.27513701991102302</v>
      </c>
      <c r="G152">
        <v>0.18829465399919501</v>
      </c>
    </row>
    <row r="153" spans="1:7" x14ac:dyDescent="0.25">
      <c r="A153" t="s">
        <v>92</v>
      </c>
      <c r="B153">
        <v>2018</v>
      </c>
      <c r="C153">
        <v>9</v>
      </c>
      <c r="D153">
        <v>-0.101452288087366</v>
      </c>
      <c r="E153">
        <v>6.2960217566521801E-2</v>
      </c>
      <c r="F153">
        <v>0.27513701991102302</v>
      </c>
      <c r="G153">
        <v>0.18829465399919501</v>
      </c>
    </row>
    <row r="154" spans="1:7" x14ac:dyDescent="0.25">
      <c r="A154" t="s">
        <v>93</v>
      </c>
      <c r="B154">
        <v>2017</v>
      </c>
      <c r="C154">
        <v>1</v>
      </c>
      <c r="D154">
        <v>-8.5213111680529502E-2</v>
      </c>
      <c r="E154">
        <v>-9.4473312608884003E-2</v>
      </c>
      <c r="F154">
        <v>0.11986699509915399</v>
      </c>
      <c r="G154">
        <v>0.102540053389841</v>
      </c>
    </row>
    <row r="155" spans="1:7" x14ac:dyDescent="0.25">
      <c r="A155" t="s">
        <v>93</v>
      </c>
      <c r="B155">
        <v>2019</v>
      </c>
      <c r="C155">
        <v>9</v>
      </c>
      <c r="D155">
        <v>-8.5213111680529502E-2</v>
      </c>
      <c r="E155">
        <v>-9.4473312608884003E-2</v>
      </c>
      <c r="F155">
        <v>0.11986699509915399</v>
      </c>
      <c r="G155">
        <v>0.102540053389841</v>
      </c>
    </row>
    <row r="156" spans="1:7" x14ac:dyDescent="0.25">
      <c r="A156" t="s">
        <v>94</v>
      </c>
      <c r="B156">
        <v>2018</v>
      </c>
      <c r="C156">
        <v>1</v>
      </c>
      <c r="D156">
        <v>-5.5585128886173597E-2</v>
      </c>
      <c r="E156">
        <v>-0.148944608405391</v>
      </c>
      <c r="F156">
        <v>0.199685254721433</v>
      </c>
      <c r="G156">
        <v>0.12763519180380301</v>
      </c>
    </row>
    <row r="157" spans="1:7" x14ac:dyDescent="0.25">
      <c r="A157" t="s">
        <v>94</v>
      </c>
      <c r="B157">
        <v>2010</v>
      </c>
      <c r="C157">
        <v>9</v>
      </c>
      <c r="D157">
        <v>-5.5585128886173597E-2</v>
      </c>
      <c r="E157">
        <v>-0.148944608405391</v>
      </c>
      <c r="F157">
        <v>0.199685254721433</v>
      </c>
      <c r="G157">
        <v>0.12763519180380301</v>
      </c>
    </row>
    <row r="158" spans="1:7" x14ac:dyDescent="0.25">
      <c r="A158" t="s">
        <v>95</v>
      </c>
      <c r="B158">
        <v>2018</v>
      </c>
      <c r="C158">
        <v>1</v>
      </c>
      <c r="D158">
        <v>-0.13406128702762399</v>
      </c>
      <c r="E158">
        <v>-0.116981676844869</v>
      </c>
      <c r="F158">
        <v>0.14029018523795</v>
      </c>
      <c r="G158">
        <v>0.137175736132787</v>
      </c>
    </row>
    <row r="159" spans="1:7" x14ac:dyDescent="0.25">
      <c r="A159" t="s">
        <v>95</v>
      </c>
      <c r="B159">
        <v>2011</v>
      </c>
      <c r="C159">
        <v>9</v>
      </c>
      <c r="D159">
        <v>-0.13406128702762399</v>
      </c>
      <c r="E159">
        <v>-0.116981676844869</v>
      </c>
      <c r="F159">
        <v>0.14029018523795</v>
      </c>
      <c r="G159">
        <v>0.137175736132787</v>
      </c>
    </row>
    <row r="160" spans="1:7" x14ac:dyDescent="0.25">
      <c r="A160" t="s">
        <v>96</v>
      </c>
      <c r="B160">
        <v>2018</v>
      </c>
      <c r="C160">
        <v>1</v>
      </c>
      <c r="D160">
        <v>-0.115721482596276</v>
      </c>
      <c r="E160">
        <v>-0.12871786931411999</v>
      </c>
      <c r="F160">
        <v>0.14592418236325799</v>
      </c>
      <c r="G160">
        <v>0.130822832479767</v>
      </c>
    </row>
    <row r="161" spans="1:7" x14ac:dyDescent="0.25">
      <c r="A161" t="s">
        <v>96</v>
      </c>
      <c r="B161">
        <v>2012</v>
      </c>
      <c r="C161">
        <v>9</v>
      </c>
      <c r="D161">
        <v>-0.115721482596276</v>
      </c>
      <c r="E161">
        <v>-0.12871786931411999</v>
      </c>
      <c r="F161">
        <v>0.14592418236325799</v>
      </c>
      <c r="G161">
        <v>0.130822832479767</v>
      </c>
    </row>
    <row r="162" spans="1:7" x14ac:dyDescent="0.25">
      <c r="A162" t="s">
        <v>97</v>
      </c>
      <c r="B162">
        <v>2018</v>
      </c>
      <c r="C162">
        <v>1</v>
      </c>
      <c r="D162">
        <v>-0.11827914760278201</v>
      </c>
      <c r="E162">
        <v>-0.17789908331818399</v>
      </c>
      <c r="F162">
        <v>0.187864914753263</v>
      </c>
      <c r="G162">
        <v>0.15307203117802301</v>
      </c>
    </row>
    <row r="163" spans="1:7" x14ac:dyDescent="0.25">
      <c r="A163" t="s">
        <v>97</v>
      </c>
      <c r="B163">
        <v>2013</v>
      </c>
      <c r="C163">
        <v>9</v>
      </c>
      <c r="D163">
        <v>-0.11827914760278201</v>
      </c>
      <c r="E163">
        <v>-0.17789908331818399</v>
      </c>
      <c r="F163">
        <v>0.187864914753263</v>
      </c>
      <c r="G163">
        <v>0.15307203117802301</v>
      </c>
    </row>
    <row r="164" spans="1:7" x14ac:dyDescent="0.25">
      <c r="A164" t="s">
        <v>98</v>
      </c>
      <c r="B164">
        <v>2018</v>
      </c>
      <c r="C164">
        <v>1</v>
      </c>
      <c r="D164">
        <v>-9.8584266933397002E-2</v>
      </c>
      <c r="E164">
        <v>3.5338046065857297E-2</v>
      </c>
      <c r="F164">
        <v>0.23773644852300199</v>
      </c>
      <c r="G164">
        <v>0.16816035772819901</v>
      </c>
    </row>
    <row r="165" spans="1:7" x14ac:dyDescent="0.25">
      <c r="A165" t="s">
        <v>98</v>
      </c>
      <c r="B165">
        <v>2014</v>
      </c>
      <c r="C165">
        <v>9</v>
      </c>
      <c r="D165">
        <v>-9.8584266933397002E-2</v>
      </c>
      <c r="E165">
        <v>3.5338046065857297E-2</v>
      </c>
      <c r="F165">
        <v>0.23773644852300199</v>
      </c>
      <c r="G165">
        <v>0.16816035772819901</v>
      </c>
    </row>
    <row r="166" spans="1:7" x14ac:dyDescent="0.25">
      <c r="A166" t="s">
        <v>99</v>
      </c>
      <c r="B166">
        <v>2018</v>
      </c>
      <c r="C166">
        <v>1</v>
      </c>
      <c r="D166">
        <v>-0.14601197701052901</v>
      </c>
      <c r="E166">
        <v>-0.14009133414986299</v>
      </c>
      <c r="F166">
        <v>0.15843659936300999</v>
      </c>
      <c r="G166">
        <v>0.152224288186769</v>
      </c>
    </row>
    <row r="167" spans="1:7" x14ac:dyDescent="0.25">
      <c r="A167" t="s">
        <v>99</v>
      </c>
      <c r="B167">
        <v>2015</v>
      </c>
      <c r="C167">
        <v>9</v>
      </c>
      <c r="D167">
        <v>-0.14601197701052901</v>
      </c>
      <c r="E167">
        <v>-0.14009133414986299</v>
      </c>
      <c r="F167">
        <v>0.15843659936300999</v>
      </c>
      <c r="G167">
        <v>0.152224288186769</v>
      </c>
    </row>
    <row r="168" spans="1:7" x14ac:dyDescent="0.25">
      <c r="A168" t="s">
        <v>100</v>
      </c>
      <c r="B168">
        <v>2018</v>
      </c>
      <c r="C168">
        <v>1</v>
      </c>
      <c r="D168">
        <v>-4.9062538086264998E-2</v>
      </c>
      <c r="E168">
        <v>-2.8639439090792401E-2</v>
      </c>
      <c r="F168">
        <v>7.6109070455603806E-2</v>
      </c>
      <c r="G168">
        <v>6.2585804270934395E-2</v>
      </c>
    </row>
    <row r="169" spans="1:7" x14ac:dyDescent="0.25">
      <c r="A169" t="s">
        <v>100</v>
      </c>
      <c r="B169">
        <v>2016</v>
      </c>
      <c r="C169">
        <v>9</v>
      </c>
      <c r="D169">
        <v>-4.9062538086264998E-2</v>
      </c>
      <c r="E169">
        <v>-2.8639439090792401E-2</v>
      </c>
      <c r="F169">
        <v>7.6109070455603806E-2</v>
      </c>
      <c r="G169">
        <v>6.2585804270934395E-2</v>
      </c>
    </row>
    <row r="170" spans="1:7" x14ac:dyDescent="0.25">
      <c r="A170" t="s">
        <v>101</v>
      </c>
      <c r="B170">
        <v>2018</v>
      </c>
      <c r="C170">
        <v>1</v>
      </c>
      <c r="D170">
        <v>-0.101011626635999</v>
      </c>
      <c r="E170">
        <v>6.2882345142046395E-2</v>
      </c>
      <c r="F170">
        <v>0.27484861667457999</v>
      </c>
      <c r="G170">
        <v>0.187930121655289</v>
      </c>
    </row>
    <row r="171" spans="1:7" x14ac:dyDescent="0.25">
      <c r="A171" t="s">
        <v>101</v>
      </c>
      <c r="B171">
        <v>2017</v>
      </c>
      <c r="C171">
        <v>9</v>
      </c>
      <c r="D171">
        <v>-0.101011626635999</v>
      </c>
      <c r="E171">
        <v>6.2882345142046395E-2</v>
      </c>
      <c r="F171">
        <v>0.27484861667457999</v>
      </c>
      <c r="G171">
        <v>0.187930121655289</v>
      </c>
    </row>
    <row r="172" spans="1:7" x14ac:dyDescent="0.25">
      <c r="A172" t="s">
        <v>102</v>
      </c>
      <c r="B172">
        <v>2018</v>
      </c>
      <c r="C172">
        <v>1</v>
      </c>
      <c r="D172">
        <v>-0.14053777253722199</v>
      </c>
      <c r="E172">
        <v>-0.13999570333322001</v>
      </c>
      <c r="F172">
        <v>0.14808249499899601</v>
      </c>
      <c r="G172">
        <v>0.144310133768109</v>
      </c>
    </row>
    <row r="173" spans="1:7" x14ac:dyDescent="0.25">
      <c r="A173" t="s">
        <v>102</v>
      </c>
      <c r="B173">
        <v>2019</v>
      </c>
      <c r="C173">
        <v>9</v>
      </c>
      <c r="D173">
        <v>-0.14053777253722199</v>
      </c>
      <c r="E173">
        <v>-0.13999570333322001</v>
      </c>
      <c r="F173">
        <v>0.14808249499899601</v>
      </c>
      <c r="G173">
        <v>0.144310133768109</v>
      </c>
    </row>
    <row r="174" spans="1:7" x14ac:dyDescent="0.25">
      <c r="A174" t="s">
        <v>103</v>
      </c>
      <c r="B174">
        <v>2019</v>
      </c>
      <c r="C174">
        <v>1</v>
      </c>
      <c r="D174">
        <v>-4.8579238324460997E-2</v>
      </c>
      <c r="E174">
        <v>-0.15426065052497001</v>
      </c>
      <c r="F174">
        <v>0.221399741809957</v>
      </c>
      <c r="G174">
        <v>0.13498949006720901</v>
      </c>
    </row>
    <row r="175" spans="1:7" x14ac:dyDescent="0.25">
      <c r="A175" t="s">
        <v>103</v>
      </c>
      <c r="B175">
        <v>2010</v>
      </c>
      <c r="C175">
        <v>9</v>
      </c>
      <c r="D175">
        <v>-4.8579238324460997E-2</v>
      </c>
      <c r="E175">
        <v>-0.15426065052497001</v>
      </c>
      <c r="F175">
        <v>0.221399741809957</v>
      </c>
      <c r="G175">
        <v>0.13498949006720901</v>
      </c>
    </row>
    <row r="176" spans="1:7" x14ac:dyDescent="0.25">
      <c r="A176" t="s">
        <v>104</v>
      </c>
      <c r="B176">
        <v>2019</v>
      </c>
      <c r="C176">
        <v>1</v>
      </c>
      <c r="D176">
        <v>-0.11647862176269499</v>
      </c>
      <c r="E176">
        <v>-0.16519808327768801</v>
      </c>
      <c r="F176">
        <v>0.18008901046385101</v>
      </c>
      <c r="G176">
        <v>0.14828381611327299</v>
      </c>
    </row>
    <row r="177" spans="1:7" x14ac:dyDescent="0.25">
      <c r="A177" t="s">
        <v>104</v>
      </c>
      <c r="B177">
        <v>2011</v>
      </c>
      <c r="C177">
        <v>9</v>
      </c>
      <c r="D177">
        <v>-0.11647862176269499</v>
      </c>
      <c r="E177">
        <v>-0.16519808327768801</v>
      </c>
      <c r="F177">
        <v>0.18008901046385101</v>
      </c>
      <c r="G177">
        <v>0.14828381611327299</v>
      </c>
    </row>
    <row r="178" spans="1:7" x14ac:dyDescent="0.25">
      <c r="A178" t="s">
        <v>105</v>
      </c>
      <c r="B178">
        <v>2019</v>
      </c>
      <c r="C178">
        <v>1</v>
      </c>
      <c r="D178">
        <v>-0.101247174278321</v>
      </c>
      <c r="E178">
        <v>-0.21392102074236999</v>
      </c>
      <c r="F178">
        <v>0.23259467560882999</v>
      </c>
      <c r="G178">
        <v>0.16692092494357499</v>
      </c>
    </row>
    <row r="179" spans="1:7" x14ac:dyDescent="0.25">
      <c r="A179" t="s">
        <v>105</v>
      </c>
      <c r="B179">
        <v>2012</v>
      </c>
      <c r="C179">
        <v>9</v>
      </c>
      <c r="D179">
        <v>-0.101247174278321</v>
      </c>
      <c r="E179">
        <v>-0.21392102074236999</v>
      </c>
      <c r="F179">
        <v>0.23259467560882999</v>
      </c>
      <c r="G179">
        <v>0.16692092494357499</v>
      </c>
    </row>
    <row r="180" spans="1:7" x14ac:dyDescent="0.25">
      <c r="A180" t="s">
        <v>106</v>
      </c>
      <c r="B180">
        <v>2019</v>
      </c>
      <c r="C180">
        <v>1</v>
      </c>
      <c r="D180">
        <v>-9.9231936663433704E-2</v>
      </c>
      <c r="E180">
        <v>-0.14663166752244</v>
      </c>
      <c r="F180">
        <v>0.16109276947374701</v>
      </c>
      <c r="G180">
        <v>0.13016235306859</v>
      </c>
    </row>
    <row r="181" spans="1:7" x14ac:dyDescent="0.25">
      <c r="A181" t="s">
        <v>106</v>
      </c>
      <c r="B181">
        <v>2013</v>
      </c>
      <c r="C181">
        <v>9</v>
      </c>
      <c r="D181">
        <v>-9.9231936663433704E-2</v>
      </c>
      <c r="E181">
        <v>-0.14663166752244</v>
      </c>
      <c r="F181">
        <v>0.16109276947374701</v>
      </c>
      <c r="G181">
        <v>0.13016235306859</v>
      </c>
    </row>
    <row r="182" spans="1:7" x14ac:dyDescent="0.25">
      <c r="A182" t="s">
        <v>107</v>
      </c>
      <c r="B182">
        <v>2019</v>
      </c>
      <c r="C182">
        <v>1</v>
      </c>
      <c r="D182">
        <v>-9.8187743952356896E-2</v>
      </c>
      <c r="E182">
        <v>3.6406223095729898E-2</v>
      </c>
      <c r="F182">
        <v>0.23746570432056199</v>
      </c>
      <c r="G182">
        <v>0.16782672413645899</v>
      </c>
    </row>
    <row r="183" spans="1:7" x14ac:dyDescent="0.25">
      <c r="A183" t="s">
        <v>107</v>
      </c>
      <c r="B183">
        <v>2014</v>
      </c>
      <c r="C183">
        <v>9</v>
      </c>
      <c r="D183">
        <v>-9.8187743952356896E-2</v>
      </c>
      <c r="E183">
        <v>3.6406223095729898E-2</v>
      </c>
      <c r="F183">
        <v>0.23746570432056199</v>
      </c>
      <c r="G183">
        <v>0.16782672413645899</v>
      </c>
    </row>
    <row r="184" spans="1:7" x14ac:dyDescent="0.25">
      <c r="A184" t="s">
        <v>108</v>
      </c>
      <c r="B184">
        <v>2019</v>
      </c>
      <c r="C184">
        <v>1</v>
      </c>
      <c r="D184">
        <v>-0.13497910985598099</v>
      </c>
      <c r="E184">
        <v>-0.29564294432031601</v>
      </c>
      <c r="F184">
        <v>0.30407420184641598</v>
      </c>
      <c r="G184">
        <v>0.21952665585119899</v>
      </c>
    </row>
    <row r="185" spans="1:7" x14ac:dyDescent="0.25">
      <c r="A185" t="s">
        <v>108</v>
      </c>
      <c r="B185">
        <v>2015</v>
      </c>
      <c r="C185">
        <v>9</v>
      </c>
      <c r="D185">
        <v>-0.13497910985598099</v>
      </c>
      <c r="E185">
        <v>-0.29564294432031601</v>
      </c>
      <c r="F185">
        <v>0.30407420184641598</v>
      </c>
      <c r="G185">
        <v>0.21952665585119899</v>
      </c>
    </row>
    <row r="186" spans="1:7" x14ac:dyDescent="0.25">
      <c r="A186" t="s">
        <v>109</v>
      </c>
      <c r="B186">
        <v>2019</v>
      </c>
      <c r="C186">
        <v>1</v>
      </c>
      <c r="D186">
        <v>-4.0926973856491002E-2</v>
      </c>
      <c r="E186">
        <v>-4.80295102098676E-2</v>
      </c>
      <c r="F186">
        <v>8.1454517047760494E-2</v>
      </c>
      <c r="G186">
        <v>6.11907454521258E-2</v>
      </c>
    </row>
    <row r="187" spans="1:7" x14ac:dyDescent="0.25">
      <c r="A187" t="s">
        <v>109</v>
      </c>
      <c r="B187">
        <v>2016</v>
      </c>
      <c r="C187">
        <v>9</v>
      </c>
      <c r="D187">
        <v>-4.0926973856491002E-2</v>
      </c>
      <c r="E187">
        <v>-4.80295102098676E-2</v>
      </c>
      <c r="F187">
        <v>8.1454517047760494E-2</v>
      </c>
      <c r="G187">
        <v>6.11907454521258E-2</v>
      </c>
    </row>
    <row r="188" spans="1:7" x14ac:dyDescent="0.25">
      <c r="A188" t="s">
        <v>110</v>
      </c>
      <c r="B188">
        <v>2019</v>
      </c>
      <c r="C188">
        <v>1</v>
      </c>
      <c r="D188">
        <v>-8.4984644504423404E-2</v>
      </c>
      <c r="E188">
        <v>-9.9884806385847499E-2</v>
      </c>
      <c r="F188">
        <v>0.12527481103209301</v>
      </c>
      <c r="G188">
        <v>0.10512972776825801</v>
      </c>
    </row>
    <row r="189" spans="1:7" x14ac:dyDescent="0.25">
      <c r="A189" t="s">
        <v>110</v>
      </c>
      <c r="B189">
        <v>2017</v>
      </c>
      <c r="C189">
        <v>9</v>
      </c>
      <c r="D189">
        <v>-8.4984644504423404E-2</v>
      </c>
      <c r="E189">
        <v>-9.9884806385847499E-2</v>
      </c>
      <c r="F189">
        <v>0.12527481103209301</v>
      </c>
      <c r="G189">
        <v>0.10512972776825801</v>
      </c>
    </row>
    <row r="190" spans="1:7" x14ac:dyDescent="0.25">
      <c r="A190" t="s">
        <v>111</v>
      </c>
      <c r="B190">
        <v>2019</v>
      </c>
      <c r="C190">
        <v>1</v>
      </c>
      <c r="D190">
        <v>-0.14034624904293899</v>
      </c>
      <c r="E190">
        <v>-0.141942013618366</v>
      </c>
      <c r="F190">
        <v>0.15001749756044899</v>
      </c>
      <c r="G190">
        <v>0.14518187330169399</v>
      </c>
    </row>
    <row r="191" spans="1:7" x14ac:dyDescent="0.25">
      <c r="A191" t="s">
        <v>111</v>
      </c>
      <c r="B191">
        <v>2018</v>
      </c>
      <c r="C191">
        <v>9</v>
      </c>
      <c r="D191">
        <v>-0.14034624904293899</v>
      </c>
      <c r="E191">
        <v>-0.141942013618366</v>
      </c>
      <c r="F191">
        <v>0.15001749756044899</v>
      </c>
      <c r="G191">
        <v>0.14518187330169399</v>
      </c>
    </row>
    <row r="192" spans="1:7" x14ac:dyDescent="0.25">
      <c r="A192" t="s">
        <v>112</v>
      </c>
      <c r="B192">
        <v>2010</v>
      </c>
      <c r="C192">
        <v>8</v>
      </c>
      <c r="D192">
        <v>-3.93887794648069E-2</v>
      </c>
      <c r="E192">
        <v>-0.15139430701752901</v>
      </c>
      <c r="F192">
        <v>0.21104230726366099</v>
      </c>
      <c r="G192">
        <v>0.12521554336423299</v>
      </c>
    </row>
    <row r="193" spans="1:7" x14ac:dyDescent="0.25">
      <c r="A193" t="s">
        <v>112</v>
      </c>
      <c r="B193">
        <v>2011</v>
      </c>
      <c r="C193">
        <v>1</v>
      </c>
      <c r="D193">
        <v>-3.93887794648069E-2</v>
      </c>
      <c r="E193">
        <v>-0.15139430701752901</v>
      </c>
      <c r="F193">
        <v>0.21104230726366099</v>
      </c>
      <c r="G193">
        <v>0.12521554336423299</v>
      </c>
    </row>
    <row r="194" spans="1:7" x14ac:dyDescent="0.25">
      <c r="A194" t="s">
        <v>112</v>
      </c>
      <c r="B194">
        <v>2012</v>
      </c>
      <c r="C194">
        <v>1</v>
      </c>
      <c r="D194">
        <v>-3.93887794648069E-2</v>
      </c>
      <c r="E194">
        <v>-0.15139430701752901</v>
      </c>
      <c r="F194">
        <v>0.21104230726366099</v>
      </c>
      <c r="G194">
        <v>0.12521554336423299</v>
      </c>
    </row>
    <row r="195" spans="1:7" x14ac:dyDescent="0.25">
      <c r="A195" t="s">
        <v>113</v>
      </c>
      <c r="B195">
        <v>2010</v>
      </c>
      <c r="C195">
        <v>8</v>
      </c>
      <c r="D195">
        <v>-3.2668305582392601E-2</v>
      </c>
      <c r="E195">
        <v>-0.134987719994699</v>
      </c>
      <c r="F195">
        <v>0.18319586817018901</v>
      </c>
      <c r="G195">
        <v>0.10793208687629099</v>
      </c>
    </row>
    <row r="196" spans="1:7" x14ac:dyDescent="0.25">
      <c r="A196" t="s">
        <v>113</v>
      </c>
      <c r="B196">
        <v>2012</v>
      </c>
      <c r="C196">
        <v>1</v>
      </c>
      <c r="D196">
        <v>-3.2668305582392601E-2</v>
      </c>
      <c r="E196">
        <v>-0.134987719994699</v>
      </c>
      <c r="F196">
        <v>0.18319586817018901</v>
      </c>
      <c r="G196">
        <v>0.10793208687629099</v>
      </c>
    </row>
    <row r="197" spans="1:7" x14ac:dyDescent="0.25">
      <c r="A197" t="s">
        <v>113</v>
      </c>
      <c r="B197">
        <v>2013</v>
      </c>
      <c r="C197">
        <v>1</v>
      </c>
      <c r="D197">
        <v>-3.2668305582392601E-2</v>
      </c>
      <c r="E197">
        <v>-0.134987719994699</v>
      </c>
      <c r="F197">
        <v>0.18319586817018901</v>
      </c>
      <c r="G197">
        <v>0.10793208687629099</v>
      </c>
    </row>
    <row r="198" spans="1:7" x14ac:dyDescent="0.25">
      <c r="A198" t="s">
        <v>114</v>
      </c>
      <c r="B198">
        <v>2010</v>
      </c>
      <c r="C198">
        <v>8</v>
      </c>
      <c r="D198">
        <v>-1.56006901473383E-2</v>
      </c>
      <c r="E198">
        <v>-0.123093670949114</v>
      </c>
      <c r="F198">
        <v>0.18056012938257601</v>
      </c>
      <c r="G198">
        <v>9.8080409764957299E-2</v>
      </c>
    </row>
    <row r="199" spans="1:7" x14ac:dyDescent="0.25">
      <c r="A199" t="s">
        <v>114</v>
      </c>
      <c r="B199">
        <v>2013</v>
      </c>
      <c r="C199">
        <v>1</v>
      </c>
      <c r="D199">
        <v>-1.56006901473383E-2</v>
      </c>
      <c r="E199">
        <v>-0.123093670949114</v>
      </c>
      <c r="F199">
        <v>0.18056012938257601</v>
      </c>
      <c r="G199">
        <v>9.8080409764957299E-2</v>
      </c>
    </row>
    <row r="200" spans="1:7" x14ac:dyDescent="0.25">
      <c r="A200" t="s">
        <v>114</v>
      </c>
      <c r="B200">
        <v>2014</v>
      </c>
      <c r="C200">
        <v>1</v>
      </c>
      <c r="D200">
        <v>-1.56006901473383E-2</v>
      </c>
      <c r="E200">
        <v>-0.123093670949114</v>
      </c>
      <c r="F200">
        <v>0.18056012938257601</v>
      </c>
      <c r="G200">
        <v>9.8080409764957299E-2</v>
      </c>
    </row>
    <row r="201" spans="1:7" x14ac:dyDescent="0.25">
      <c r="A201" t="s">
        <v>115</v>
      </c>
      <c r="B201">
        <v>2010</v>
      </c>
      <c r="C201">
        <v>8</v>
      </c>
      <c r="D201">
        <v>-6.8613976510616501E-2</v>
      </c>
      <c r="E201">
        <v>-0.151076736020542</v>
      </c>
      <c r="F201">
        <v>0.19901665739232099</v>
      </c>
      <c r="G201">
        <v>0.133815316951469</v>
      </c>
    </row>
    <row r="202" spans="1:7" x14ac:dyDescent="0.25">
      <c r="A202" t="s">
        <v>115</v>
      </c>
      <c r="B202">
        <v>2014</v>
      </c>
      <c r="C202">
        <v>1</v>
      </c>
      <c r="D202">
        <v>-6.8613976510616501E-2</v>
      </c>
      <c r="E202">
        <v>-0.151076736020542</v>
      </c>
      <c r="F202">
        <v>0.19901665739232099</v>
      </c>
      <c r="G202">
        <v>0.133815316951469</v>
      </c>
    </row>
    <row r="203" spans="1:7" x14ac:dyDescent="0.25">
      <c r="A203" t="s">
        <v>115</v>
      </c>
      <c r="B203">
        <v>2015</v>
      </c>
      <c r="C203">
        <v>1</v>
      </c>
      <c r="D203">
        <v>-6.8613976510616501E-2</v>
      </c>
      <c r="E203">
        <v>-0.151076736020542</v>
      </c>
      <c r="F203">
        <v>0.19901665739232099</v>
      </c>
      <c r="G203">
        <v>0.133815316951469</v>
      </c>
    </row>
    <row r="204" spans="1:7" x14ac:dyDescent="0.25">
      <c r="A204" t="s">
        <v>116</v>
      </c>
      <c r="B204">
        <v>2010</v>
      </c>
      <c r="C204">
        <v>8</v>
      </c>
      <c r="D204">
        <v>4.2774441289972198E-4</v>
      </c>
      <c r="E204">
        <v>-0.12154961865087301</v>
      </c>
      <c r="F204">
        <v>0.18868175404676699</v>
      </c>
      <c r="G204">
        <v>9.4554749229833507E-2</v>
      </c>
    </row>
    <row r="205" spans="1:7" x14ac:dyDescent="0.25">
      <c r="A205" t="s">
        <v>116</v>
      </c>
      <c r="B205">
        <v>2015</v>
      </c>
      <c r="C205">
        <v>1</v>
      </c>
      <c r="D205">
        <v>4.2774441289972198E-4</v>
      </c>
      <c r="E205">
        <v>-0.12154961865087301</v>
      </c>
      <c r="F205">
        <v>0.18868175404676699</v>
      </c>
      <c r="G205">
        <v>9.4554749229833507E-2</v>
      </c>
    </row>
    <row r="206" spans="1:7" x14ac:dyDescent="0.25">
      <c r="A206" t="s">
        <v>116</v>
      </c>
      <c r="B206">
        <v>2016</v>
      </c>
      <c r="C206">
        <v>1</v>
      </c>
      <c r="D206">
        <v>4.2774441289972198E-4</v>
      </c>
      <c r="E206">
        <v>-0.12154961865087301</v>
      </c>
      <c r="F206">
        <v>0.18868175404676699</v>
      </c>
      <c r="G206">
        <v>9.4554749229833507E-2</v>
      </c>
    </row>
    <row r="207" spans="1:7" x14ac:dyDescent="0.25">
      <c r="A207" t="s">
        <v>117</v>
      </c>
      <c r="B207">
        <v>2010</v>
      </c>
      <c r="C207">
        <v>8</v>
      </c>
      <c r="D207">
        <v>7.7248604535489198E-3</v>
      </c>
      <c r="E207">
        <v>-0.10630476319533801</v>
      </c>
      <c r="F207">
        <v>0.157413605967133</v>
      </c>
      <c r="G207">
        <v>8.2569233210341098E-2</v>
      </c>
    </row>
    <row r="208" spans="1:7" x14ac:dyDescent="0.25">
      <c r="A208" t="s">
        <v>117</v>
      </c>
      <c r="B208">
        <v>2016</v>
      </c>
      <c r="C208">
        <v>1</v>
      </c>
      <c r="D208">
        <v>7.7248604535489198E-3</v>
      </c>
      <c r="E208">
        <v>-0.10630476319533801</v>
      </c>
      <c r="F208">
        <v>0.157413605967133</v>
      </c>
      <c r="G208">
        <v>8.2569233210341098E-2</v>
      </c>
    </row>
    <row r="209" spans="1:7" x14ac:dyDescent="0.25">
      <c r="A209" t="s">
        <v>117</v>
      </c>
      <c r="B209">
        <v>2017</v>
      </c>
      <c r="C209">
        <v>1</v>
      </c>
      <c r="D209">
        <v>7.7248604535489198E-3</v>
      </c>
      <c r="E209">
        <v>-0.10630476319533801</v>
      </c>
      <c r="F209">
        <v>0.157413605967133</v>
      </c>
      <c r="G209">
        <v>8.2569233210341098E-2</v>
      </c>
    </row>
    <row r="210" spans="1:7" x14ac:dyDescent="0.25">
      <c r="A210" t="s">
        <v>118</v>
      </c>
      <c r="B210">
        <v>2010</v>
      </c>
      <c r="C210">
        <v>8</v>
      </c>
      <c r="D210">
        <v>-8.3491921280719403E-3</v>
      </c>
      <c r="E210">
        <v>-0.11087295868594001</v>
      </c>
      <c r="F210">
        <v>0.150770783157849</v>
      </c>
      <c r="G210">
        <v>7.9559987642960697E-2</v>
      </c>
    </row>
    <row r="211" spans="1:7" x14ac:dyDescent="0.25">
      <c r="A211" t="s">
        <v>118</v>
      </c>
      <c r="B211">
        <v>2017</v>
      </c>
      <c r="C211">
        <v>1</v>
      </c>
      <c r="D211">
        <v>-8.3491921280719403E-3</v>
      </c>
      <c r="E211">
        <v>-0.11087295868594001</v>
      </c>
      <c r="F211">
        <v>0.150770783157849</v>
      </c>
      <c r="G211">
        <v>7.9559987642960697E-2</v>
      </c>
    </row>
    <row r="212" spans="1:7" x14ac:dyDescent="0.25">
      <c r="A212" t="s">
        <v>118</v>
      </c>
      <c r="B212">
        <v>2018</v>
      </c>
      <c r="C212">
        <v>1</v>
      </c>
      <c r="D212">
        <v>-8.3491921280719403E-3</v>
      </c>
      <c r="E212">
        <v>-0.11087295868594001</v>
      </c>
      <c r="F212">
        <v>0.150770783157849</v>
      </c>
      <c r="G212">
        <v>7.9559987642960697E-2</v>
      </c>
    </row>
    <row r="213" spans="1:7" x14ac:dyDescent="0.25">
      <c r="A213" t="s">
        <v>119</v>
      </c>
      <c r="B213">
        <v>2010</v>
      </c>
      <c r="C213">
        <v>8</v>
      </c>
      <c r="D213">
        <v>-5.1595311990681403E-2</v>
      </c>
      <c r="E213">
        <v>-0.15093225769594201</v>
      </c>
      <c r="F213">
        <v>0.21168485478395799</v>
      </c>
      <c r="G213">
        <v>0.131640083387319</v>
      </c>
    </row>
    <row r="214" spans="1:7" x14ac:dyDescent="0.25">
      <c r="A214" t="s">
        <v>119</v>
      </c>
      <c r="B214">
        <v>2018</v>
      </c>
      <c r="C214">
        <v>1</v>
      </c>
      <c r="D214">
        <v>-5.1595311990681403E-2</v>
      </c>
      <c r="E214">
        <v>-0.15093225769594201</v>
      </c>
      <c r="F214">
        <v>0.21168485478395799</v>
      </c>
      <c r="G214">
        <v>0.131640083387319</v>
      </c>
    </row>
    <row r="215" spans="1:7" x14ac:dyDescent="0.25">
      <c r="A215" t="s">
        <v>119</v>
      </c>
      <c r="B215">
        <v>2019</v>
      </c>
      <c r="C215">
        <v>1</v>
      </c>
      <c r="D215">
        <v>-5.1595311990681403E-2</v>
      </c>
      <c r="E215">
        <v>-0.15093225769594201</v>
      </c>
      <c r="F215">
        <v>0.21168485478395799</v>
      </c>
      <c r="G215">
        <v>0.131640083387319</v>
      </c>
    </row>
    <row r="216" spans="1:7" x14ac:dyDescent="0.25">
      <c r="A216" t="s">
        <v>120</v>
      </c>
      <c r="B216">
        <v>2011</v>
      </c>
      <c r="C216">
        <v>8</v>
      </c>
      <c r="D216">
        <v>-9.9243560124103097E-2</v>
      </c>
      <c r="E216">
        <v>-0.20806068885572701</v>
      </c>
      <c r="F216">
        <v>0.22525580753413199</v>
      </c>
      <c r="G216">
        <v>0.162249683829118</v>
      </c>
    </row>
    <row r="217" spans="1:7" x14ac:dyDescent="0.25">
      <c r="A217" t="s">
        <v>120</v>
      </c>
      <c r="B217">
        <v>2012</v>
      </c>
      <c r="C217">
        <v>1</v>
      </c>
      <c r="D217">
        <v>-9.9243560124103097E-2</v>
      </c>
      <c r="E217">
        <v>-0.20806068885572701</v>
      </c>
      <c r="F217">
        <v>0.22525580753413199</v>
      </c>
      <c r="G217">
        <v>0.162249683829118</v>
      </c>
    </row>
    <row r="218" spans="1:7" x14ac:dyDescent="0.25">
      <c r="A218" t="s">
        <v>120</v>
      </c>
      <c r="B218">
        <v>2013</v>
      </c>
      <c r="C218">
        <v>1</v>
      </c>
      <c r="D218">
        <v>-9.9243560124103097E-2</v>
      </c>
      <c r="E218">
        <v>-0.20806068885572701</v>
      </c>
      <c r="F218">
        <v>0.22525580753413199</v>
      </c>
      <c r="G218">
        <v>0.162249683829118</v>
      </c>
    </row>
    <row r="219" spans="1:7" x14ac:dyDescent="0.25">
      <c r="A219" t="s">
        <v>121</v>
      </c>
      <c r="B219">
        <v>2011</v>
      </c>
      <c r="C219">
        <v>8</v>
      </c>
      <c r="D219">
        <v>-9.4609880155649695E-2</v>
      </c>
      <c r="E219">
        <v>-0.15699830618201399</v>
      </c>
      <c r="F219">
        <v>0.19425831269031199</v>
      </c>
      <c r="G219">
        <v>0.144434096422981</v>
      </c>
    </row>
    <row r="220" spans="1:7" x14ac:dyDescent="0.25">
      <c r="A220" t="s">
        <v>121</v>
      </c>
      <c r="B220">
        <v>2013</v>
      </c>
      <c r="C220">
        <v>1</v>
      </c>
      <c r="D220">
        <v>-9.4609880155649695E-2</v>
      </c>
      <c r="E220">
        <v>-0.15699830618201399</v>
      </c>
      <c r="F220">
        <v>0.19425831269031199</v>
      </c>
      <c r="G220">
        <v>0.144434096422981</v>
      </c>
    </row>
    <row r="221" spans="1:7" x14ac:dyDescent="0.25">
      <c r="A221" t="s">
        <v>121</v>
      </c>
      <c r="B221">
        <v>2014</v>
      </c>
      <c r="C221">
        <v>1</v>
      </c>
      <c r="D221">
        <v>-9.4609880155649695E-2</v>
      </c>
      <c r="E221">
        <v>-0.15699830618201399</v>
      </c>
      <c r="F221">
        <v>0.19425831269031199</v>
      </c>
      <c r="G221">
        <v>0.144434096422981</v>
      </c>
    </row>
    <row r="222" spans="1:7" x14ac:dyDescent="0.25">
      <c r="A222" t="s">
        <v>122</v>
      </c>
      <c r="B222">
        <v>2011</v>
      </c>
      <c r="C222">
        <v>8</v>
      </c>
      <c r="D222">
        <v>-9.9349755647166804E-2</v>
      </c>
      <c r="E222">
        <v>4.9426250833796398E-2</v>
      </c>
      <c r="F222">
        <v>0.249861557982861</v>
      </c>
      <c r="G222">
        <v>0.174605656815014</v>
      </c>
    </row>
    <row r="223" spans="1:7" x14ac:dyDescent="0.25">
      <c r="A223" t="s">
        <v>122</v>
      </c>
      <c r="B223">
        <v>2014</v>
      </c>
      <c r="C223">
        <v>1</v>
      </c>
      <c r="D223">
        <v>-9.9349755647166804E-2</v>
      </c>
      <c r="E223">
        <v>4.9426250833796398E-2</v>
      </c>
      <c r="F223">
        <v>0.249861557982861</v>
      </c>
      <c r="G223">
        <v>0.174605656815014</v>
      </c>
    </row>
    <row r="224" spans="1:7" x14ac:dyDescent="0.25">
      <c r="A224" t="s">
        <v>122</v>
      </c>
      <c r="B224">
        <v>2015</v>
      </c>
      <c r="C224">
        <v>1</v>
      </c>
      <c r="D224">
        <v>-9.9349755647166804E-2</v>
      </c>
      <c r="E224">
        <v>4.9426250833796398E-2</v>
      </c>
      <c r="F224">
        <v>0.249861557982861</v>
      </c>
      <c r="G224">
        <v>0.174605656815014</v>
      </c>
    </row>
    <row r="225" spans="1:7" x14ac:dyDescent="0.25">
      <c r="A225" t="s">
        <v>123</v>
      </c>
      <c r="B225">
        <v>2011</v>
      </c>
      <c r="C225">
        <v>8</v>
      </c>
      <c r="D225">
        <v>-3.4486472611694297E-2</v>
      </c>
      <c r="E225">
        <v>-6.5578205630081002E-2</v>
      </c>
      <c r="F225">
        <v>0.101536577031116</v>
      </c>
      <c r="G225">
        <v>6.80115248214056E-2</v>
      </c>
    </row>
    <row r="226" spans="1:7" x14ac:dyDescent="0.25">
      <c r="A226" t="s">
        <v>123</v>
      </c>
      <c r="B226">
        <v>2015</v>
      </c>
      <c r="C226">
        <v>1</v>
      </c>
      <c r="D226">
        <v>-3.4486472611694297E-2</v>
      </c>
      <c r="E226">
        <v>-6.5578205630081002E-2</v>
      </c>
      <c r="F226">
        <v>0.101536577031116</v>
      </c>
      <c r="G226">
        <v>6.80115248214056E-2</v>
      </c>
    </row>
    <row r="227" spans="1:7" x14ac:dyDescent="0.25">
      <c r="A227" t="s">
        <v>123</v>
      </c>
      <c r="B227">
        <v>2016</v>
      </c>
      <c r="C227">
        <v>1</v>
      </c>
      <c r="D227">
        <v>-3.4486472611694297E-2</v>
      </c>
      <c r="E227">
        <v>-6.5578205630081002E-2</v>
      </c>
      <c r="F227">
        <v>0.101536577031116</v>
      </c>
      <c r="G227">
        <v>6.80115248214056E-2</v>
      </c>
    </row>
    <row r="228" spans="1:7" x14ac:dyDescent="0.25">
      <c r="A228" t="s">
        <v>124</v>
      </c>
      <c r="B228">
        <v>2011</v>
      </c>
      <c r="C228">
        <v>8</v>
      </c>
      <c r="D228">
        <v>-2.94603666546444E-3</v>
      </c>
      <c r="E228">
        <v>7.9283927846415206E-2</v>
      </c>
      <c r="F228">
        <v>0.103679002501182</v>
      </c>
      <c r="G228">
        <v>5.33125195833236E-2</v>
      </c>
    </row>
    <row r="229" spans="1:7" x14ac:dyDescent="0.25">
      <c r="A229" t="s">
        <v>124</v>
      </c>
      <c r="B229">
        <v>2016</v>
      </c>
      <c r="C229">
        <v>1</v>
      </c>
      <c r="D229">
        <v>-2.94603666546444E-3</v>
      </c>
      <c r="E229">
        <v>7.9283927846415206E-2</v>
      </c>
      <c r="F229">
        <v>0.103679002501182</v>
      </c>
      <c r="G229">
        <v>5.33125195833236E-2</v>
      </c>
    </row>
    <row r="230" spans="1:7" x14ac:dyDescent="0.25">
      <c r="A230" t="s">
        <v>124</v>
      </c>
      <c r="B230">
        <v>2017</v>
      </c>
      <c r="C230">
        <v>1</v>
      </c>
      <c r="D230">
        <v>-2.94603666546444E-3</v>
      </c>
      <c r="E230">
        <v>7.9283927846415206E-2</v>
      </c>
      <c r="F230">
        <v>0.103679002501182</v>
      </c>
      <c r="G230">
        <v>5.33125195833236E-2</v>
      </c>
    </row>
    <row r="231" spans="1:7" x14ac:dyDescent="0.25">
      <c r="A231" t="s">
        <v>125</v>
      </c>
      <c r="B231">
        <v>2011</v>
      </c>
      <c r="C231">
        <v>8</v>
      </c>
      <c r="D231">
        <v>-0.116471008659839</v>
      </c>
      <c r="E231">
        <v>1.0312363259944999E-2</v>
      </c>
      <c r="F231">
        <v>0.23590112946289399</v>
      </c>
      <c r="G231">
        <v>0.176186069061366</v>
      </c>
    </row>
    <row r="232" spans="1:7" x14ac:dyDescent="0.25">
      <c r="A232" t="s">
        <v>125</v>
      </c>
      <c r="B232">
        <v>2017</v>
      </c>
      <c r="C232">
        <v>1</v>
      </c>
      <c r="D232">
        <v>-0.116471008659839</v>
      </c>
      <c r="E232">
        <v>1.0312363259944999E-2</v>
      </c>
      <c r="F232">
        <v>0.23590112946289399</v>
      </c>
      <c r="G232">
        <v>0.176186069061366</v>
      </c>
    </row>
    <row r="233" spans="1:7" x14ac:dyDescent="0.25">
      <c r="A233" t="s">
        <v>125</v>
      </c>
      <c r="B233">
        <v>2018</v>
      </c>
      <c r="C233">
        <v>1</v>
      </c>
      <c r="D233">
        <v>-0.116471008659839</v>
      </c>
      <c r="E233">
        <v>1.0312363259944999E-2</v>
      </c>
      <c r="F233">
        <v>0.23590112946289399</v>
      </c>
      <c r="G233">
        <v>0.176186069061366</v>
      </c>
    </row>
    <row r="234" spans="1:7" x14ac:dyDescent="0.25">
      <c r="A234" t="s">
        <v>126</v>
      </c>
      <c r="B234">
        <v>2011</v>
      </c>
      <c r="C234">
        <v>8</v>
      </c>
      <c r="D234">
        <v>-0.1166527350988</v>
      </c>
      <c r="E234">
        <v>-0.17345857570845299</v>
      </c>
      <c r="F234">
        <v>0.18926404683307299</v>
      </c>
      <c r="G234">
        <v>0.152958390965937</v>
      </c>
    </row>
    <row r="235" spans="1:7" x14ac:dyDescent="0.25">
      <c r="A235" t="s">
        <v>126</v>
      </c>
      <c r="B235">
        <v>2018</v>
      </c>
      <c r="C235">
        <v>1</v>
      </c>
      <c r="D235">
        <v>-0.1166527350988</v>
      </c>
      <c r="E235">
        <v>-0.17345857570845299</v>
      </c>
      <c r="F235">
        <v>0.18926404683307299</v>
      </c>
      <c r="G235">
        <v>0.152958390965937</v>
      </c>
    </row>
    <row r="236" spans="1:7" x14ac:dyDescent="0.25">
      <c r="A236" t="s">
        <v>126</v>
      </c>
      <c r="B236">
        <v>2019</v>
      </c>
      <c r="C236">
        <v>1</v>
      </c>
      <c r="D236">
        <v>-0.1166527350988</v>
      </c>
      <c r="E236">
        <v>-0.17345857570845299</v>
      </c>
      <c r="F236">
        <v>0.18926404683307299</v>
      </c>
      <c r="G236">
        <v>0.152958390965937</v>
      </c>
    </row>
    <row r="237" spans="1:7" x14ac:dyDescent="0.25">
      <c r="A237" t="s">
        <v>127</v>
      </c>
      <c r="B237">
        <v>2011</v>
      </c>
      <c r="C237">
        <v>8</v>
      </c>
      <c r="D237">
        <v>-4.1543766741535301E-2</v>
      </c>
      <c r="E237">
        <v>-0.15270191291943799</v>
      </c>
      <c r="F237">
        <v>0.20981298335262699</v>
      </c>
      <c r="G237">
        <v>0.12567837504708099</v>
      </c>
    </row>
    <row r="238" spans="1:7" x14ac:dyDescent="0.25">
      <c r="A238" t="s">
        <v>127</v>
      </c>
      <c r="B238">
        <v>2019</v>
      </c>
      <c r="C238">
        <v>1</v>
      </c>
      <c r="D238">
        <v>-4.1543766741535301E-2</v>
      </c>
      <c r="E238">
        <v>-0.15270191291943799</v>
      </c>
      <c r="F238">
        <v>0.20981298335262699</v>
      </c>
      <c r="G238">
        <v>0.12567837504708099</v>
      </c>
    </row>
    <row r="239" spans="1:7" x14ac:dyDescent="0.25">
      <c r="A239" t="s">
        <v>127</v>
      </c>
      <c r="B239">
        <v>2010</v>
      </c>
      <c r="C239">
        <v>1</v>
      </c>
      <c r="D239">
        <v>-4.1543766741535301E-2</v>
      </c>
      <c r="E239">
        <v>-0.15270191291943799</v>
      </c>
      <c r="F239">
        <v>0.20981298335262699</v>
      </c>
      <c r="G239">
        <v>0.12567837504708099</v>
      </c>
    </row>
    <row r="240" spans="1:7" x14ac:dyDescent="0.25">
      <c r="A240" t="s">
        <v>128</v>
      </c>
      <c r="B240">
        <v>2012</v>
      </c>
      <c r="C240">
        <v>8</v>
      </c>
      <c r="D240">
        <v>-3.83230332164992E-2</v>
      </c>
      <c r="E240">
        <v>-0.15026473614538899</v>
      </c>
      <c r="F240">
        <v>0.209620717536152</v>
      </c>
      <c r="G240">
        <v>0.12397187537632499</v>
      </c>
    </row>
    <row r="241" spans="1:7" x14ac:dyDescent="0.25">
      <c r="A241" t="s">
        <v>128</v>
      </c>
      <c r="B241">
        <v>2010</v>
      </c>
      <c r="C241">
        <v>1</v>
      </c>
      <c r="D241">
        <v>-3.83230332164992E-2</v>
      </c>
      <c r="E241">
        <v>-0.15026473614538899</v>
      </c>
      <c r="F241">
        <v>0.209620717536152</v>
      </c>
      <c r="G241">
        <v>0.12397187537632499</v>
      </c>
    </row>
    <row r="242" spans="1:7" x14ac:dyDescent="0.25">
      <c r="A242" t="s">
        <v>128</v>
      </c>
      <c r="B242">
        <v>2011</v>
      </c>
      <c r="C242">
        <v>1</v>
      </c>
      <c r="D242">
        <v>-3.83230332164992E-2</v>
      </c>
      <c r="E242">
        <v>-0.15026473614538899</v>
      </c>
      <c r="F242">
        <v>0.209620717536152</v>
      </c>
      <c r="G242">
        <v>0.12397187537632499</v>
      </c>
    </row>
    <row r="243" spans="1:7" x14ac:dyDescent="0.25">
      <c r="A243" t="s">
        <v>129</v>
      </c>
      <c r="B243">
        <v>2012</v>
      </c>
      <c r="C243">
        <v>8</v>
      </c>
      <c r="D243">
        <v>-8.5071542444908804E-2</v>
      </c>
      <c r="E243">
        <v>-0.117462468769279</v>
      </c>
      <c r="F243">
        <v>0.16102738904262801</v>
      </c>
      <c r="G243">
        <v>0.123049465743768</v>
      </c>
    </row>
    <row r="244" spans="1:7" x14ac:dyDescent="0.25">
      <c r="A244" t="s">
        <v>129</v>
      </c>
      <c r="B244">
        <v>2013</v>
      </c>
      <c r="C244">
        <v>1</v>
      </c>
      <c r="D244">
        <v>-8.5071542444908804E-2</v>
      </c>
      <c r="E244">
        <v>-0.117462468769279</v>
      </c>
      <c r="F244">
        <v>0.16102738904262801</v>
      </c>
      <c r="G244">
        <v>0.123049465743768</v>
      </c>
    </row>
    <row r="245" spans="1:7" x14ac:dyDescent="0.25">
      <c r="A245" t="s">
        <v>129</v>
      </c>
      <c r="B245">
        <v>2014</v>
      </c>
      <c r="C245">
        <v>1</v>
      </c>
      <c r="D245">
        <v>-8.5071542444908804E-2</v>
      </c>
      <c r="E245">
        <v>-0.117462468769279</v>
      </c>
      <c r="F245">
        <v>0.16102738904262801</v>
      </c>
      <c r="G245">
        <v>0.123049465743768</v>
      </c>
    </row>
    <row r="246" spans="1:7" x14ac:dyDescent="0.25">
      <c r="A246" t="s">
        <v>130</v>
      </c>
      <c r="B246">
        <v>2012</v>
      </c>
      <c r="C246">
        <v>8</v>
      </c>
      <c r="D246">
        <v>-9.6578044613123498E-2</v>
      </c>
      <c r="E246">
        <v>4.9300497943108298E-2</v>
      </c>
      <c r="F246">
        <v>0.24974629895456399</v>
      </c>
      <c r="G246">
        <v>0.17316217178384299</v>
      </c>
    </row>
    <row r="247" spans="1:7" x14ac:dyDescent="0.25">
      <c r="A247" t="s">
        <v>130</v>
      </c>
      <c r="B247">
        <v>2014</v>
      </c>
      <c r="C247">
        <v>1</v>
      </c>
      <c r="D247">
        <v>-9.6578044613123498E-2</v>
      </c>
      <c r="E247">
        <v>4.9300497943108298E-2</v>
      </c>
      <c r="F247">
        <v>0.24974629895456399</v>
      </c>
      <c r="G247">
        <v>0.17316217178384299</v>
      </c>
    </row>
    <row r="248" spans="1:7" x14ac:dyDescent="0.25">
      <c r="A248" t="s">
        <v>130</v>
      </c>
      <c r="B248">
        <v>2015</v>
      </c>
      <c r="C248">
        <v>1</v>
      </c>
      <c r="D248">
        <v>-9.6578044613123498E-2</v>
      </c>
      <c r="E248">
        <v>4.9300497943108298E-2</v>
      </c>
      <c r="F248">
        <v>0.24974629895456399</v>
      </c>
      <c r="G248">
        <v>0.17316217178384299</v>
      </c>
    </row>
    <row r="249" spans="1:7" x14ac:dyDescent="0.25">
      <c r="A249" t="s">
        <v>131</v>
      </c>
      <c r="B249">
        <v>2012</v>
      </c>
      <c r="C249">
        <v>8</v>
      </c>
      <c r="D249">
        <v>-2.2877708991351699E-2</v>
      </c>
      <c r="E249">
        <v>-5.5979859110607398E-2</v>
      </c>
      <c r="F249">
        <v>0.154015194965931</v>
      </c>
      <c r="G249">
        <v>8.8446451978641705E-2</v>
      </c>
    </row>
    <row r="250" spans="1:7" x14ac:dyDescent="0.25">
      <c r="A250" t="s">
        <v>131</v>
      </c>
      <c r="B250">
        <v>2015</v>
      </c>
      <c r="C250">
        <v>1</v>
      </c>
      <c r="D250">
        <v>-2.2877708991351699E-2</v>
      </c>
      <c r="E250">
        <v>-5.5979859110607398E-2</v>
      </c>
      <c r="F250">
        <v>0.154015194965931</v>
      </c>
      <c r="G250">
        <v>8.8446451978641705E-2</v>
      </c>
    </row>
    <row r="251" spans="1:7" x14ac:dyDescent="0.25">
      <c r="A251" t="s">
        <v>131</v>
      </c>
      <c r="B251">
        <v>2016</v>
      </c>
      <c r="C251">
        <v>1</v>
      </c>
      <c r="D251">
        <v>-2.2877708991351699E-2</v>
      </c>
      <c r="E251">
        <v>-5.5979859110607398E-2</v>
      </c>
      <c r="F251">
        <v>0.154015194965931</v>
      </c>
      <c r="G251">
        <v>8.8446451978641705E-2</v>
      </c>
    </row>
    <row r="252" spans="1:7" x14ac:dyDescent="0.25">
      <c r="A252" t="s">
        <v>132</v>
      </c>
      <c r="B252">
        <v>2012</v>
      </c>
      <c r="C252">
        <v>8</v>
      </c>
      <c r="D252">
        <v>6.4237037351833005E-4</v>
      </c>
      <c r="E252">
        <v>1.4317269812707799E-2</v>
      </c>
      <c r="F252">
        <v>6.2469035338473602E-2</v>
      </c>
      <c r="G252">
        <v>3.1555702855995897E-2</v>
      </c>
    </row>
    <row r="253" spans="1:7" x14ac:dyDescent="0.25">
      <c r="A253" t="s">
        <v>132</v>
      </c>
      <c r="B253">
        <v>2016</v>
      </c>
      <c r="C253">
        <v>1</v>
      </c>
      <c r="D253">
        <v>6.4237037351833005E-4</v>
      </c>
      <c r="E253">
        <v>1.4317269812707799E-2</v>
      </c>
      <c r="F253">
        <v>6.2469035338473602E-2</v>
      </c>
      <c r="G253">
        <v>3.1555702855995897E-2</v>
      </c>
    </row>
    <row r="254" spans="1:7" x14ac:dyDescent="0.25">
      <c r="A254" t="s">
        <v>132</v>
      </c>
      <c r="B254">
        <v>2017</v>
      </c>
      <c r="C254">
        <v>1</v>
      </c>
      <c r="D254">
        <v>6.4237037351833005E-4</v>
      </c>
      <c r="E254">
        <v>1.4317269812707799E-2</v>
      </c>
      <c r="F254">
        <v>6.2469035338473602E-2</v>
      </c>
      <c r="G254">
        <v>3.1555702855995897E-2</v>
      </c>
    </row>
    <row r="255" spans="1:7" x14ac:dyDescent="0.25">
      <c r="A255" t="s">
        <v>133</v>
      </c>
      <c r="B255">
        <v>2012</v>
      </c>
      <c r="C255">
        <v>8</v>
      </c>
      <c r="D255">
        <v>-8.5306341661658E-2</v>
      </c>
      <c r="E255">
        <v>-0.16910390118843899</v>
      </c>
      <c r="F255">
        <v>0.19635739939865701</v>
      </c>
      <c r="G255">
        <v>0.140831870530157</v>
      </c>
    </row>
    <row r="256" spans="1:7" x14ac:dyDescent="0.25">
      <c r="A256" t="s">
        <v>133</v>
      </c>
      <c r="B256">
        <v>2017</v>
      </c>
      <c r="C256">
        <v>1</v>
      </c>
      <c r="D256">
        <v>-8.5306341661658E-2</v>
      </c>
      <c r="E256">
        <v>-0.16910390118843899</v>
      </c>
      <c r="F256">
        <v>0.19635739939865701</v>
      </c>
      <c r="G256">
        <v>0.140831870530157</v>
      </c>
    </row>
    <row r="257" spans="1:7" x14ac:dyDescent="0.25">
      <c r="A257" t="s">
        <v>133</v>
      </c>
      <c r="B257">
        <v>2018</v>
      </c>
      <c r="C257">
        <v>1</v>
      </c>
      <c r="D257">
        <v>-8.5306341661658E-2</v>
      </c>
      <c r="E257">
        <v>-0.16910390118843899</v>
      </c>
      <c r="F257">
        <v>0.19635739939865701</v>
      </c>
      <c r="G257">
        <v>0.140831870530157</v>
      </c>
    </row>
    <row r="258" spans="1:7" x14ac:dyDescent="0.25">
      <c r="A258" t="s">
        <v>134</v>
      </c>
      <c r="B258">
        <v>2012</v>
      </c>
      <c r="C258">
        <v>8</v>
      </c>
      <c r="D258">
        <v>-0.10197582548709599</v>
      </c>
      <c r="E258">
        <v>-0.214479036426413</v>
      </c>
      <c r="F258">
        <v>0.229313365254037</v>
      </c>
      <c r="G258">
        <v>0.165644595370567</v>
      </c>
    </row>
    <row r="259" spans="1:7" x14ac:dyDescent="0.25">
      <c r="A259" t="s">
        <v>134</v>
      </c>
      <c r="B259">
        <v>2018</v>
      </c>
      <c r="C259">
        <v>1</v>
      </c>
      <c r="D259">
        <v>-0.10197582548709599</v>
      </c>
      <c r="E259">
        <v>-0.214479036426413</v>
      </c>
      <c r="F259">
        <v>0.229313365254037</v>
      </c>
      <c r="G259">
        <v>0.165644595370567</v>
      </c>
    </row>
    <row r="260" spans="1:7" x14ac:dyDescent="0.25">
      <c r="A260" t="s">
        <v>134</v>
      </c>
      <c r="B260">
        <v>2019</v>
      </c>
      <c r="C260">
        <v>1</v>
      </c>
      <c r="D260">
        <v>-0.10197582548709599</v>
      </c>
      <c r="E260">
        <v>-0.214479036426413</v>
      </c>
      <c r="F260">
        <v>0.229313365254037</v>
      </c>
      <c r="G260">
        <v>0.165644595370567</v>
      </c>
    </row>
    <row r="261" spans="1:7" x14ac:dyDescent="0.25">
      <c r="A261" t="s">
        <v>135</v>
      </c>
      <c r="B261">
        <v>2012</v>
      </c>
      <c r="C261">
        <v>8</v>
      </c>
      <c r="D261">
        <v>-2.9160007886082601E-2</v>
      </c>
      <c r="E261">
        <v>-0.13428296532002301</v>
      </c>
      <c r="F261">
        <v>0.193396303976585</v>
      </c>
      <c r="G261">
        <v>0.111278155931334</v>
      </c>
    </row>
    <row r="262" spans="1:7" x14ac:dyDescent="0.25">
      <c r="A262" t="s">
        <v>135</v>
      </c>
      <c r="B262">
        <v>2019</v>
      </c>
      <c r="C262">
        <v>1</v>
      </c>
      <c r="D262">
        <v>-2.9160007886082601E-2</v>
      </c>
      <c r="E262">
        <v>-0.13428296532002301</v>
      </c>
      <c r="F262">
        <v>0.193396303976585</v>
      </c>
      <c r="G262">
        <v>0.111278155931334</v>
      </c>
    </row>
    <row r="263" spans="1:7" x14ac:dyDescent="0.25">
      <c r="A263" t="s">
        <v>135</v>
      </c>
      <c r="B263">
        <v>2010</v>
      </c>
      <c r="C263">
        <v>1</v>
      </c>
      <c r="D263">
        <v>-2.9160007886082601E-2</v>
      </c>
      <c r="E263">
        <v>-0.13428296532002301</v>
      </c>
      <c r="F263">
        <v>0.193396303976585</v>
      </c>
      <c r="G263">
        <v>0.111278155931334</v>
      </c>
    </row>
    <row r="264" spans="1:7" x14ac:dyDescent="0.25">
      <c r="A264" t="s">
        <v>136</v>
      </c>
      <c r="B264">
        <v>2013</v>
      </c>
      <c r="C264">
        <v>8</v>
      </c>
      <c r="D264">
        <v>-4.3520235890766201E-2</v>
      </c>
      <c r="E264">
        <v>-0.15435977808717599</v>
      </c>
      <c r="F264">
        <v>0.202251997960366</v>
      </c>
      <c r="G264">
        <v>0.122886116925566</v>
      </c>
    </row>
    <row r="265" spans="1:7" x14ac:dyDescent="0.25">
      <c r="A265" t="s">
        <v>136</v>
      </c>
      <c r="B265">
        <v>2010</v>
      </c>
      <c r="C265">
        <v>1</v>
      </c>
      <c r="D265">
        <v>-4.3520235890766201E-2</v>
      </c>
      <c r="E265">
        <v>-0.15435977808717599</v>
      </c>
      <c r="F265">
        <v>0.202251997960366</v>
      </c>
      <c r="G265">
        <v>0.122886116925566</v>
      </c>
    </row>
    <row r="266" spans="1:7" x14ac:dyDescent="0.25">
      <c r="A266" t="s">
        <v>136</v>
      </c>
      <c r="B266">
        <v>2011</v>
      </c>
      <c r="C266">
        <v>1</v>
      </c>
      <c r="D266">
        <v>-4.3520235890766201E-2</v>
      </c>
      <c r="E266">
        <v>-0.15435977808717599</v>
      </c>
      <c r="F266">
        <v>0.202251997960366</v>
      </c>
      <c r="G266">
        <v>0.122886116925566</v>
      </c>
    </row>
    <row r="267" spans="1:7" x14ac:dyDescent="0.25">
      <c r="A267" t="s">
        <v>137</v>
      </c>
      <c r="B267">
        <v>2013</v>
      </c>
      <c r="C267">
        <v>8</v>
      </c>
      <c r="D267">
        <v>-9.9164256579521895E-2</v>
      </c>
      <c r="E267">
        <v>-0.20807069257317801</v>
      </c>
      <c r="F267">
        <v>0.22427172570269399</v>
      </c>
      <c r="G267">
        <v>0.16171799114110799</v>
      </c>
    </row>
    <row r="268" spans="1:7" x14ac:dyDescent="0.25">
      <c r="A268" t="s">
        <v>137</v>
      </c>
      <c r="B268">
        <v>2011</v>
      </c>
      <c r="C268">
        <v>1</v>
      </c>
      <c r="D268">
        <v>-9.9164256579521895E-2</v>
      </c>
      <c r="E268">
        <v>-0.20807069257317801</v>
      </c>
      <c r="F268">
        <v>0.22427172570269399</v>
      </c>
      <c r="G268">
        <v>0.16171799114110799</v>
      </c>
    </row>
    <row r="269" spans="1:7" x14ac:dyDescent="0.25">
      <c r="A269" t="s">
        <v>137</v>
      </c>
      <c r="B269">
        <v>2012</v>
      </c>
      <c r="C269">
        <v>1</v>
      </c>
      <c r="D269">
        <v>-9.9164256579521895E-2</v>
      </c>
      <c r="E269">
        <v>-0.20807069257317801</v>
      </c>
      <c r="F269">
        <v>0.22427172570269399</v>
      </c>
      <c r="G269">
        <v>0.16171799114110799</v>
      </c>
    </row>
    <row r="270" spans="1:7" x14ac:dyDescent="0.25">
      <c r="A270" t="s">
        <v>138</v>
      </c>
      <c r="B270">
        <v>2013</v>
      </c>
      <c r="C270">
        <v>8</v>
      </c>
      <c r="D270">
        <v>-9.8619574434788498E-2</v>
      </c>
      <c r="E270">
        <v>4.9300497943108798E-2</v>
      </c>
      <c r="F270">
        <v>0.24974629895456399</v>
      </c>
      <c r="G270">
        <v>0.17418293669467599</v>
      </c>
    </row>
    <row r="271" spans="1:7" x14ac:dyDescent="0.25">
      <c r="A271" t="s">
        <v>138</v>
      </c>
      <c r="B271">
        <v>2014</v>
      </c>
      <c r="C271">
        <v>1</v>
      </c>
      <c r="D271">
        <v>-9.8619574434788498E-2</v>
      </c>
      <c r="E271">
        <v>4.9300497943108798E-2</v>
      </c>
      <c r="F271">
        <v>0.24974629895456399</v>
      </c>
      <c r="G271">
        <v>0.17418293669467599</v>
      </c>
    </row>
    <row r="272" spans="1:7" x14ac:dyDescent="0.25">
      <c r="A272" t="s">
        <v>138</v>
      </c>
      <c r="B272">
        <v>2015</v>
      </c>
      <c r="C272">
        <v>1</v>
      </c>
      <c r="D272">
        <v>-9.8619574434788498E-2</v>
      </c>
      <c r="E272">
        <v>4.9300497943108798E-2</v>
      </c>
      <c r="F272">
        <v>0.24974629895456399</v>
      </c>
      <c r="G272">
        <v>0.17418293669467599</v>
      </c>
    </row>
    <row r="273" spans="1:8" x14ac:dyDescent="0.25">
      <c r="A273" t="s">
        <v>139</v>
      </c>
      <c r="B273">
        <v>2013</v>
      </c>
      <c r="C273">
        <v>8</v>
      </c>
      <c r="D273">
        <v>-1.29325794379118E-2</v>
      </c>
      <c r="E273">
        <v>-3.5290794525272E-2</v>
      </c>
      <c r="F273">
        <v>4.7632580599070398E-2</v>
      </c>
      <c r="G273">
        <v>3.0282580018491101E-2</v>
      </c>
    </row>
    <row r="274" spans="1:8" x14ac:dyDescent="0.25">
      <c r="A274" t="s">
        <v>139</v>
      </c>
      <c r="B274">
        <v>2015</v>
      </c>
      <c r="C274">
        <v>1</v>
      </c>
      <c r="D274">
        <v>-1.29325794379118E-2</v>
      </c>
      <c r="E274">
        <v>-3.5290794525272E-2</v>
      </c>
      <c r="F274">
        <v>4.7632580599070398E-2</v>
      </c>
      <c r="G274">
        <v>3.0282580018491101E-2</v>
      </c>
    </row>
    <row r="275" spans="1:8" x14ac:dyDescent="0.25">
      <c r="A275" t="s">
        <v>139</v>
      </c>
      <c r="B275">
        <v>2016</v>
      </c>
      <c r="C275">
        <v>1</v>
      </c>
      <c r="D275">
        <v>-1.29325794379118E-2</v>
      </c>
      <c r="E275">
        <v>-3.5290794525272E-2</v>
      </c>
      <c r="F275">
        <v>4.7632580599070398E-2</v>
      </c>
      <c r="G275">
        <v>3.0282580018491101E-2</v>
      </c>
    </row>
    <row r="276" spans="1:8" x14ac:dyDescent="0.25">
      <c r="A276" s="1" t="s">
        <v>140</v>
      </c>
      <c r="B276" s="1">
        <v>2013</v>
      </c>
      <c r="C276" s="1">
        <v>8</v>
      </c>
      <c r="D276" s="1">
        <v>-1.7528911669210099E-3</v>
      </c>
      <c r="E276" s="1">
        <v>6.5406661565103594E-2</v>
      </c>
      <c r="F276" s="1">
        <v>0.116224503687963</v>
      </c>
      <c r="G276" s="1">
        <v>5.8988697427441998E-2</v>
      </c>
      <c r="H276" s="1"/>
    </row>
    <row r="277" spans="1:8" x14ac:dyDescent="0.25">
      <c r="A277" s="1" t="s">
        <v>140</v>
      </c>
      <c r="B277" s="1">
        <v>2016</v>
      </c>
      <c r="C277" s="1">
        <v>1</v>
      </c>
      <c r="D277" s="1">
        <v>-1.7528911669210099E-3</v>
      </c>
      <c r="E277" s="1">
        <v>6.5406661565103594E-2</v>
      </c>
      <c r="F277" s="1">
        <v>0.116224503687963</v>
      </c>
      <c r="G277" s="1">
        <v>5.8988697427441998E-2</v>
      </c>
      <c r="H277" s="1"/>
    </row>
    <row r="278" spans="1:8" x14ac:dyDescent="0.25">
      <c r="A278" s="1" t="s">
        <v>140</v>
      </c>
      <c r="B278" s="1">
        <v>2017</v>
      </c>
      <c r="C278" s="1">
        <v>1</v>
      </c>
      <c r="D278" s="1">
        <v>-1.7528911669210099E-3</v>
      </c>
      <c r="E278" s="1">
        <v>6.5406661565103594E-2</v>
      </c>
      <c r="F278" s="1">
        <v>0.116224503687963</v>
      </c>
      <c r="G278" s="1">
        <v>5.8988697427441998E-2</v>
      </c>
      <c r="H278" s="1"/>
    </row>
    <row r="279" spans="1:8" x14ac:dyDescent="0.25">
      <c r="A279" s="1" t="s">
        <v>141</v>
      </c>
      <c r="B279" s="1">
        <v>2013</v>
      </c>
      <c r="C279" s="1">
        <v>8</v>
      </c>
      <c r="D279" s="1">
        <v>-0.10158053002372899</v>
      </c>
      <c r="E279" s="1">
        <v>-0.13557184424871299</v>
      </c>
      <c r="F279" s="1">
        <v>0.155544183981872</v>
      </c>
      <c r="G279" s="1">
        <v>0.128562357002801</v>
      </c>
      <c r="H279" s="1"/>
    </row>
    <row r="280" spans="1:8" x14ac:dyDescent="0.25">
      <c r="A280" s="1" t="s">
        <v>141</v>
      </c>
      <c r="B280" s="1">
        <v>2017</v>
      </c>
      <c r="C280" s="1">
        <v>1</v>
      </c>
      <c r="D280" s="1">
        <v>-0.10158053002372899</v>
      </c>
      <c r="E280" s="1">
        <v>-0.13557184424871299</v>
      </c>
      <c r="F280" s="1">
        <v>0.155544183981872</v>
      </c>
      <c r="G280" s="1">
        <v>0.128562357002801</v>
      </c>
      <c r="H280" s="1"/>
    </row>
    <row r="281" spans="1:8" x14ac:dyDescent="0.25">
      <c r="A281" s="1" t="s">
        <v>141</v>
      </c>
      <c r="B281" s="1">
        <v>2018</v>
      </c>
      <c r="C281" s="1">
        <v>1</v>
      </c>
      <c r="D281" s="1">
        <v>-0.10158053002372899</v>
      </c>
      <c r="E281" s="1">
        <v>-0.13557184424871299</v>
      </c>
      <c r="F281" s="1">
        <v>0.155544183981872</v>
      </c>
      <c r="G281" s="1">
        <v>0.128562357002801</v>
      </c>
      <c r="H281" s="1"/>
    </row>
    <row r="282" spans="1:8" x14ac:dyDescent="0.25">
      <c r="A282" s="1" t="s">
        <v>142</v>
      </c>
      <c r="B282" s="1">
        <v>2013</v>
      </c>
      <c r="C282" s="1">
        <v>8</v>
      </c>
      <c r="D282" s="1">
        <v>-0.10018078550437</v>
      </c>
      <c r="E282" s="1">
        <v>-0.147519285529745</v>
      </c>
      <c r="F282" s="1">
        <v>0.16027986330632699</v>
      </c>
      <c r="G282" s="1">
        <v>0.13023032440534901</v>
      </c>
      <c r="H282" s="1"/>
    </row>
    <row r="283" spans="1:8" x14ac:dyDescent="0.25">
      <c r="A283" s="1" t="s">
        <v>142</v>
      </c>
      <c r="B283" s="1">
        <v>2018</v>
      </c>
      <c r="C283" s="1">
        <v>1</v>
      </c>
      <c r="D283" s="1">
        <v>-0.10018078550437</v>
      </c>
      <c r="E283" s="1">
        <v>-0.147519285529745</v>
      </c>
      <c r="F283" s="1">
        <v>0.16027986330632699</v>
      </c>
      <c r="G283" s="1">
        <v>0.13023032440534901</v>
      </c>
      <c r="H283" s="1"/>
    </row>
    <row r="284" spans="1:8" x14ac:dyDescent="0.25">
      <c r="A284" s="1" t="s">
        <v>142</v>
      </c>
      <c r="B284" s="1">
        <v>2019</v>
      </c>
      <c r="C284" s="1">
        <v>1</v>
      </c>
      <c r="D284" s="1">
        <v>-0.10018078550437</v>
      </c>
      <c r="E284" s="1">
        <v>-0.147519285529745</v>
      </c>
      <c r="F284" s="1">
        <v>0.16027986330632699</v>
      </c>
      <c r="G284" s="1">
        <v>0.13023032440534901</v>
      </c>
      <c r="H284" s="1"/>
    </row>
    <row r="285" spans="1:8" x14ac:dyDescent="0.25">
      <c r="A285" s="1" t="s">
        <v>143</v>
      </c>
      <c r="B285" s="1">
        <v>2013</v>
      </c>
      <c r="C285" s="1">
        <v>8</v>
      </c>
      <c r="D285" s="1">
        <v>-1.8376882424474099E-2</v>
      </c>
      <c r="E285" s="1">
        <v>-0.12694149629773199</v>
      </c>
      <c r="F285" s="1">
        <v>0.18135946754327401</v>
      </c>
      <c r="G285" s="1">
        <v>9.9868174983874305E-2</v>
      </c>
      <c r="H285" s="1"/>
    </row>
    <row r="286" spans="1:8" x14ac:dyDescent="0.25">
      <c r="A286" s="1" t="s">
        <v>143</v>
      </c>
      <c r="B286" s="1">
        <v>2019</v>
      </c>
      <c r="C286" s="1">
        <v>1</v>
      </c>
      <c r="D286" s="1">
        <v>-1.8376882424474099E-2</v>
      </c>
      <c r="E286" s="1">
        <v>-0.12694149629773199</v>
      </c>
      <c r="F286" s="1">
        <v>0.18135946754327401</v>
      </c>
      <c r="G286" s="1">
        <v>9.9868174983874305E-2</v>
      </c>
      <c r="H286" s="1"/>
    </row>
    <row r="287" spans="1:8" x14ac:dyDescent="0.25">
      <c r="A287" s="1" t="s">
        <v>143</v>
      </c>
      <c r="B287" s="1">
        <v>2010</v>
      </c>
      <c r="C287" s="1">
        <v>1</v>
      </c>
      <c r="D287" s="1">
        <v>-1.8376882424474099E-2</v>
      </c>
      <c r="E287" s="1">
        <v>-0.12694149629773199</v>
      </c>
      <c r="F287" s="1">
        <v>0.18135946754327401</v>
      </c>
      <c r="G287" s="1">
        <v>9.9868174983874305E-2</v>
      </c>
      <c r="H287" s="1"/>
    </row>
    <row r="288" spans="1:8" x14ac:dyDescent="0.25">
      <c r="A288" t="s">
        <v>144</v>
      </c>
      <c r="B288">
        <v>2014</v>
      </c>
      <c r="C288">
        <v>8</v>
      </c>
      <c r="D288">
        <v>-3.94840903626014E-2</v>
      </c>
      <c r="E288">
        <v>-0.149742580392978</v>
      </c>
      <c r="F288">
        <v>0.21092215970106101</v>
      </c>
      <c r="G288">
        <v>0.12520312503183101</v>
      </c>
    </row>
    <row r="289" spans="1:7" x14ac:dyDescent="0.25">
      <c r="A289" t="s">
        <v>144</v>
      </c>
      <c r="B289">
        <v>2010</v>
      </c>
      <c r="C289">
        <v>1</v>
      </c>
      <c r="D289">
        <v>-3.94840903626014E-2</v>
      </c>
      <c r="E289">
        <v>-0.149742580392978</v>
      </c>
      <c r="F289">
        <v>0.21092215970106101</v>
      </c>
      <c r="G289">
        <v>0.12520312503183101</v>
      </c>
    </row>
    <row r="290" spans="1:7" x14ac:dyDescent="0.25">
      <c r="A290" t="s">
        <v>144</v>
      </c>
      <c r="B290">
        <v>2011</v>
      </c>
      <c r="C290">
        <v>1</v>
      </c>
      <c r="D290">
        <v>-3.94840903626014E-2</v>
      </c>
      <c r="E290">
        <v>-0.149742580392978</v>
      </c>
      <c r="F290">
        <v>0.21092215970106101</v>
      </c>
      <c r="G290">
        <v>0.12520312503183101</v>
      </c>
    </row>
    <row r="291" spans="1:7" x14ac:dyDescent="0.25">
      <c r="A291" t="s">
        <v>145</v>
      </c>
      <c r="B291">
        <v>2014</v>
      </c>
      <c r="C291">
        <v>8</v>
      </c>
      <c r="D291">
        <v>-9.4206539934095002E-2</v>
      </c>
      <c r="E291">
        <v>-0.114303891527321</v>
      </c>
      <c r="F291">
        <v>0.150140207830608</v>
      </c>
      <c r="G291">
        <v>0.122173373882351</v>
      </c>
    </row>
    <row r="292" spans="1:7" x14ac:dyDescent="0.25">
      <c r="A292" t="s">
        <v>145</v>
      </c>
      <c r="B292">
        <v>2011</v>
      </c>
      <c r="C292">
        <v>1</v>
      </c>
      <c r="D292">
        <v>-9.4206539934095002E-2</v>
      </c>
      <c r="E292">
        <v>-0.114303891527321</v>
      </c>
      <c r="F292">
        <v>0.150140207830608</v>
      </c>
      <c r="G292">
        <v>0.122173373882351</v>
      </c>
    </row>
    <row r="293" spans="1:7" x14ac:dyDescent="0.25">
      <c r="A293" t="s">
        <v>145</v>
      </c>
      <c r="B293">
        <v>2012</v>
      </c>
      <c r="C293">
        <v>1</v>
      </c>
      <c r="D293">
        <v>-9.4206539934095002E-2</v>
      </c>
      <c r="E293">
        <v>-0.114303891527321</v>
      </c>
      <c r="F293">
        <v>0.150140207830608</v>
      </c>
      <c r="G293">
        <v>0.122173373882351</v>
      </c>
    </row>
    <row r="294" spans="1:7" x14ac:dyDescent="0.25">
      <c r="A294" t="s">
        <v>146</v>
      </c>
      <c r="B294">
        <v>2014</v>
      </c>
      <c r="C294">
        <v>8</v>
      </c>
      <c r="D294">
        <v>-8.7421765762624101E-2</v>
      </c>
      <c r="E294">
        <v>-0.117541845644644</v>
      </c>
      <c r="F294">
        <v>0.161147442780992</v>
      </c>
      <c r="G294">
        <v>0.124284604271808</v>
      </c>
    </row>
    <row r="295" spans="1:7" x14ac:dyDescent="0.25">
      <c r="A295" t="s">
        <v>146</v>
      </c>
      <c r="B295">
        <v>2012</v>
      </c>
      <c r="C295">
        <v>1</v>
      </c>
      <c r="D295">
        <v>-8.7421765762624101E-2</v>
      </c>
      <c r="E295">
        <v>-0.117541845644644</v>
      </c>
      <c r="F295">
        <v>0.161147442780992</v>
      </c>
      <c r="G295">
        <v>0.124284604271808</v>
      </c>
    </row>
    <row r="296" spans="1:7" x14ac:dyDescent="0.25">
      <c r="A296" t="s">
        <v>146</v>
      </c>
      <c r="B296">
        <v>2013</v>
      </c>
      <c r="C296">
        <v>1</v>
      </c>
      <c r="D296">
        <v>-8.7421765762624101E-2</v>
      </c>
      <c r="E296">
        <v>-0.117541845644644</v>
      </c>
      <c r="F296">
        <v>0.161147442780992</v>
      </c>
      <c r="G296">
        <v>0.124284604271808</v>
      </c>
    </row>
    <row r="297" spans="1:7" x14ac:dyDescent="0.25">
      <c r="A297" t="s">
        <v>147</v>
      </c>
      <c r="B297">
        <v>2014</v>
      </c>
      <c r="C297">
        <v>8</v>
      </c>
      <c r="D297">
        <v>-5.4766768210009698E-2</v>
      </c>
      <c r="E297">
        <v>-6.6537931916366103E-2</v>
      </c>
      <c r="F297">
        <v>8.7158466767101303E-2</v>
      </c>
      <c r="G297">
        <v>7.0962617488555493E-2</v>
      </c>
    </row>
    <row r="298" spans="1:7" x14ac:dyDescent="0.25">
      <c r="A298" t="s">
        <v>147</v>
      </c>
      <c r="B298">
        <v>2015</v>
      </c>
      <c r="C298">
        <v>1</v>
      </c>
      <c r="D298">
        <v>-5.4766768210009698E-2</v>
      </c>
      <c r="E298">
        <v>-6.6537931916366103E-2</v>
      </c>
      <c r="F298">
        <v>8.7158466767101303E-2</v>
      </c>
      <c r="G298">
        <v>7.0962617488555493E-2</v>
      </c>
    </row>
    <row r="299" spans="1:7" x14ac:dyDescent="0.25">
      <c r="A299" t="s">
        <v>147</v>
      </c>
      <c r="B299">
        <v>2016</v>
      </c>
      <c r="C299">
        <v>1</v>
      </c>
      <c r="D299">
        <v>-5.4766768210009698E-2</v>
      </c>
      <c r="E299">
        <v>-6.6537931916366103E-2</v>
      </c>
      <c r="F299">
        <v>8.7158466767101303E-2</v>
      </c>
      <c r="G299">
        <v>7.0962617488555493E-2</v>
      </c>
    </row>
    <row r="300" spans="1:7" x14ac:dyDescent="0.25">
      <c r="A300" t="s">
        <v>148</v>
      </c>
      <c r="B300">
        <v>2014</v>
      </c>
      <c r="C300">
        <v>8</v>
      </c>
      <c r="D300">
        <v>-1.3237075169279999E-3</v>
      </c>
      <c r="E300">
        <v>1.5515261154859E-2</v>
      </c>
      <c r="F300">
        <v>6.5625362358995507E-2</v>
      </c>
      <c r="G300">
        <v>3.3474534937961702E-2</v>
      </c>
    </row>
    <row r="301" spans="1:7" x14ac:dyDescent="0.25">
      <c r="A301" t="s">
        <v>148</v>
      </c>
      <c r="B301">
        <v>2016</v>
      </c>
      <c r="C301">
        <v>1</v>
      </c>
      <c r="D301">
        <v>-1.3237075169279999E-3</v>
      </c>
      <c r="E301">
        <v>1.5515261154859E-2</v>
      </c>
      <c r="F301">
        <v>6.5625362358995507E-2</v>
      </c>
      <c r="G301">
        <v>3.3474534937961702E-2</v>
      </c>
    </row>
    <row r="302" spans="1:7" x14ac:dyDescent="0.25">
      <c r="A302" t="s">
        <v>148</v>
      </c>
      <c r="B302">
        <v>2017</v>
      </c>
      <c r="C302">
        <v>1</v>
      </c>
      <c r="D302">
        <v>-1.3237075169279999E-3</v>
      </c>
      <c r="E302">
        <v>1.5515261154859E-2</v>
      </c>
      <c r="F302">
        <v>6.5625362358995507E-2</v>
      </c>
      <c r="G302">
        <v>3.3474534937961702E-2</v>
      </c>
    </row>
    <row r="303" spans="1:7" x14ac:dyDescent="0.25">
      <c r="A303" t="s">
        <v>149</v>
      </c>
      <c r="B303">
        <v>2014</v>
      </c>
      <c r="C303">
        <v>8</v>
      </c>
      <c r="D303">
        <v>-6.6358617322985397E-2</v>
      </c>
      <c r="E303">
        <v>-2.88802786601421E-2</v>
      </c>
      <c r="F303">
        <v>0.115065642619023</v>
      </c>
      <c r="G303">
        <v>9.0712129971004696E-2</v>
      </c>
    </row>
    <row r="304" spans="1:7" x14ac:dyDescent="0.25">
      <c r="A304" t="s">
        <v>149</v>
      </c>
      <c r="B304">
        <v>2017</v>
      </c>
      <c r="C304">
        <v>1</v>
      </c>
      <c r="D304">
        <v>-6.6358617322985397E-2</v>
      </c>
      <c r="E304">
        <v>-2.88802786601421E-2</v>
      </c>
      <c r="F304">
        <v>0.115065642619023</v>
      </c>
      <c r="G304">
        <v>9.0712129971004696E-2</v>
      </c>
    </row>
    <row r="305" spans="1:7" x14ac:dyDescent="0.25">
      <c r="A305" t="s">
        <v>149</v>
      </c>
      <c r="B305">
        <v>2018</v>
      </c>
      <c r="C305">
        <v>1</v>
      </c>
      <c r="D305">
        <v>-6.6358617322985397E-2</v>
      </c>
      <c r="E305">
        <v>-2.88802786601421E-2</v>
      </c>
      <c r="F305">
        <v>0.115065642619023</v>
      </c>
      <c r="G305">
        <v>9.0712129971004696E-2</v>
      </c>
    </row>
    <row r="306" spans="1:7" x14ac:dyDescent="0.25">
      <c r="A306" t="s">
        <v>150</v>
      </c>
      <c r="B306">
        <v>2014</v>
      </c>
      <c r="C306">
        <v>8</v>
      </c>
      <c r="D306">
        <v>-9.8590449153389104E-2</v>
      </c>
      <c r="E306">
        <v>3.4182610692169997E-2</v>
      </c>
      <c r="F306">
        <v>0.23805145123772001</v>
      </c>
      <c r="G306">
        <v>0.16832095019555501</v>
      </c>
    </row>
    <row r="307" spans="1:7" x14ac:dyDescent="0.25">
      <c r="A307" t="s">
        <v>150</v>
      </c>
      <c r="B307">
        <v>2018</v>
      </c>
      <c r="C307">
        <v>1</v>
      </c>
      <c r="D307">
        <v>-9.8590449153389104E-2</v>
      </c>
      <c r="E307">
        <v>3.4182610692169997E-2</v>
      </c>
      <c r="F307">
        <v>0.23805145123772001</v>
      </c>
      <c r="G307">
        <v>0.16832095019555501</v>
      </c>
    </row>
    <row r="308" spans="1:7" x14ac:dyDescent="0.25">
      <c r="A308" t="s">
        <v>150</v>
      </c>
      <c r="B308">
        <v>2019</v>
      </c>
      <c r="C308">
        <v>1</v>
      </c>
      <c r="D308">
        <v>-9.8590449153389104E-2</v>
      </c>
      <c r="E308">
        <v>3.4182610692169997E-2</v>
      </c>
      <c r="F308">
        <v>0.23805145123772001</v>
      </c>
      <c r="G308">
        <v>0.16832095019555501</v>
      </c>
    </row>
    <row r="309" spans="1:7" x14ac:dyDescent="0.25">
      <c r="A309" t="s">
        <v>151</v>
      </c>
      <c r="B309">
        <v>2014</v>
      </c>
      <c r="C309">
        <v>8</v>
      </c>
      <c r="D309">
        <v>-5.82020478411793E-2</v>
      </c>
      <c r="E309">
        <v>-0.15491172480277701</v>
      </c>
      <c r="F309">
        <v>0.212083547827322</v>
      </c>
      <c r="G309">
        <v>0.13514279783425101</v>
      </c>
    </row>
    <row r="310" spans="1:7" x14ac:dyDescent="0.25">
      <c r="A310" t="s">
        <v>151</v>
      </c>
      <c r="B310">
        <v>2019</v>
      </c>
      <c r="C310">
        <v>1</v>
      </c>
      <c r="D310">
        <v>-5.82020478411793E-2</v>
      </c>
      <c r="E310">
        <v>-0.15491172480277701</v>
      </c>
      <c r="F310">
        <v>0.212083547827322</v>
      </c>
      <c r="G310">
        <v>0.13514279783425101</v>
      </c>
    </row>
    <row r="311" spans="1:7" x14ac:dyDescent="0.25">
      <c r="A311" t="s">
        <v>151</v>
      </c>
      <c r="B311">
        <v>2010</v>
      </c>
      <c r="C311">
        <v>1</v>
      </c>
      <c r="D311">
        <v>-5.82020478411793E-2</v>
      </c>
      <c r="E311">
        <v>-0.15491172480277701</v>
      </c>
      <c r="F311">
        <v>0.212083547827322</v>
      </c>
      <c r="G311">
        <v>0.13514279783425101</v>
      </c>
    </row>
    <row r="312" spans="1:7" x14ac:dyDescent="0.25">
      <c r="A312" t="s">
        <v>152</v>
      </c>
      <c r="B312">
        <v>2015</v>
      </c>
      <c r="C312">
        <v>8</v>
      </c>
      <c r="D312">
        <v>-4.6227975950207799E-2</v>
      </c>
      <c r="E312">
        <v>-0.151645199078353</v>
      </c>
      <c r="F312">
        <v>0.19325058173571499</v>
      </c>
      <c r="G312">
        <v>0.119739278842961</v>
      </c>
    </row>
    <row r="313" spans="1:7" x14ac:dyDescent="0.25">
      <c r="A313" t="s">
        <v>152</v>
      </c>
      <c r="B313">
        <v>2010</v>
      </c>
      <c r="C313">
        <v>1</v>
      </c>
      <c r="D313">
        <v>-4.6227975950207799E-2</v>
      </c>
      <c r="E313">
        <v>-0.151645199078353</v>
      </c>
      <c r="F313">
        <v>0.19325058173571499</v>
      </c>
      <c r="G313">
        <v>0.119739278842961</v>
      </c>
    </row>
    <row r="314" spans="1:7" x14ac:dyDescent="0.25">
      <c r="A314" t="s">
        <v>152</v>
      </c>
      <c r="B314">
        <v>2011</v>
      </c>
      <c r="C314">
        <v>1</v>
      </c>
      <c r="D314">
        <v>-4.6227975950207799E-2</v>
      </c>
      <c r="E314">
        <v>-0.151645199078353</v>
      </c>
      <c r="F314">
        <v>0.19325058173571499</v>
      </c>
      <c r="G314">
        <v>0.119739278842961</v>
      </c>
    </row>
    <row r="315" spans="1:7" x14ac:dyDescent="0.25">
      <c r="A315" t="s">
        <v>153</v>
      </c>
      <c r="B315">
        <v>2015</v>
      </c>
      <c r="C315">
        <v>8</v>
      </c>
      <c r="D315">
        <v>-0.12147480714950799</v>
      </c>
      <c r="E315">
        <v>-0.12009419787822299</v>
      </c>
      <c r="F315">
        <v>0.13339553207933</v>
      </c>
      <c r="G315">
        <v>0.127435169614419</v>
      </c>
    </row>
    <row r="316" spans="1:7" x14ac:dyDescent="0.25">
      <c r="A316" t="s">
        <v>153</v>
      </c>
      <c r="B316">
        <v>2011</v>
      </c>
      <c r="C316">
        <v>1</v>
      </c>
      <c r="D316">
        <v>-0.12147480714950799</v>
      </c>
      <c r="E316">
        <v>-0.12009419787822299</v>
      </c>
      <c r="F316">
        <v>0.13339553207933</v>
      </c>
      <c r="G316">
        <v>0.127435169614419</v>
      </c>
    </row>
    <row r="317" spans="1:7" x14ac:dyDescent="0.25">
      <c r="A317" t="s">
        <v>153</v>
      </c>
      <c r="B317">
        <v>2012</v>
      </c>
      <c r="C317">
        <v>1</v>
      </c>
      <c r="D317">
        <v>-0.12147480714950799</v>
      </c>
      <c r="E317">
        <v>-0.12009419787822299</v>
      </c>
      <c r="F317">
        <v>0.13339553207933</v>
      </c>
      <c r="G317">
        <v>0.127435169614419</v>
      </c>
    </row>
    <row r="318" spans="1:7" x14ac:dyDescent="0.25">
      <c r="A318" t="s">
        <v>154</v>
      </c>
      <c r="B318">
        <v>2015</v>
      </c>
      <c r="C318">
        <v>8</v>
      </c>
      <c r="D318">
        <v>-9.9619200837467295E-2</v>
      </c>
      <c r="E318">
        <v>-0.26168901041895498</v>
      </c>
      <c r="F318">
        <v>0.28105048798520899</v>
      </c>
      <c r="G318">
        <v>0.19033484441133799</v>
      </c>
    </row>
    <row r="319" spans="1:7" x14ac:dyDescent="0.25">
      <c r="A319" t="s">
        <v>154</v>
      </c>
      <c r="B319">
        <v>2012</v>
      </c>
      <c r="C319">
        <v>1</v>
      </c>
      <c r="D319">
        <v>-9.9619200837467295E-2</v>
      </c>
      <c r="E319">
        <v>-0.26168901041895498</v>
      </c>
      <c r="F319">
        <v>0.28105048798520899</v>
      </c>
      <c r="G319">
        <v>0.19033484441133799</v>
      </c>
    </row>
    <row r="320" spans="1:7" x14ac:dyDescent="0.25">
      <c r="A320" t="s">
        <v>154</v>
      </c>
      <c r="B320">
        <v>2013</v>
      </c>
      <c r="C320">
        <v>1</v>
      </c>
      <c r="D320">
        <v>-9.9619200837467295E-2</v>
      </c>
      <c r="E320">
        <v>-0.26168901041895498</v>
      </c>
      <c r="F320">
        <v>0.28105048798520899</v>
      </c>
      <c r="G320">
        <v>0.19033484441133799</v>
      </c>
    </row>
    <row r="321" spans="1:7" x14ac:dyDescent="0.25">
      <c r="A321" t="s">
        <v>155</v>
      </c>
      <c r="B321">
        <v>2015</v>
      </c>
      <c r="C321">
        <v>8</v>
      </c>
      <c r="D321">
        <v>-9.8641366499386804E-2</v>
      </c>
      <c r="E321">
        <v>4.9300497943108701E-2</v>
      </c>
      <c r="F321">
        <v>0.24974629895456399</v>
      </c>
      <c r="G321">
        <v>0.174193832726975</v>
      </c>
    </row>
    <row r="322" spans="1:7" x14ac:dyDescent="0.25">
      <c r="A322" t="s">
        <v>155</v>
      </c>
      <c r="B322">
        <v>2013</v>
      </c>
      <c r="C322">
        <v>1</v>
      </c>
      <c r="D322">
        <v>-9.8641366499386804E-2</v>
      </c>
      <c r="E322">
        <v>4.9300497943108701E-2</v>
      </c>
      <c r="F322">
        <v>0.24974629895456399</v>
      </c>
      <c r="G322">
        <v>0.174193832726975</v>
      </c>
    </row>
    <row r="323" spans="1:7" x14ac:dyDescent="0.25">
      <c r="A323" t="s">
        <v>155</v>
      </c>
      <c r="B323">
        <v>2014</v>
      </c>
      <c r="C323">
        <v>1</v>
      </c>
      <c r="D323">
        <v>-9.8641366499386804E-2</v>
      </c>
      <c r="E323">
        <v>4.9300497943108701E-2</v>
      </c>
      <c r="F323">
        <v>0.24974629895456399</v>
      </c>
      <c r="G323">
        <v>0.174193832726975</v>
      </c>
    </row>
    <row r="324" spans="1:7" x14ac:dyDescent="0.25">
      <c r="A324" t="s">
        <v>156</v>
      </c>
      <c r="B324">
        <v>2015</v>
      </c>
      <c r="C324">
        <v>8</v>
      </c>
      <c r="D324">
        <v>-3.1721566963779299E-3</v>
      </c>
      <c r="E324">
        <v>-2.2930706376773899E-2</v>
      </c>
      <c r="F324">
        <v>2.7535704090414101E-2</v>
      </c>
      <c r="G324">
        <v>1.5353930393396E-2</v>
      </c>
    </row>
    <row r="325" spans="1:7" x14ac:dyDescent="0.25">
      <c r="A325" t="s">
        <v>156</v>
      </c>
      <c r="B325">
        <v>2016</v>
      </c>
      <c r="C325">
        <v>1</v>
      </c>
      <c r="D325">
        <v>-3.1721566963779299E-3</v>
      </c>
      <c r="E325">
        <v>-2.2930706376773899E-2</v>
      </c>
      <c r="F325">
        <v>2.7535704090414101E-2</v>
      </c>
      <c r="G325">
        <v>1.5353930393396E-2</v>
      </c>
    </row>
    <row r="326" spans="1:7" x14ac:dyDescent="0.25">
      <c r="A326" t="s">
        <v>156</v>
      </c>
      <c r="B326">
        <v>2017</v>
      </c>
      <c r="C326">
        <v>1</v>
      </c>
      <c r="D326">
        <v>-3.1721566963779299E-3</v>
      </c>
      <c r="E326">
        <v>-2.2930706376773899E-2</v>
      </c>
      <c r="F326">
        <v>2.7535704090414101E-2</v>
      </c>
      <c r="G326">
        <v>1.5353930393396E-2</v>
      </c>
    </row>
    <row r="327" spans="1:7" x14ac:dyDescent="0.25">
      <c r="A327" t="s">
        <v>157</v>
      </c>
      <c r="B327">
        <v>2015</v>
      </c>
      <c r="C327">
        <v>8</v>
      </c>
      <c r="D327">
        <v>-0.117048541997475</v>
      </c>
      <c r="E327">
        <v>-0.106442386475191</v>
      </c>
      <c r="F327">
        <v>0.144068484750492</v>
      </c>
      <c r="G327">
        <v>0.130558513373983</v>
      </c>
    </row>
    <row r="328" spans="1:7" x14ac:dyDescent="0.25">
      <c r="A328" t="s">
        <v>157</v>
      </c>
      <c r="B328">
        <v>2017</v>
      </c>
      <c r="C328">
        <v>1</v>
      </c>
      <c r="D328">
        <v>-0.117048541997475</v>
      </c>
      <c r="E328">
        <v>-0.106442386475191</v>
      </c>
      <c r="F328">
        <v>0.144068484750492</v>
      </c>
      <c r="G328">
        <v>0.130558513373983</v>
      </c>
    </row>
    <row r="329" spans="1:7" x14ac:dyDescent="0.25">
      <c r="A329" t="s">
        <v>157</v>
      </c>
      <c r="B329">
        <v>2018</v>
      </c>
      <c r="C329">
        <v>1</v>
      </c>
      <c r="D329">
        <v>-0.117048541997475</v>
      </c>
      <c r="E329">
        <v>-0.106442386475191</v>
      </c>
      <c r="F329">
        <v>0.144068484750492</v>
      </c>
      <c r="G329">
        <v>0.130558513373983</v>
      </c>
    </row>
    <row r="330" spans="1:7" x14ac:dyDescent="0.25">
      <c r="A330" t="s">
        <v>158</v>
      </c>
      <c r="B330">
        <v>2015</v>
      </c>
      <c r="C330">
        <v>8</v>
      </c>
      <c r="D330">
        <v>-0.13425029008442699</v>
      </c>
      <c r="E330">
        <v>-0.29677353121426098</v>
      </c>
      <c r="F330">
        <v>0.31382318128141801</v>
      </c>
      <c r="G330">
        <v>0.22403673568292201</v>
      </c>
    </row>
    <row r="331" spans="1:7" x14ac:dyDescent="0.25">
      <c r="A331" t="s">
        <v>158</v>
      </c>
      <c r="B331">
        <v>2018</v>
      </c>
      <c r="C331">
        <v>1</v>
      </c>
      <c r="D331">
        <v>-0.13425029008442699</v>
      </c>
      <c r="E331">
        <v>-0.29677353121426098</v>
      </c>
      <c r="F331">
        <v>0.31382318128141801</v>
      </c>
      <c r="G331">
        <v>0.22403673568292201</v>
      </c>
    </row>
    <row r="332" spans="1:7" x14ac:dyDescent="0.25">
      <c r="A332" t="s">
        <v>158</v>
      </c>
      <c r="B332">
        <v>2019</v>
      </c>
      <c r="C332">
        <v>1</v>
      </c>
      <c r="D332">
        <v>-0.13425029008442699</v>
      </c>
      <c r="E332">
        <v>-0.29677353121426098</v>
      </c>
      <c r="F332">
        <v>0.31382318128141801</v>
      </c>
      <c r="G332">
        <v>0.22403673568292201</v>
      </c>
    </row>
    <row r="333" spans="1:7" x14ac:dyDescent="0.25">
      <c r="A333" t="s">
        <v>159</v>
      </c>
      <c r="B333">
        <v>2015</v>
      </c>
      <c r="C333">
        <v>8</v>
      </c>
      <c r="D333">
        <v>-4.7274601424085398E-2</v>
      </c>
      <c r="E333">
        <v>-0.149771430274977</v>
      </c>
      <c r="F333">
        <v>0.21579707246459601</v>
      </c>
      <c r="G333">
        <v>0.13153583694434001</v>
      </c>
    </row>
    <row r="334" spans="1:7" x14ac:dyDescent="0.25">
      <c r="A334" t="s">
        <v>159</v>
      </c>
      <c r="B334">
        <v>2019</v>
      </c>
      <c r="C334">
        <v>1</v>
      </c>
      <c r="D334">
        <v>-4.7274601424085398E-2</v>
      </c>
      <c r="E334">
        <v>-0.149771430274977</v>
      </c>
      <c r="F334">
        <v>0.21579707246459601</v>
      </c>
      <c r="G334">
        <v>0.13153583694434001</v>
      </c>
    </row>
    <row r="335" spans="1:7" x14ac:dyDescent="0.25">
      <c r="A335" t="s">
        <v>159</v>
      </c>
      <c r="B335">
        <v>2010</v>
      </c>
      <c r="C335">
        <v>1</v>
      </c>
      <c r="D335">
        <v>-4.7274601424085398E-2</v>
      </c>
      <c r="E335">
        <v>-0.149771430274977</v>
      </c>
      <c r="F335">
        <v>0.21579707246459601</v>
      </c>
      <c r="G335">
        <v>0.13153583694434001</v>
      </c>
    </row>
    <row r="336" spans="1:7" x14ac:dyDescent="0.25">
      <c r="A336" t="s">
        <v>160</v>
      </c>
      <c r="B336">
        <v>2016</v>
      </c>
      <c r="C336">
        <v>8</v>
      </c>
      <c r="D336">
        <v>9.9124493938496094E-4</v>
      </c>
      <c r="E336">
        <v>-0.12196705425785501</v>
      </c>
      <c r="F336">
        <v>0.18927814640579499</v>
      </c>
      <c r="G336">
        <v>9.5134695672590197E-2</v>
      </c>
    </row>
    <row r="337" spans="1:7" x14ac:dyDescent="0.25">
      <c r="A337" t="s">
        <v>160</v>
      </c>
      <c r="B337">
        <v>2010</v>
      </c>
      <c r="C337">
        <v>1</v>
      </c>
      <c r="D337">
        <v>9.9124493938496094E-4</v>
      </c>
      <c r="E337">
        <v>-0.12196705425785501</v>
      </c>
      <c r="F337">
        <v>0.18927814640579499</v>
      </c>
      <c r="G337">
        <v>9.5134695672590197E-2</v>
      </c>
    </row>
    <row r="338" spans="1:7" x14ac:dyDescent="0.25">
      <c r="A338" t="s">
        <v>160</v>
      </c>
      <c r="B338">
        <v>2011</v>
      </c>
      <c r="C338">
        <v>1</v>
      </c>
      <c r="D338">
        <v>9.9124493938496094E-4</v>
      </c>
      <c r="E338">
        <v>-0.12196705425785501</v>
      </c>
      <c r="F338">
        <v>0.18927814640579499</v>
      </c>
      <c r="G338">
        <v>9.5134695672590197E-2</v>
      </c>
    </row>
    <row r="339" spans="1:7" x14ac:dyDescent="0.25">
      <c r="A339" t="s">
        <v>161</v>
      </c>
      <c r="B339">
        <v>2016</v>
      </c>
      <c r="C339">
        <v>8</v>
      </c>
      <c r="D339">
        <v>-3.2497500945391299E-2</v>
      </c>
      <c r="E339">
        <v>-9.8445556411545496E-2</v>
      </c>
      <c r="F339">
        <v>0.13548485704706301</v>
      </c>
      <c r="G339">
        <v>8.3991178996227406E-2</v>
      </c>
    </row>
    <row r="340" spans="1:7" x14ac:dyDescent="0.25">
      <c r="A340" t="s">
        <v>161</v>
      </c>
      <c r="B340">
        <v>2011</v>
      </c>
      <c r="C340">
        <v>1</v>
      </c>
      <c r="D340">
        <v>-3.2497500945391299E-2</v>
      </c>
      <c r="E340">
        <v>-9.8445556411545496E-2</v>
      </c>
      <c r="F340">
        <v>0.13548485704706301</v>
      </c>
      <c r="G340">
        <v>8.3991178996227406E-2</v>
      </c>
    </row>
    <row r="341" spans="1:7" x14ac:dyDescent="0.25">
      <c r="A341" t="s">
        <v>161</v>
      </c>
      <c r="B341">
        <v>2012</v>
      </c>
      <c r="C341">
        <v>1</v>
      </c>
      <c r="D341">
        <v>-3.2497500945391299E-2</v>
      </c>
      <c r="E341">
        <v>-9.8445556411545496E-2</v>
      </c>
      <c r="F341">
        <v>0.13548485704706301</v>
      </c>
      <c r="G341">
        <v>8.3991178996227406E-2</v>
      </c>
    </row>
    <row r="342" spans="1:7" x14ac:dyDescent="0.25">
      <c r="A342" t="s">
        <v>162</v>
      </c>
      <c r="B342">
        <v>2016</v>
      </c>
      <c r="C342">
        <v>8</v>
      </c>
      <c r="D342">
        <v>-2.3622136890095902E-2</v>
      </c>
      <c r="E342">
        <v>-9.0165708501789801E-2</v>
      </c>
      <c r="F342">
        <v>0.18947646429459999</v>
      </c>
      <c r="G342">
        <v>0.106549300592348</v>
      </c>
    </row>
    <row r="343" spans="1:7" x14ac:dyDescent="0.25">
      <c r="A343" t="s">
        <v>162</v>
      </c>
      <c r="B343">
        <v>2012</v>
      </c>
      <c r="C343">
        <v>1</v>
      </c>
      <c r="D343">
        <v>-2.3622136890095902E-2</v>
      </c>
      <c r="E343">
        <v>-9.0165708501789801E-2</v>
      </c>
      <c r="F343">
        <v>0.18947646429459999</v>
      </c>
      <c r="G343">
        <v>0.106549300592348</v>
      </c>
    </row>
    <row r="344" spans="1:7" x14ac:dyDescent="0.25">
      <c r="A344" t="s">
        <v>162</v>
      </c>
      <c r="B344">
        <v>2013</v>
      </c>
      <c r="C344">
        <v>1</v>
      </c>
      <c r="D344">
        <v>-2.3622136890095902E-2</v>
      </c>
      <c r="E344">
        <v>-9.0165708501789801E-2</v>
      </c>
      <c r="F344">
        <v>0.18947646429459999</v>
      </c>
      <c r="G344">
        <v>0.106549300592348</v>
      </c>
    </row>
    <row r="345" spans="1:7" x14ac:dyDescent="0.25">
      <c r="A345" t="s">
        <v>163</v>
      </c>
      <c r="B345">
        <v>2016</v>
      </c>
      <c r="C345">
        <v>8</v>
      </c>
      <c r="D345">
        <v>-1.11838032458205E-2</v>
      </c>
      <c r="E345">
        <v>-6.4349249656220894E-2</v>
      </c>
      <c r="F345">
        <v>7.9798947196823206E-2</v>
      </c>
      <c r="G345">
        <v>4.5491375221321899E-2</v>
      </c>
    </row>
    <row r="346" spans="1:7" x14ac:dyDescent="0.25">
      <c r="A346" t="s">
        <v>163</v>
      </c>
      <c r="B346">
        <v>2013</v>
      </c>
      <c r="C346">
        <v>1</v>
      </c>
      <c r="D346">
        <v>-1.11838032458205E-2</v>
      </c>
      <c r="E346">
        <v>-6.4349249656220894E-2</v>
      </c>
      <c r="F346">
        <v>7.9798947196823206E-2</v>
      </c>
      <c r="G346">
        <v>4.5491375221321899E-2</v>
      </c>
    </row>
    <row r="347" spans="1:7" x14ac:dyDescent="0.25">
      <c r="A347" t="s">
        <v>163</v>
      </c>
      <c r="B347">
        <v>2014</v>
      </c>
      <c r="C347">
        <v>1</v>
      </c>
      <c r="D347">
        <v>-1.11838032458205E-2</v>
      </c>
      <c r="E347">
        <v>-6.4349249656220894E-2</v>
      </c>
      <c r="F347">
        <v>7.9798947196823206E-2</v>
      </c>
      <c r="G347">
        <v>4.5491375221321899E-2</v>
      </c>
    </row>
    <row r="348" spans="1:7" x14ac:dyDescent="0.25">
      <c r="A348" t="s">
        <v>164</v>
      </c>
      <c r="B348">
        <v>2016</v>
      </c>
      <c r="C348">
        <v>8</v>
      </c>
      <c r="D348">
        <v>-5.4207158935832299E-2</v>
      </c>
      <c r="E348">
        <v>-6.5669319208190399E-2</v>
      </c>
      <c r="F348">
        <v>8.7634825228366103E-2</v>
      </c>
      <c r="G348">
        <v>7.0920992082099205E-2</v>
      </c>
    </row>
    <row r="349" spans="1:7" x14ac:dyDescent="0.25">
      <c r="A349" t="s">
        <v>164</v>
      </c>
      <c r="B349">
        <v>2014</v>
      </c>
      <c r="C349">
        <v>1</v>
      </c>
      <c r="D349">
        <v>-5.4207158935832299E-2</v>
      </c>
      <c r="E349">
        <v>-6.5669319208190399E-2</v>
      </c>
      <c r="F349">
        <v>8.7634825228366103E-2</v>
      </c>
      <c r="G349">
        <v>7.0920992082099205E-2</v>
      </c>
    </row>
    <row r="350" spans="1:7" x14ac:dyDescent="0.25">
      <c r="A350" t="s">
        <v>164</v>
      </c>
      <c r="B350">
        <v>2015</v>
      </c>
      <c r="C350">
        <v>1</v>
      </c>
      <c r="D350">
        <v>-5.4207158935832299E-2</v>
      </c>
      <c r="E350">
        <v>-6.5669319208190399E-2</v>
      </c>
      <c r="F350">
        <v>8.7634825228366103E-2</v>
      </c>
      <c r="G350">
        <v>7.0920992082099205E-2</v>
      </c>
    </row>
    <row r="351" spans="1:7" x14ac:dyDescent="0.25">
      <c r="A351" t="s">
        <v>165</v>
      </c>
      <c r="B351">
        <v>2016</v>
      </c>
      <c r="C351">
        <v>8</v>
      </c>
      <c r="D351">
        <v>-1.2157678790845E-3</v>
      </c>
      <c r="E351">
        <v>7.7622782935641205E-2</v>
      </c>
      <c r="F351">
        <v>0.104924904866879</v>
      </c>
      <c r="G351">
        <v>5.3070336372981898E-2</v>
      </c>
    </row>
    <row r="352" spans="1:7" x14ac:dyDescent="0.25">
      <c r="A352" t="s">
        <v>165</v>
      </c>
      <c r="B352">
        <v>2017</v>
      </c>
      <c r="C352">
        <v>1</v>
      </c>
      <c r="D352">
        <v>-1.2157678790845E-3</v>
      </c>
      <c r="E352">
        <v>7.7622782935641205E-2</v>
      </c>
      <c r="F352">
        <v>0.104924904866879</v>
      </c>
      <c r="G352">
        <v>5.3070336372981898E-2</v>
      </c>
    </row>
    <row r="353" spans="1:7" x14ac:dyDescent="0.25">
      <c r="A353" t="s">
        <v>165</v>
      </c>
      <c r="B353">
        <v>2018</v>
      </c>
      <c r="C353">
        <v>1</v>
      </c>
      <c r="D353">
        <v>-1.2157678790845E-3</v>
      </c>
      <c r="E353">
        <v>7.7622782935641205E-2</v>
      </c>
      <c r="F353">
        <v>0.104924904866879</v>
      </c>
      <c r="G353">
        <v>5.3070336372981898E-2</v>
      </c>
    </row>
    <row r="354" spans="1:7" x14ac:dyDescent="0.25">
      <c r="A354" t="s">
        <v>166</v>
      </c>
      <c r="B354">
        <v>2016</v>
      </c>
      <c r="C354">
        <v>8</v>
      </c>
      <c r="D354">
        <v>-5.0090139297742899E-2</v>
      </c>
      <c r="E354">
        <v>-2.3778900121597699E-2</v>
      </c>
      <c r="F354">
        <v>7.6971490630330694E-2</v>
      </c>
      <c r="G354">
        <v>6.35308149640368E-2</v>
      </c>
    </row>
    <row r="355" spans="1:7" x14ac:dyDescent="0.25">
      <c r="A355" t="s">
        <v>166</v>
      </c>
      <c r="B355">
        <v>2018</v>
      </c>
      <c r="C355">
        <v>1</v>
      </c>
      <c r="D355">
        <v>-5.0090139297742899E-2</v>
      </c>
      <c r="E355">
        <v>-2.3778900121597699E-2</v>
      </c>
      <c r="F355">
        <v>7.6971490630330694E-2</v>
      </c>
      <c r="G355">
        <v>6.35308149640368E-2</v>
      </c>
    </row>
    <row r="356" spans="1:7" x14ac:dyDescent="0.25">
      <c r="A356" t="s">
        <v>166</v>
      </c>
      <c r="B356">
        <v>2019</v>
      </c>
      <c r="C356">
        <v>1</v>
      </c>
      <c r="D356">
        <v>-5.0090139297742899E-2</v>
      </c>
      <c r="E356">
        <v>-2.3778900121597699E-2</v>
      </c>
      <c r="F356">
        <v>7.6971490630330694E-2</v>
      </c>
      <c r="G356">
        <v>6.35308149640368E-2</v>
      </c>
    </row>
    <row r="357" spans="1:7" x14ac:dyDescent="0.25">
      <c r="A357" t="s">
        <v>167</v>
      </c>
      <c r="B357">
        <v>2016</v>
      </c>
      <c r="C357">
        <v>8</v>
      </c>
      <c r="D357">
        <v>-3.5348252914534202E-2</v>
      </c>
      <c r="E357">
        <v>-0.145908199764088</v>
      </c>
      <c r="F357">
        <v>0.20158948190935899</v>
      </c>
      <c r="G357">
        <v>0.118468867411946</v>
      </c>
    </row>
    <row r="358" spans="1:7" x14ac:dyDescent="0.25">
      <c r="A358" t="s">
        <v>167</v>
      </c>
      <c r="B358">
        <v>2019</v>
      </c>
      <c r="C358">
        <v>1</v>
      </c>
      <c r="D358">
        <v>-3.5348252914534202E-2</v>
      </c>
      <c r="E358">
        <v>-0.145908199764088</v>
      </c>
      <c r="F358">
        <v>0.20158948190935899</v>
      </c>
      <c r="G358">
        <v>0.118468867411946</v>
      </c>
    </row>
    <row r="359" spans="1:7" x14ac:dyDescent="0.25">
      <c r="A359" t="s">
        <v>167</v>
      </c>
      <c r="B359">
        <v>2010</v>
      </c>
      <c r="C359">
        <v>1</v>
      </c>
      <c r="D359">
        <v>-3.5348252914534202E-2</v>
      </c>
      <c r="E359">
        <v>-0.145908199764088</v>
      </c>
      <c r="F359">
        <v>0.20158948190935899</v>
      </c>
      <c r="G359">
        <v>0.118468867411946</v>
      </c>
    </row>
    <row r="360" spans="1:7" x14ac:dyDescent="0.25">
      <c r="A360" t="s">
        <v>168</v>
      </c>
      <c r="B360">
        <v>2017</v>
      </c>
      <c r="C360">
        <v>8</v>
      </c>
      <c r="D360">
        <v>-4.1351056209089999E-2</v>
      </c>
      <c r="E360">
        <v>-0.15258855990006301</v>
      </c>
      <c r="F360">
        <v>0.20621094807543899</v>
      </c>
      <c r="G360">
        <v>0.12378100214226501</v>
      </c>
    </row>
    <row r="361" spans="1:7" x14ac:dyDescent="0.25">
      <c r="A361" t="s">
        <v>168</v>
      </c>
      <c r="B361">
        <v>2010</v>
      </c>
      <c r="C361">
        <v>1</v>
      </c>
      <c r="D361">
        <v>-4.1351056209089999E-2</v>
      </c>
      <c r="E361">
        <v>-0.15258855990006301</v>
      </c>
      <c r="F361">
        <v>0.20621094807543899</v>
      </c>
      <c r="G361">
        <v>0.12378100214226501</v>
      </c>
    </row>
    <row r="362" spans="1:7" x14ac:dyDescent="0.25">
      <c r="A362" t="s">
        <v>168</v>
      </c>
      <c r="B362">
        <v>2011</v>
      </c>
      <c r="C362">
        <v>1</v>
      </c>
      <c r="D362">
        <v>-4.1351056209089999E-2</v>
      </c>
      <c r="E362">
        <v>-0.15258855990006301</v>
      </c>
      <c r="F362">
        <v>0.20621094807543899</v>
      </c>
      <c r="G362">
        <v>0.12378100214226501</v>
      </c>
    </row>
    <row r="363" spans="1:7" x14ac:dyDescent="0.25">
      <c r="A363" t="s">
        <v>169</v>
      </c>
      <c r="B363">
        <v>2017</v>
      </c>
      <c r="C363">
        <v>8</v>
      </c>
      <c r="D363">
        <v>-8.5449871662667404E-2</v>
      </c>
      <c r="E363">
        <v>-0.14184659652228801</v>
      </c>
      <c r="F363">
        <v>0.17362175963873</v>
      </c>
      <c r="G363">
        <v>0.12953581565069799</v>
      </c>
    </row>
    <row r="364" spans="1:7" x14ac:dyDescent="0.25">
      <c r="A364" t="s">
        <v>169</v>
      </c>
      <c r="B364">
        <v>2011</v>
      </c>
      <c r="C364">
        <v>1</v>
      </c>
      <c r="D364">
        <v>-8.5449871662667404E-2</v>
      </c>
      <c r="E364">
        <v>-0.14184659652228801</v>
      </c>
      <c r="F364">
        <v>0.17362175963873</v>
      </c>
      <c r="G364">
        <v>0.12953581565069799</v>
      </c>
    </row>
    <row r="365" spans="1:7" x14ac:dyDescent="0.25">
      <c r="A365" t="s">
        <v>169</v>
      </c>
      <c r="B365">
        <v>2012</v>
      </c>
      <c r="C365">
        <v>1</v>
      </c>
      <c r="D365">
        <v>-8.5449871662667404E-2</v>
      </c>
      <c r="E365">
        <v>-0.14184659652228801</v>
      </c>
      <c r="F365">
        <v>0.17362175963873</v>
      </c>
      <c r="G365">
        <v>0.12953581565069799</v>
      </c>
    </row>
    <row r="366" spans="1:7" x14ac:dyDescent="0.25">
      <c r="A366" t="s">
        <v>170</v>
      </c>
      <c r="B366">
        <v>2017</v>
      </c>
      <c r="C366">
        <v>8</v>
      </c>
      <c r="D366">
        <v>-9.3137064998913305E-2</v>
      </c>
      <c r="E366">
        <v>-0.226977725546994</v>
      </c>
      <c r="F366">
        <v>0.266875308390086</v>
      </c>
      <c r="G366">
        <v>0.180006186694499</v>
      </c>
    </row>
    <row r="367" spans="1:7" x14ac:dyDescent="0.25">
      <c r="A367" t="s">
        <v>170</v>
      </c>
      <c r="B367">
        <v>2012</v>
      </c>
      <c r="C367">
        <v>1</v>
      </c>
      <c r="D367">
        <v>-9.3137064998913305E-2</v>
      </c>
      <c r="E367">
        <v>-0.226977725546994</v>
      </c>
      <c r="F367">
        <v>0.266875308390086</v>
      </c>
      <c r="G367">
        <v>0.180006186694499</v>
      </c>
    </row>
    <row r="368" spans="1:7" x14ac:dyDescent="0.25">
      <c r="A368" t="s">
        <v>170</v>
      </c>
      <c r="B368">
        <v>2013</v>
      </c>
      <c r="C368">
        <v>1</v>
      </c>
      <c r="D368">
        <v>-9.3137064998913305E-2</v>
      </c>
      <c r="E368">
        <v>-0.226977725546994</v>
      </c>
      <c r="F368">
        <v>0.266875308390086</v>
      </c>
      <c r="G368">
        <v>0.180006186694499</v>
      </c>
    </row>
    <row r="369" spans="1:7" x14ac:dyDescent="0.25">
      <c r="A369" t="s">
        <v>171</v>
      </c>
      <c r="B369">
        <v>2017</v>
      </c>
      <c r="C369">
        <v>8</v>
      </c>
      <c r="D369">
        <v>-6.5305221536954602E-2</v>
      </c>
      <c r="E369">
        <v>-2.9712358381321101E-2</v>
      </c>
      <c r="F369">
        <v>0.115580305724689</v>
      </c>
      <c r="G369">
        <v>9.0442763630821807E-2</v>
      </c>
    </row>
    <row r="370" spans="1:7" x14ac:dyDescent="0.25">
      <c r="A370" t="s">
        <v>171</v>
      </c>
      <c r="B370">
        <v>2013</v>
      </c>
      <c r="C370">
        <v>1</v>
      </c>
      <c r="D370">
        <v>-6.5305221536954602E-2</v>
      </c>
      <c r="E370">
        <v>-2.9712358381321101E-2</v>
      </c>
      <c r="F370">
        <v>0.115580305724689</v>
      </c>
      <c r="G370">
        <v>9.0442763630821807E-2</v>
      </c>
    </row>
    <row r="371" spans="1:7" x14ac:dyDescent="0.25">
      <c r="A371" t="s">
        <v>171</v>
      </c>
      <c r="B371">
        <v>2014</v>
      </c>
      <c r="C371">
        <v>1</v>
      </c>
      <c r="D371">
        <v>-6.5305221536954602E-2</v>
      </c>
      <c r="E371">
        <v>-2.9712358381321101E-2</v>
      </c>
      <c r="F371">
        <v>0.115580305724689</v>
      </c>
      <c r="G371">
        <v>9.0442763630821807E-2</v>
      </c>
    </row>
    <row r="372" spans="1:7" x14ac:dyDescent="0.25">
      <c r="A372" t="s">
        <v>172</v>
      </c>
      <c r="B372">
        <v>2017</v>
      </c>
      <c r="C372">
        <v>8</v>
      </c>
      <c r="D372">
        <v>-9.7773784326797106E-2</v>
      </c>
      <c r="E372">
        <v>4.9324397126188801E-2</v>
      </c>
      <c r="F372">
        <v>0.249770600253756</v>
      </c>
      <c r="G372">
        <v>0.17377219229027599</v>
      </c>
    </row>
    <row r="373" spans="1:7" x14ac:dyDescent="0.25">
      <c r="A373" t="s">
        <v>172</v>
      </c>
      <c r="B373">
        <v>2014</v>
      </c>
      <c r="C373">
        <v>1</v>
      </c>
      <c r="D373">
        <v>-9.7773784326797106E-2</v>
      </c>
      <c r="E373">
        <v>4.9324397126188801E-2</v>
      </c>
      <c r="F373">
        <v>0.249770600253756</v>
      </c>
      <c r="G373">
        <v>0.17377219229027599</v>
      </c>
    </row>
    <row r="374" spans="1:7" x14ac:dyDescent="0.25">
      <c r="A374" t="s">
        <v>172</v>
      </c>
      <c r="B374">
        <v>2015</v>
      </c>
      <c r="C374">
        <v>1</v>
      </c>
      <c r="D374">
        <v>-9.7773784326797106E-2</v>
      </c>
      <c r="E374">
        <v>4.9324397126188801E-2</v>
      </c>
      <c r="F374">
        <v>0.249770600253756</v>
      </c>
      <c r="G374">
        <v>0.17377219229027599</v>
      </c>
    </row>
    <row r="375" spans="1:7" x14ac:dyDescent="0.25">
      <c r="A375" t="s">
        <v>173</v>
      </c>
      <c r="B375">
        <v>2017</v>
      </c>
      <c r="C375">
        <v>8</v>
      </c>
      <c r="D375">
        <v>-2.5217164046331601E-3</v>
      </c>
      <c r="E375">
        <v>-6.4624935809015098E-3</v>
      </c>
      <c r="F375">
        <v>6.9884286823933498E-3</v>
      </c>
      <c r="G375">
        <v>4.7550725435132604E-3</v>
      </c>
    </row>
    <row r="376" spans="1:7" x14ac:dyDescent="0.25">
      <c r="A376" t="s">
        <v>173</v>
      </c>
      <c r="B376">
        <v>2015</v>
      </c>
      <c r="C376">
        <v>1</v>
      </c>
      <c r="D376">
        <v>-2.5217164046331601E-3</v>
      </c>
      <c r="E376">
        <v>-6.4624935809015098E-3</v>
      </c>
      <c r="F376">
        <v>6.9884286823933498E-3</v>
      </c>
      <c r="G376">
        <v>4.7550725435132604E-3</v>
      </c>
    </row>
    <row r="377" spans="1:7" x14ac:dyDescent="0.25">
      <c r="A377" t="s">
        <v>173</v>
      </c>
      <c r="B377">
        <v>2016</v>
      </c>
      <c r="C377">
        <v>1</v>
      </c>
      <c r="D377">
        <v>-2.5217164046331601E-3</v>
      </c>
      <c r="E377">
        <v>-6.4624935809015098E-3</v>
      </c>
      <c r="F377">
        <v>6.9884286823933498E-3</v>
      </c>
      <c r="G377">
        <v>4.7550725435132604E-3</v>
      </c>
    </row>
    <row r="378" spans="1:7" x14ac:dyDescent="0.25">
      <c r="A378" t="s">
        <v>174</v>
      </c>
      <c r="B378">
        <v>2017</v>
      </c>
      <c r="C378">
        <v>8</v>
      </c>
      <c r="D378">
        <v>-8.7282537092080795E-2</v>
      </c>
      <c r="E378">
        <v>9.5434556708055406E-3</v>
      </c>
      <c r="F378">
        <v>0.205893059617235</v>
      </c>
      <c r="G378">
        <v>0.14658779835465799</v>
      </c>
    </row>
    <row r="379" spans="1:7" x14ac:dyDescent="0.25">
      <c r="A379" t="s">
        <v>174</v>
      </c>
      <c r="B379">
        <v>2018</v>
      </c>
      <c r="C379">
        <v>1</v>
      </c>
      <c r="D379">
        <v>-8.7282537092080795E-2</v>
      </c>
      <c r="E379">
        <v>9.5434556708055406E-3</v>
      </c>
      <c r="F379">
        <v>0.205893059617235</v>
      </c>
      <c r="G379">
        <v>0.14658779835465799</v>
      </c>
    </row>
    <row r="380" spans="1:7" x14ac:dyDescent="0.25">
      <c r="A380" t="s">
        <v>174</v>
      </c>
      <c r="B380">
        <v>2019</v>
      </c>
      <c r="C380">
        <v>1</v>
      </c>
      <c r="D380">
        <v>-8.7282537092080795E-2</v>
      </c>
      <c r="E380">
        <v>9.5434556708055406E-3</v>
      </c>
      <c r="F380">
        <v>0.205893059617235</v>
      </c>
      <c r="G380">
        <v>0.14658779835465799</v>
      </c>
    </row>
    <row r="381" spans="1:7" x14ac:dyDescent="0.25">
      <c r="A381" t="s">
        <v>175</v>
      </c>
      <c r="B381">
        <v>2017</v>
      </c>
      <c r="C381">
        <v>8</v>
      </c>
      <c r="D381">
        <v>-5.1987103828572403E-3</v>
      </c>
      <c r="E381">
        <v>-0.114625502478474</v>
      </c>
      <c r="F381">
        <v>0.16466724507694899</v>
      </c>
      <c r="G381">
        <v>8.4932977729903505E-2</v>
      </c>
    </row>
    <row r="382" spans="1:7" x14ac:dyDescent="0.25">
      <c r="A382" t="s">
        <v>175</v>
      </c>
      <c r="B382">
        <v>2019</v>
      </c>
      <c r="C382">
        <v>1</v>
      </c>
      <c r="D382">
        <v>-5.1987103828572403E-3</v>
      </c>
      <c r="E382">
        <v>-0.114625502478474</v>
      </c>
      <c r="F382">
        <v>0.16466724507694899</v>
      </c>
      <c r="G382">
        <v>8.4932977729903505E-2</v>
      </c>
    </row>
    <row r="383" spans="1:7" x14ac:dyDescent="0.25">
      <c r="A383" t="s">
        <v>175</v>
      </c>
      <c r="B383">
        <v>2010</v>
      </c>
      <c r="C383">
        <v>1</v>
      </c>
      <c r="D383">
        <v>-5.1987103828572403E-3</v>
      </c>
      <c r="E383">
        <v>-0.114625502478474</v>
      </c>
      <c r="F383">
        <v>0.16466724507694899</v>
      </c>
      <c r="G383">
        <v>8.4932977729903505E-2</v>
      </c>
    </row>
    <row r="384" spans="1:7" x14ac:dyDescent="0.25">
      <c r="A384" t="s">
        <v>176</v>
      </c>
      <c r="B384">
        <v>2018</v>
      </c>
      <c r="C384">
        <v>8</v>
      </c>
      <c r="D384">
        <v>-4.31210251377264E-2</v>
      </c>
      <c r="E384">
        <v>-0.15085077946734701</v>
      </c>
      <c r="F384">
        <v>0.20122463704886001</v>
      </c>
      <c r="G384">
        <v>0.12217283109329299</v>
      </c>
    </row>
    <row r="385" spans="1:7" x14ac:dyDescent="0.25">
      <c r="A385" t="s">
        <v>176</v>
      </c>
      <c r="B385">
        <v>2010</v>
      </c>
      <c r="C385">
        <v>1</v>
      </c>
      <c r="D385">
        <v>-4.31210251377264E-2</v>
      </c>
      <c r="E385">
        <v>-0.15085077946734701</v>
      </c>
      <c r="F385">
        <v>0.20122463704886001</v>
      </c>
      <c r="G385">
        <v>0.12217283109329299</v>
      </c>
    </row>
    <row r="386" spans="1:7" x14ac:dyDescent="0.25">
      <c r="A386" t="s">
        <v>176</v>
      </c>
      <c r="B386">
        <v>2011</v>
      </c>
      <c r="C386">
        <v>1</v>
      </c>
      <c r="D386">
        <v>-4.31210251377264E-2</v>
      </c>
      <c r="E386">
        <v>-0.15085077946734701</v>
      </c>
      <c r="F386">
        <v>0.20122463704886001</v>
      </c>
      <c r="G386">
        <v>0.12217283109329299</v>
      </c>
    </row>
    <row r="387" spans="1:7" x14ac:dyDescent="0.25">
      <c r="A387" t="s">
        <v>177</v>
      </c>
      <c r="B387">
        <v>2018</v>
      </c>
      <c r="C387">
        <v>8</v>
      </c>
      <c r="D387">
        <v>-0.11968621880909899</v>
      </c>
      <c r="E387">
        <v>-0.130802205758942</v>
      </c>
      <c r="F387">
        <v>0.14414421682304801</v>
      </c>
      <c r="G387">
        <v>0.13191521781607399</v>
      </c>
    </row>
    <row r="388" spans="1:7" x14ac:dyDescent="0.25">
      <c r="A388" t="s">
        <v>177</v>
      </c>
      <c r="B388">
        <v>2011</v>
      </c>
      <c r="C388">
        <v>1</v>
      </c>
      <c r="D388">
        <v>-0.11968621880909899</v>
      </c>
      <c r="E388">
        <v>-0.130802205758942</v>
      </c>
      <c r="F388">
        <v>0.14414421682304801</v>
      </c>
      <c r="G388">
        <v>0.13191521781607399</v>
      </c>
    </row>
    <row r="389" spans="1:7" x14ac:dyDescent="0.25">
      <c r="A389" t="s">
        <v>177</v>
      </c>
      <c r="B389">
        <v>2012</v>
      </c>
      <c r="C389">
        <v>1</v>
      </c>
      <c r="D389">
        <v>-0.11968621880909899</v>
      </c>
      <c r="E389">
        <v>-0.130802205758942</v>
      </c>
      <c r="F389">
        <v>0.14414421682304801</v>
      </c>
      <c r="G389">
        <v>0.13191521781607399</v>
      </c>
    </row>
    <row r="390" spans="1:7" x14ac:dyDescent="0.25">
      <c r="A390" t="s">
        <v>178</v>
      </c>
      <c r="B390">
        <v>2018</v>
      </c>
      <c r="C390">
        <v>8</v>
      </c>
      <c r="D390">
        <v>-9.9376048254641497E-2</v>
      </c>
      <c r="E390">
        <v>-0.208013365912849</v>
      </c>
      <c r="F390">
        <v>0.22577192233042501</v>
      </c>
      <c r="G390">
        <v>0.162573985292533</v>
      </c>
    </row>
    <row r="391" spans="1:7" x14ac:dyDescent="0.25">
      <c r="A391" t="s">
        <v>178</v>
      </c>
      <c r="B391">
        <v>2012</v>
      </c>
      <c r="C391">
        <v>1</v>
      </c>
      <c r="D391">
        <v>-9.9376048254641497E-2</v>
      </c>
      <c r="E391">
        <v>-0.208013365912849</v>
      </c>
      <c r="F391">
        <v>0.22577192233042501</v>
      </c>
      <c r="G391">
        <v>0.162573985292533</v>
      </c>
    </row>
    <row r="392" spans="1:7" x14ac:dyDescent="0.25">
      <c r="A392" t="s">
        <v>178</v>
      </c>
      <c r="B392">
        <v>2013</v>
      </c>
      <c r="C392">
        <v>1</v>
      </c>
      <c r="D392">
        <v>-9.9376048254641497E-2</v>
      </c>
      <c r="E392">
        <v>-0.208013365912849</v>
      </c>
      <c r="F392">
        <v>0.22577192233042501</v>
      </c>
      <c r="G392">
        <v>0.162573985292533</v>
      </c>
    </row>
    <row r="393" spans="1:7" x14ac:dyDescent="0.25">
      <c r="A393" t="s">
        <v>179</v>
      </c>
      <c r="B393">
        <v>2018</v>
      </c>
      <c r="C393">
        <v>8</v>
      </c>
      <c r="D393">
        <v>-9.8071445384203704E-2</v>
      </c>
      <c r="E393">
        <v>3.7166436489118201E-2</v>
      </c>
      <c r="F393">
        <v>0.23724048814479601</v>
      </c>
      <c r="G393">
        <v>0.16765596676450001</v>
      </c>
    </row>
    <row r="394" spans="1:7" x14ac:dyDescent="0.25">
      <c r="A394" t="s">
        <v>179</v>
      </c>
      <c r="B394">
        <v>2013</v>
      </c>
      <c r="C394">
        <v>1</v>
      </c>
      <c r="D394">
        <v>-9.8071445384203704E-2</v>
      </c>
      <c r="E394">
        <v>3.7166436489118201E-2</v>
      </c>
      <c r="F394">
        <v>0.23724048814479601</v>
      </c>
      <c r="G394">
        <v>0.16765596676450001</v>
      </c>
    </row>
    <row r="395" spans="1:7" x14ac:dyDescent="0.25">
      <c r="A395" t="s">
        <v>179</v>
      </c>
      <c r="B395">
        <v>2014</v>
      </c>
      <c r="C395">
        <v>1</v>
      </c>
      <c r="D395">
        <v>-9.8071445384203704E-2</v>
      </c>
      <c r="E395">
        <v>3.7166436489118201E-2</v>
      </c>
      <c r="F395">
        <v>0.23724048814479601</v>
      </c>
      <c r="G395">
        <v>0.16765596676450001</v>
      </c>
    </row>
    <row r="396" spans="1:7" x14ac:dyDescent="0.25">
      <c r="A396" t="s">
        <v>180</v>
      </c>
      <c r="B396">
        <v>2018</v>
      </c>
      <c r="C396">
        <v>8</v>
      </c>
      <c r="D396">
        <v>-9.9376584469920495E-2</v>
      </c>
      <c r="E396">
        <v>4.9442861820444599E-2</v>
      </c>
      <c r="F396">
        <v>0.249874252349747</v>
      </c>
      <c r="G396">
        <v>0.17462541840983301</v>
      </c>
    </row>
    <row r="397" spans="1:7" x14ac:dyDescent="0.25">
      <c r="A397" t="s">
        <v>180</v>
      </c>
      <c r="B397">
        <v>2014</v>
      </c>
      <c r="C397">
        <v>1</v>
      </c>
      <c r="D397">
        <v>-9.9376584469920495E-2</v>
      </c>
      <c r="E397">
        <v>4.9442861820444599E-2</v>
      </c>
      <c r="F397">
        <v>0.249874252349747</v>
      </c>
      <c r="G397">
        <v>0.17462541840983301</v>
      </c>
    </row>
    <row r="398" spans="1:7" x14ac:dyDescent="0.25">
      <c r="A398" t="s">
        <v>180</v>
      </c>
      <c r="B398">
        <v>2015</v>
      </c>
      <c r="C398">
        <v>1</v>
      </c>
      <c r="D398">
        <v>-9.9376584469920495E-2</v>
      </c>
      <c r="E398">
        <v>4.9442861820444599E-2</v>
      </c>
      <c r="F398">
        <v>0.249874252349747</v>
      </c>
      <c r="G398">
        <v>0.17462541840983301</v>
      </c>
    </row>
    <row r="399" spans="1:7" x14ac:dyDescent="0.25">
      <c r="A399" t="s">
        <v>181</v>
      </c>
      <c r="B399">
        <v>2018</v>
      </c>
      <c r="C399">
        <v>8</v>
      </c>
      <c r="D399">
        <v>-5.1309561136278402E-2</v>
      </c>
      <c r="E399">
        <v>-5.6212667836450597E-2</v>
      </c>
      <c r="F399">
        <v>7.3581688337589601E-2</v>
      </c>
      <c r="G399">
        <v>6.2445624736933998E-2</v>
      </c>
    </row>
    <row r="400" spans="1:7" x14ac:dyDescent="0.25">
      <c r="A400" t="s">
        <v>181</v>
      </c>
      <c r="B400">
        <v>2015</v>
      </c>
      <c r="C400">
        <v>1</v>
      </c>
      <c r="D400">
        <v>-5.1309561136278402E-2</v>
      </c>
      <c r="E400">
        <v>-5.6212667836450597E-2</v>
      </c>
      <c r="F400">
        <v>7.3581688337589601E-2</v>
      </c>
      <c r="G400">
        <v>6.2445624736933998E-2</v>
      </c>
    </row>
    <row r="401" spans="1:7" x14ac:dyDescent="0.25">
      <c r="A401" t="s">
        <v>181</v>
      </c>
      <c r="B401">
        <v>2016</v>
      </c>
      <c r="C401">
        <v>1</v>
      </c>
      <c r="D401">
        <v>-5.1309561136278402E-2</v>
      </c>
      <c r="E401">
        <v>-5.6212667836450597E-2</v>
      </c>
      <c r="F401">
        <v>7.3581688337589601E-2</v>
      </c>
      <c r="G401">
        <v>6.2445624736933998E-2</v>
      </c>
    </row>
    <row r="402" spans="1:7" x14ac:dyDescent="0.25">
      <c r="A402" t="s">
        <v>182</v>
      </c>
      <c r="B402">
        <v>2018</v>
      </c>
      <c r="C402">
        <v>8</v>
      </c>
      <c r="D402">
        <v>-3.0208417007059301E-3</v>
      </c>
      <c r="E402">
        <v>7.6924415802645293E-2</v>
      </c>
      <c r="F402">
        <v>0.105432327704522</v>
      </c>
      <c r="G402">
        <v>5.42265847026141E-2</v>
      </c>
    </row>
    <row r="403" spans="1:7" x14ac:dyDescent="0.25">
      <c r="A403" t="s">
        <v>182</v>
      </c>
      <c r="B403">
        <v>2016</v>
      </c>
      <c r="C403">
        <v>1</v>
      </c>
      <c r="D403">
        <v>-3.0208417007059301E-3</v>
      </c>
      <c r="E403">
        <v>7.6924415802645293E-2</v>
      </c>
      <c r="F403">
        <v>0.105432327704522</v>
      </c>
      <c r="G403">
        <v>5.42265847026141E-2</v>
      </c>
    </row>
    <row r="404" spans="1:7" x14ac:dyDescent="0.25">
      <c r="A404" t="s">
        <v>182</v>
      </c>
      <c r="B404">
        <v>2017</v>
      </c>
      <c r="C404">
        <v>1</v>
      </c>
      <c r="D404">
        <v>-3.0208417007059301E-3</v>
      </c>
      <c r="E404">
        <v>7.6924415802645293E-2</v>
      </c>
      <c r="F404">
        <v>0.105432327704522</v>
      </c>
      <c r="G404">
        <v>5.42265847026141E-2</v>
      </c>
    </row>
    <row r="405" spans="1:7" x14ac:dyDescent="0.25">
      <c r="A405" t="s">
        <v>183</v>
      </c>
      <c r="B405">
        <v>2018</v>
      </c>
      <c r="C405">
        <v>8</v>
      </c>
      <c r="D405">
        <v>-5.2739721879044001E-2</v>
      </c>
      <c r="E405">
        <v>-0.15093606247798699</v>
      </c>
      <c r="F405">
        <v>0.21181069015500401</v>
      </c>
      <c r="G405">
        <v>0.132275206017024</v>
      </c>
    </row>
    <row r="406" spans="1:7" x14ac:dyDescent="0.25">
      <c r="A406" t="s">
        <v>183</v>
      </c>
      <c r="B406">
        <v>2019</v>
      </c>
      <c r="C406">
        <v>1</v>
      </c>
      <c r="D406">
        <v>-5.2739721879044001E-2</v>
      </c>
      <c r="E406">
        <v>-0.15093606247798699</v>
      </c>
      <c r="F406">
        <v>0.21181069015500401</v>
      </c>
      <c r="G406">
        <v>0.132275206017024</v>
      </c>
    </row>
    <row r="407" spans="1:7" x14ac:dyDescent="0.25">
      <c r="A407" t="s">
        <v>183</v>
      </c>
      <c r="B407">
        <v>2010</v>
      </c>
      <c r="C407">
        <v>1</v>
      </c>
      <c r="D407">
        <v>-5.2739721879044001E-2</v>
      </c>
      <c r="E407">
        <v>-0.15093606247798699</v>
      </c>
      <c r="F407">
        <v>0.21181069015500401</v>
      </c>
      <c r="G407">
        <v>0.132275206017024</v>
      </c>
    </row>
    <row r="408" spans="1:7" x14ac:dyDescent="0.25">
      <c r="A408" t="s">
        <v>184</v>
      </c>
      <c r="B408">
        <v>2019</v>
      </c>
      <c r="C408">
        <v>8</v>
      </c>
      <c r="D408">
        <v>-4.1673043478689803E-2</v>
      </c>
      <c r="E408">
        <v>-0.15279203303969699</v>
      </c>
      <c r="F408">
        <v>0.21027863723512599</v>
      </c>
      <c r="G408">
        <v>0.12597584035690801</v>
      </c>
    </row>
    <row r="409" spans="1:7" x14ac:dyDescent="0.25">
      <c r="A409" t="s">
        <v>184</v>
      </c>
      <c r="B409">
        <v>2010</v>
      </c>
      <c r="C409">
        <v>1</v>
      </c>
      <c r="D409">
        <v>-4.1673043478689803E-2</v>
      </c>
      <c r="E409">
        <v>-0.15279203303969699</v>
      </c>
      <c r="F409">
        <v>0.21027863723512599</v>
      </c>
      <c r="G409">
        <v>0.12597584035690801</v>
      </c>
    </row>
    <row r="410" spans="1:7" x14ac:dyDescent="0.25">
      <c r="A410" t="s">
        <v>184</v>
      </c>
      <c r="B410">
        <v>2011</v>
      </c>
      <c r="C410">
        <v>1</v>
      </c>
      <c r="D410">
        <v>-4.1673043478689803E-2</v>
      </c>
      <c r="E410">
        <v>-0.15279203303969699</v>
      </c>
      <c r="F410">
        <v>0.21027863723512599</v>
      </c>
      <c r="G410">
        <v>0.12597584035690801</v>
      </c>
    </row>
    <row r="411" spans="1:7" x14ac:dyDescent="0.25">
      <c r="A411" t="s">
        <v>185</v>
      </c>
      <c r="B411">
        <v>2019</v>
      </c>
      <c r="C411">
        <v>8</v>
      </c>
      <c r="D411">
        <v>-0.11568799443313001</v>
      </c>
      <c r="E411">
        <v>-0.184439424987102</v>
      </c>
      <c r="F411">
        <v>0.198265177468475</v>
      </c>
      <c r="G411">
        <v>0.15697658595080299</v>
      </c>
    </row>
    <row r="412" spans="1:7" x14ac:dyDescent="0.25">
      <c r="A412" t="s">
        <v>185</v>
      </c>
      <c r="B412">
        <v>2011</v>
      </c>
      <c r="C412">
        <v>1</v>
      </c>
      <c r="D412">
        <v>-0.11568799443313001</v>
      </c>
      <c r="E412">
        <v>-0.184439424987102</v>
      </c>
      <c r="F412">
        <v>0.198265177468475</v>
      </c>
      <c r="G412">
        <v>0.15697658595080299</v>
      </c>
    </row>
    <row r="413" spans="1:7" x14ac:dyDescent="0.25">
      <c r="A413" t="s">
        <v>185</v>
      </c>
      <c r="B413">
        <v>2012</v>
      </c>
      <c r="C413">
        <v>1</v>
      </c>
      <c r="D413">
        <v>-0.11568799443313001</v>
      </c>
      <c r="E413">
        <v>-0.184439424987102</v>
      </c>
      <c r="F413">
        <v>0.198265177468475</v>
      </c>
      <c r="G413">
        <v>0.15697658595080299</v>
      </c>
    </row>
    <row r="414" spans="1:7" x14ac:dyDescent="0.25">
      <c r="A414" t="s">
        <v>186</v>
      </c>
      <c r="B414">
        <v>2019</v>
      </c>
      <c r="C414">
        <v>8</v>
      </c>
      <c r="D414">
        <v>-9.6936225090696396E-2</v>
      </c>
      <c r="E414">
        <v>-0.20450628587594799</v>
      </c>
      <c r="F414">
        <v>0.23602613983076801</v>
      </c>
      <c r="G414">
        <v>0.16648118246073201</v>
      </c>
    </row>
    <row r="415" spans="1:7" x14ac:dyDescent="0.25">
      <c r="A415" t="s">
        <v>186</v>
      </c>
      <c r="B415">
        <v>2012</v>
      </c>
      <c r="C415">
        <v>1</v>
      </c>
      <c r="D415">
        <v>-9.6936225090696396E-2</v>
      </c>
      <c r="E415">
        <v>-0.20450628587594799</v>
      </c>
      <c r="F415">
        <v>0.23602613983076801</v>
      </c>
      <c r="G415">
        <v>0.16648118246073201</v>
      </c>
    </row>
    <row r="416" spans="1:7" x14ac:dyDescent="0.25">
      <c r="A416" t="s">
        <v>186</v>
      </c>
      <c r="B416">
        <v>2013</v>
      </c>
      <c r="C416">
        <v>1</v>
      </c>
      <c r="D416">
        <v>-9.6936225090696396E-2</v>
      </c>
      <c r="E416">
        <v>-0.20450628587594799</v>
      </c>
      <c r="F416">
        <v>0.23602613983076801</v>
      </c>
      <c r="G416">
        <v>0.16648118246073201</v>
      </c>
    </row>
    <row r="417" spans="1:7" x14ac:dyDescent="0.25">
      <c r="A417" t="s">
        <v>187</v>
      </c>
      <c r="B417">
        <v>2019</v>
      </c>
      <c r="C417">
        <v>8</v>
      </c>
      <c r="D417">
        <v>-9.1794545536448696E-2</v>
      </c>
      <c r="E417">
        <v>-0.16801830581329699</v>
      </c>
      <c r="F417">
        <v>0.18664830906744601</v>
      </c>
      <c r="G417">
        <v>0.139221427301947</v>
      </c>
    </row>
    <row r="418" spans="1:7" x14ac:dyDescent="0.25">
      <c r="A418" t="s">
        <v>187</v>
      </c>
      <c r="B418">
        <v>2013</v>
      </c>
      <c r="C418">
        <v>1</v>
      </c>
      <c r="D418">
        <v>-9.1794545536448696E-2</v>
      </c>
      <c r="E418">
        <v>-0.16801830581329699</v>
      </c>
      <c r="F418">
        <v>0.18664830906744601</v>
      </c>
      <c r="G418">
        <v>0.139221427301947</v>
      </c>
    </row>
    <row r="419" spans="1:7" x14ac:dyDescent="0.25">
      <c r="A419" t="s">
        <v>187</v>
      </c>
      <c r="B419">
        <v>2014</v>
      </c>
      <c r="C419">
        <v>1</v>
      </c>
      <c r="D419">
        <v>-9.1794545536448696E-2</v>
      </c>
      <c r="E419">
        <v>-0.16801830581329699</v>
      </c>
      <c r="F419">
        <v>0.18664830906744601</v>
      </c>
      <c r="G419">
        <v>0.139221427301947</v>
      </c>
    </row>
    <row r="420" spans="1:7" x14ac:dyDescent="0.25">
      <c r="A420" t="s">
        <v>188</v>
      </c>
      <c r="B420">
        <v>2019</v>
      </c>
      <c r="C420">
        <v>8</v>
      </c>
      <c r="D420">
        <v>-9.9033499508877507E-2</v>
      </c>
      <c r="E420">
        <v>4.9442895133635097E-2</v>
      </c>
      <c r="F420">
        <v>0.24987421986098601</v>
      </c>
      <c r="G420">
        <v>0.17445385968493199</v>
      </c>
    </row>
    <row r="421" spans="1:7" x14ac:dyDescent="0.25">
      <c r="A421" t="s">
        <v>188</v>
      </c>
      <c r="B421">
        <v>2014</v>
      </c>
      <c r="C421">
        <v>1</v>
      </c>
      <c r="D421">
        <v>-9.9033499508877507E-2</v>
      </c>
      <c r="E421">
        <v>4.9442895133635097E-2</v>
      </c>
      <c r="F421">
        <v>0.24987421986098601</v>
      </c>
      <c r="G421">
        <v>0.17445385968493199</v>
      </c>
    </row>
    <row r="422" spans="1:7" x14ac:dyDescent="0.25">
      <c r="A422" t="s">
        <v>188</v>
      </c>
      <c r="B422">
        <v>2015</v>
      </c>
      <c r="C422">
        <v>1</v>
      </c>
      <c r="D422">
        <v>-9.9033499508877507E-2</v>
      </c>
      <c r="E422">
        <v>4.9442895133635097E-2</v>
      </c>
      <c r="F422">
        <v>0.24987421986098601</v>
      </c>
      <c r="G422">
        <v>0.17445385968493199</v>
      </c>
    </row>
    <row r="423" spans="1:7" x14ac:dyDescent="0.25">
      <c r="A423" t="s">
        <v>189</v>
      </c>
      <c r="B423">
        <v>2019</v>
      </c>
      <c r="C423">
        <v>8</v>
      </c>
      <c r="D423">
        <v>-4.2617255655321103E-2</v>
      </c>
      <c r="E423">
        <v>-6.2506299372007995E-2</v>
      </c>
      <c r="F423">
        <v>9.2053796498816703E-2</v>
      </c>
      <c r="G423">
        <v>6.73355260770689E-2</v>
      </c>
    </row>
    <row r="424" spans="1:7" x14ac:dyDescent="0.25">
      <c r="A424" t="s">
        <v>189</v>
      </c>
      <c r="B424">
        <v>2015</v>
      </c>
      <c r="C424">
        <v>1</v>
      </c>
      <c r="D424">
        <v>-4.2617255655321103E-2</v>
      </c>
      <c r="E424">
        <v>-6.2506299372007995E-2</v>
      </c>
      <c r="F424">
        <v>9.2053796498816703E-2</v>
      </c>
      <c r="G424">
        <v>6.73355260770689E-2</v>
      </c>
    </row>
    <row r="425" spans="1:7" x14ac:dyDescent="0.25">
      <c r="A425" t="s">
        <v>189</v>
      </c>
      <c r="B425">
        <v>2016</v>
      </c>
      <c r="C425">
        <v>1</v>
      </c>
      <c r="D425">
        <v>-4.2617255655321103E-2</v>
      </c>
      <c r="E425">
        <v>-6.2506299372007995E-2</v>
      </c>
      <c r="F425">
        <v>9.2053796498816703E-2</v>
      </c>
      <c r="G425">
        <v>6.73355260770689E-2</v>
      </c>
    </row>
    <row r="426" spans="1:7" x14ac:dyDescent="0.25">
      <c r="A426" t="s">
        <v>190</v>
      </c>
      <c r="B426">
        <v>2019</v>
      </c>
      <c r="C426">
        <v>8</v>
      </c>
      <c r="D426">
        <v>-2.7247526166963498E-3</v>
      </c>
      <c r="E426">
        <v>7.5348947443804604E-2</v>
      </c>
      <c r="F426">
        <v>0.106523078351868</v>
      </c>
      <c r="G426">
        <v>5.46239154842822E-2</v>
      </c>
    </row>
    <row r="427" spans="1:7" x14ac:dyDescent="0.25">
      <c r="A427" t="s">
        <v>190</v>
      </c>
      <c r="B427">
        <v>2016</v>
      </c>
      <c r="C427">
        <v>1</v>
      </c>
      <c r="D427">
        <v>-2.7247526166963498E-3</v>
      </c>
      <c r="E427">
        <v>7.5348947443804604E-2</v>
      </c>
      <c r="F427">
        <v>0.106523078351868</v>
      </c>
      <c r="G427">
        <v>5.46239154842822E-2</v>
      </c>
    </row>
    <row r="428" spans="1:7" x14ac:dyDescent="0.25">
      <c r="A428" t="s">
        <v>190</v>
      </c>
      <c r="B428">
        <v>2017</v>
      </c>
      <c r="C428">
        <v>1</v>
      </c>
      <c r="D428">
        <v>-2.7247526166963498E-3</v>
      </c>
      <c r="E428">
        <v>7.5348947443804604E-2</v>
      </c>
      <c r="F428">
        <v>0.106523078351868</v>
      </c>
      <c r="G428">
        <v>5.46239154842822E-2</v>
      </c>
    </row>
    <row r="429" spans="1:7" x14ac:dyDescent="0.25">
      <c r="A429" t="s">
        <v>191</v>
      </c>
      <c r="B429">
        <v>2019</v>
      </c>
      <c r="C429">
        <v>8</v>
      </c>
      <c r="D429">
        <v>-8.7540511294604204E-2</v>
      </c>
      <c r="E429">
        <v>2.89557729844293E-3</v>
      </c>
      <c r="F429">
        <v>0.19843558792576901</v>
      </c>
      <c r="G429">
        <v>0.14298804961018699</v>
      </c>
    </row>
    <row r="430" spans="1:7" x14ac:dyDescent="0.25">
      <c r="A430" t="s">
        <v>191</v>
      </c>
      <c r="B430">
        <v>2017</v>
      </c>
      <c r="C430">
        <v>1</v>
      </c>
      <c r="D430">
        <v>-8.7540511294604204E-2</v>
      </c>
      <c r="E430">
        <v>2.89557729844293E-3</v>
      </c>
      <c r="F430">
        <v>0.19843558792576901</v>
      </c>
      <c r="G430">
        <v>0.14298804961018699</v>
      </c>
    </row>
    <row r="431" spans="1:7" x14ac:dyDescent="0.25">
      <c r="A431" t="s">
        <v>191</v>
      </c>
      <c r="B431">
        <v>2018</v>
      </c>
      <c r="C431">
        <v>1</v>
      </c>
      <c r="D431">
        <v>-8.7540511294604204E-2</v>
      </c>
      <c r="E431">
        <v>2.89557729844293E-3</v>
      </c>
      <c r="F431">
        <v>0.19843558792576901</v>
      </c>
      <c r="G431">
        <v>0.14298804961018699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timeseries_duration_curve_error</vt:lpstr>
      <vt:lpstr>data_cluster_box_plots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Hawkins</dc:creator>
  <cp:lastModifiedBy>Daniel Hawkins</cp:lastModifiedBy>
  <dcterms:created xsi:type="dcterms:W3CDTF">2025-01-09T16:44:15Z</dcterms:created>
  <dcterms:modified xsi:type="dcterms:W3CDTF">2025-01-09T16:59:32Z</dcterms:modified>
</cp:coreProperties>
</file>