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/>
  <bookViews>
    <workbookView xWindow="-120" yWindow="-120" windowWidth="20730" windowHeight="11040" tabRatio="48" firstSheet="3" activeTab="3"/>
  </bookViews>
  <sheets>
    <sheet name="assets" sheetId="3" state="hidden" r:id="rId1"/>
    <sheet name="base" sheetId="1" state="hidden" r:id="rId2"/>
    <sheet name="calculo" sheetId="2" state="hidden" r:id="rId3"/>
    <sheet name="D̳ashboard" sheetId="4" r:id="rId4"/>
  </sheets>
  <definedNames>
    <definedName name="_xlnm._FilterDatabase" localSheetId="1" hidden="1">base!$A$1:$H$61</definedName>
    <definedName name="SegmentaçãodeDados_Gênero_do_Comprador">#N/A</definedName>
    <definedName name="SegmentaçãodeDados_Loja_de_Venda">#N/A</definedName>
  </definedNames>
  <calcPr calcId="145621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19" i="2"/>
  <c r="F11" i="2"/>
</calcChain>
</file>

<file path=xl/sharedStrings.xml><?xml version="1.0" encoding="utf-8"?>
<sst xmlns="http://schemas.openxmlformats.org/spreadsheetml/2006/main" count="285" uniqueCount="71">
  <si>
    <t>Data da Venda</t>
  </si>
  <si>
    <t>Loja de Venda</t>
  </si>
  <si>
    <t>Modelo do Tênis</t>
  </si>
  <si>
    <t>Preço de Venda (R$)</t>
  </si>
  <si>
    <t>Quantidade Vendida</t>
  </si>
  <si>
    <t>Cidade</t>
  </si>
  <si>
    <t>Idade do Comprador</t>
  </si>
  <si>
    <t>Gênero do Comprador</t>
  </si>
  <si>
    <t>Loja A</t>
  </si>
  <si>
    <t>Nike Air Max 97</t>
  </si>
  <si>
    <t>São Paulo</t>
  </si>
  <si>
    <t>Masculino</t>
  </si>
  <si>
    <t>Loja B</t>
  </si>
  <si>
    <t>Nike Revolution 5</t>
  </si>
  <si>
    <t>Rio de Janeiro</t>
  </si>
  <si>
    <t>Feminino</t>
  </si>
  <si>
    <t>Loja C</t>
  </si>
  <si>
    <t>Nike Air Zoom Pegasus</t>
  </si>
  <si>
    <t>Belo Horizonte</t>
  </si>
  <si>
    <t>Nike Air Force 1</t>
  </si>
  <si>
    <t>Curitiba</t>
  </si>
  <si>
    <t>Nike Air Max 270</t>
  </si>
  <si>
    <t>Porto Alegre</t>
  </si>
  <si>
    <t>Nike Dunk Low</t>
  </si>
  <si>
    <t>Salvador</t>
  </si>
  <si>
    <t>Nike SB Chron 2</t>
  </si>
  <si>
    <t>Fortaleza</t>
  </si>
  <si>
    <t>Nike Air VaporMax</t>
  </si>
  <si>
    <t>Recife</t>
  </si>
  <si>
    <t>Nike Joyride</t>
  </si>
  <si>
    <t>Manaus</t>
  </si>
  <si>
    <t>Nike Metcon 6</t>
  </si>
  <si>
    <t>Brasília</t>
  </si>
  <si>
    <t>Goiânia</t>
  </si>
  <si>
    <t>Campo Grande</t>
  </si>
  <si>
    <t>Florianópolis</t>
  </si>
  <si>
    <t>São Luís</t>
  </si>
  <si>
    <t>Natal</t>
  </si>
  <si>
    <t>Teresina</t>
  </si>
  <si>
    <t>João Pessoa</t>
  </si>
  <si>
    <t>Aracaju</t>
  </si>
  <si>
    <t>Maceió</t>
  </si>
  <si>
    <t>Palmas</t>
  </si>
  <si>
    <t>Vitória</t>
  </si>
  <si>
    <t>Cuiabá</t>
  </si>
  <si>
    <t>Belém</t>
  </si>
  <si>
    <t>Porto Velho</t>
  </si>
  <si>
    <t>Boa Vista</t>
  </si>
  <si>
    <t>Macapá</t>
  </si>
  <si>
    <t>Rio Branco</t>
  </si>
  <si>
    <t>Paleta de Cores</t>
  </si>
  <si>
    <t>Logos</t>
  </si>
  <si>
    <t>ícones</t>
  </si>
  <si>
    <t>#595959</t>
  </si>
  <si>
    <t>#ffffff</t>
  </si>
  <si>
    <t>#262626</t>
  </si>
  <si>
    <t># E8E6E9</t>
  </si>
  <si>
    <t>negative zone</t>
  </si>
  <si>
    <t>bacground</t>
  </si>
  <si>
    <t>nike color</t>
  </si>
  <si>
    <t>(Tudo)</t>
  </si>
  <si>
    <t>Rótulos de Linha</t>
  </si>
  <si>
    <t>Total Geral</t>
  </si>
  <si>
    <t>Soma de Preço de Venda (R$)</t>
  </si>
  <si>
    <t>Soma de Quantidade Vendida</t>
  </si>
  <si>
    <t>É uma pergunta de negócio respondida através de alguma análise de dado específica</t>
  </si>
  <si>
    <t>Média de Preço de Venda (R$)</t>
  </si>
  <si>
    <r>
      <t xml:space="preserve">Pergunta de Negócio 1 - Qual </t>
    </r>
    <r>
      <rPr>
        <b/>
        <sz val="11"/>
        <color theme="1"/>
        <rFont val="Aptos Narrow"/>
        <scheme val="minor"/>
      </rPr>
      <t>faturamento Total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scheme val="minor"/>
      </rPr>
      <t xml:space="preserve">por </t>
    </r>
    <r>
      <rPr>
        <b/>
        <sz val="11"/>
        <color theme="1"/>
        <rFont val="Aptos Narrow"/>
        <scheme val="minor"/>
      </rPr>
      <t>lojas</t>
    </r>
  </si>
  <si>
    <r>
      <t xml:space="preserve">Pergunta de Negócio 2 - Qual </t>
    </r>
    <r>
      <rPr>
        <b/>
        <sz val="11"/>
        <color theme="1"/>
        <rFont val="Aptos Narrow"/>
        <scheme val="minor"/>
      </rPr>
      <t>Total de pares</t>
    </r>
    <r>
      <rPr>
        <sz val="11"/>
        <color theme="1"/>
        <rFont val="Aptos Narrow"/>
        <family val="2"/>
        <scheme val="minor"/>
      </rPr>
      <t xml:space="preserve"> vendidos por </t>
    </r>
    <r>
      <rPr>
        <b/>
        <sz val="11"/>
        <color theme="1"/>
        <rFont val="Aptos Narrow"/>
        <scheme val="minor"/>
      </rPr>
      <t>loja</t>
    </r>
  </si>
  <si>
    <r>
      <t xml:space="preserve">Pergunta de Negócio 3 - Qual </t>
    </r>
    <r>
      <rPr>
        <b/>
        <sz val="11"/>
        <color theme="1"/>
        <rFont val="Aptos Narrow"/>
        <scheme val="minor"/>
      </rPr>
      <t>Ticket médio</t>
    </r>
    <r>
      <rPr>
        <sz val="11"/>
        <color theme="1"/>
        <rFont val="Aptos Narrow"/>
        <family val="2"/>
        <scheme val="minor"/>
      </rPr>
      <t xml:space="preserve"> por </t>
    </r>
    <r>
      <rPr>
        <b/>
        <sz val="11"/>
        <color theme="1"/>
        <rFont val="Aptos Narrow"/>
        <scheme val="minor"/>
      </rPr>
      <t>loja</t>
    </r>
  </si>
  <si>
    <t>NIKE SNEAKER SALES BY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</si>
</sst>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8" formatCode="_-* #,##0_-;\-* #,##0_-;_-* &quot;-&quot;??_-;_-@_-"/>
  </numFmts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26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C1C1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1C1C1C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3" fillId="0" borderId="1" xfId="2"/>
    <xf numFmtId="0" fontId="0" fillId="5" borderId="0" xfId="0" applyFill="1"/>
    <xf numFmtId="0" fontId="5" fillId="3" borderId="0" xfId="0" applyFont="1" applyFill="1"/>
    <xf numFmtId="0" fontId="5" fillId="4" borderId="0" xfId="0" applyFont="1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0" fontId="0" fillId="7" borderId="0" xfId="0" applyFill="1"/>
    <xf numFmtId="0" fontId="4" fillId="2" borderId="0" xfId="3" applyAlignment="1">
      <alignment horizontal="center"/>
    </xf>
    <xf numFmtId="0" fontId="8" fillId="0" borderId="2" xfId="0" applyFont="1" applyBorder="1"/>
    <xf numFmtId="0" fontId="0" fillId="0" borderId="2" xfId="0" applyBorder="1"/>
  </cellXfs>
  <cellStyles count="4">
    <cellStyle name="Neutra" xfId="3" builtinId="28"/>
    <cellStyle name="Normal" xfId="0" builtinId="0"/>
    <cellStyle name="Título 1" xfId="2" builtinId="16"/>
    <cellStyle name="Vírgula" xfId="1" builtinId="3"/>
  </cellStyles>
  <dxfs count="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0" tint="-0.34998626667073579"/>
        </bottom>
        <vertical/>
        <horizontal/>
      </border>
    </dxf>
    <dxf>
      <font>
        <color rgb="FFE8E6E9"/>
      </font>
      <fill>
        <patternFill>
          <fgColor rgb="FF1C1C1C"/>
          <bgColor rgb="FF1A1A1A"/>
        </patternFill>
      </fill>
      <border diagonalUp="0" diagonalDown="0">
        <left/>
        <right/>
        <top/>
        <bottom/>
        <vertical/>
        <horizontal/>
      </border>
    </dxf>
    <dxf>
      <font>
        <color rgb="FF000000"/>
      </font>
      <fill>
        <patternFill patternType="solid">
          <fgColor indexed="64"/>
          <bgColor rgb="FFFFEF9C"/>
        </patternFill>
      </fill>
    </dxf>
  </dxfs>
  <tableStyles count="1" defaultTableStyle="TableStyleMedium2" defaultPivotStyle="PivotStyleLight16">
    <tableStyle name="SlicerStyleOther1 2" pivot="0" table="0" count="10">
      <tableStyleElement type="wholeTable" dxfId="7"/>
      <tableStyleElement type="headerRow" dxfId="6"/>
    </tableStyle>
  </tableStyles>
  <colors>
    <mruColors>
      <color rgb="FF1A1A1A"/>
      <color rgb="FF3B3B3B"/>
      <color rgb="FF3B3B5E"/>
      <color rgb="FF1C1C1C"/>
      <color rgb="FFE8E6E9"/>
      <color rgb="FF3BC55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[dashboard_de_vendas.xlsx]calculo!Tabela dinâmica1</c:name>
    <c:fmtId val="4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spPr>
          <a:solidFill>
            <a:schemeClr val="tx1"/>
          </a:solidFill>
          <a:ln>
            <a:solidFill>
              <a:srgbClr val="1C1C1C"/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586995766639107"/>
          <c:y val="6.7250393700787406E-2"/>
          <c:w val="0.81578422298724818"/>
          <c:h val="0.84800881889763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rgbClr val="1C1C1C"/>
              </a:solidFill>
            </a:ln>
          </c:spPr>
          <c:invertIfNegative val="0"/>
          <c:cat>
            <c:strRef>
              <c:f>calculo!$B$11:$B$13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calculo!$C$11:$C$13</c:f>
              <c:numCache>
                <c:formatCode>_("R$"* #,##0.00_);_("R$"* \(#,##0.00\);_("R$"* "-"??_);_(@_)</c:formatCode>
                <c:ptCount val="2"/>
                <c:pt idx="0">
                  <c:v>18870</c:v>
                </c:pt>
                <c:pt idx="1">
                  <c:v>18130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85888"/>
        <c:axId val="183514176"/>
      </c:barChart>
      <c:catAx>
        <c:axId val="2852858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Segoe UI" panose="020B0502040204020203" pitchFamily="34" charset="0"/>
                <a:cs typeface="Segoe UI" panose="020B0502040204020203" pitchFamily="34" charset="0"/>
              </a:defRPr>
            </a:pPr>
            <a:endParaRPr lang="pt-BR"/>
          </a:p>
        </c:txPr>
        <c:crossAx val="183514176"/>
        <c:crosses val="autoZero"/>
        <c:auto val="1"/>
        <c:lblAlgn val="ctr"/>
        <c:lblOffset val="100"/>
        <c:noMultiLvlLbl val="0"/>
      </c:catAx>
      <c:valAx>
        <c:axId val="1835141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85285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641703</xdr:colOff>
      <xdr:row>15</xdr:row>
      <xdr:rowOff>28575</xdr:rowOff>
    </xdr:from>
    <xdr:to>
      <xdr:col>3</xdr:col>
      <xdr:colOff>428827</xdr:colOff>
      <xdr:row>21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703" y="2905125"/>
          <a:ext cx="1844524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15</xdr:row>
      <xdr:rowOff>47625</xdr:rowOff>
    </xdr:from>
    <xdr:to>
      <xdr:col>5</xdr:col>
      <xdr:colOff>580843</xdr:colOff>
      <xdr:row>21</xdr:row>
      <xdr:rowOff>57012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2700" y="2924175"/>
          <a:ext cx="1457143" cy="11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212238</xdr:colOff>
      <xdr:row>15</xdr:row>
      <xdr:rowOff>66675</xdr:rowOff>
    </xdr:from>
    <xdr:to>
      <xdr:col>8</xdr:col>
      <xdr:colOff>123825</xdr:colOff>
      <xdr:row>22</xdr:row>
      <xdr:rowOff>57958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7038" y="2943225"/>
          <a:ext cx="1283187" cy="1267633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16</xdr:row>
      <xdr:rowOff>0</xdr:rowOff>
    </xdr:from>
    <xdr:to>
      <xdr:col>10</xdr:col>
      <xdr:colOff>85725</xdr:colOff>
      <xdr:row>19</xdr:row>
      <xdr:rowOff>152400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6172200" y="3067050"/>
          <a:ext cx="7715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209550</xdr:colOff>
      <xdr:row>16</xdr:row>
      <xdr:rowOff>9525</xdr:rowOff>
    </xdr:from>
    <xdr:to>
      <xdr:col>11</xdr:col>
      <xdr:colOff>295275</xdr:colOff>
      <xdr:row>19</xdr:row>
      <xdr:rowOff>161925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7067550" y="3076575"/>
          <a:ext cx="7715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95251</xdr:colOff>
      <xdr:row>12</xdr:row>
      <xdr:rowOff>107125</xdr:rowOff>
    </xdr:from>
    <xdr:to>
      <xdr:col>16</xdr:col>
      <xdr:colOff>309561</xdr:colOff>
      <xdr:row>29</xdr:row>
      <xdr:rowOff>154753</xdr:rowOff>
    </xdr:to>
    <xdr:grpSp>
      <xdr:nvGrpSpPr>
        <xdr:cNvPr id="51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33626" y="2571719"/>
          <a:ext cx="9382123" cy="3024190"/>
          <a:chOff x="2095500" y="1142998"/>
          <a:chExt cx="4655344" cy="1571627"/>
        </a:xfrm>
      </xdr:grpSpPr>
      <xdr:sp macro="" textlink="">
        <xdr:nvSpPr>
          <xdr:cNvPr id="52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4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2998"/>
            <a:ext cx="4655344" cy="179437"/>
          </a:xfrm>
          <a:prstGeom prst="round2SameRect">
            <a:avLst/>
          </a:prstGeom>
          <a:solidFill>
            <a:srgbClr val="1C1C1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REVENUE</a:t>
            </a:r>
          </a:p>
        </xdr:txBody>
      </xdr:sp>
    </xdr:grpSp>
    <xdr:clientData/>
  </xdr:twoCellAnchor>
  <xdr:twoCellAnchor editAs="oneCell">
    <xdr:from>
      <xdr:col>1</xdr:col>
      <xdr:colOff>142873</xdr:colOff>
      <xdr:row>0</xdr:row>
      <xdr:rowOff>57151</xdr:rowOff>
    </xdr:from>
    <xdr:to>
      <xdr:col>3</xdr:col>
      <xdr:colOff>638174</xdr:colOff>
      <xdr:row>2</xdr:row>
      <xdr:rowOff>142876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3" y="57151"/>
          <a:ext cx="1866901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619126</xdr:colOff>
      <xdr:row>1</xdr:row>
      <xdr:rowOff>38100</xdr:rowOff>
    </xdr:from>
    <xdr:to>
      <xdr:col>0</xdr:col>
      <xdr:colOff>1581150</xdr:colOff>
      <xdr:row>4</xdr:row>
      <xdr:rowOff>57150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19126" y="219075"/>
          <a:ext cx="962024" cy="8763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142874</xdr:colOff>
      <xdr:row>4</xdr:row>
      <xdr:rowOff>142875</xdr:rowOff>
    </xdr:from>
    <xdr:to>
      <xdr:col>1</xdr:col>
      <xdr:colOff>38100</xdr:colOff>
      <xdr:row>6</xdr:row>
      <xdr:rowOff>136391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42874" y="1181100"/>
          <a:ext cx="2133601" cy="3554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Hello Bryan, welcome!</a:t>
          </a:r>
        </a:p>
      </xdr:txBody>
    </xdr:sp>
    <xdr:clientData/>
  </xdr:twoCellAnchor>
  <xdr:twoCellAnchor editAs="absolute">
    <xdr:from>
      <xdr:col>1</xdr:col>
      <xdr:colOff>190500</xdr:colOff>
      <xdr:row>3</xdr:row>
      <xdr:rowOff>104775</xdr:rowOff>
    </xdr:from>
    <xdr:to>
      <xdr:col>11</xdr:col>
      <xdr:colOff>118944</xdr:colOff>
      <xdr:row>5</xdr:row>
      <xdr:rowOff>9845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428875" y="962025"/>
          <a:ext cx="6786444" cy="267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01/12/2023 - 30/01/2024 | Update date: 30/01/2024 08:30:04</a:t>
          </a:r>
        </a:p>
      </xdr:txBody>
    </xdr:sp>
    <xdr:clientData/>
  </xdr:twoCellAnchor>
  <xdr:twoCellAnchor editAs="absolute">
    <xdr:from>
      <xdr:col>10</xdr:col>
      <xdr:colOff>228048</xdr:colOff>
      <xdr:row>5</xdr:row>
      <xdr:rowOff>76199</xdr:rowOff>
    </xdr:from>
    <xdr:to>
      <xdr:col>16</xdr:col>
      <xdr:colOff>276778</xdr:colOff>
      <xdr:row>12</xdr:row>
      <xdr:rowOff>2380</xdr:rowOff>
    </xdr:to>
    <xdr:grpSp>
      <xdr:nvGrpSpPr>
        <xdr:cNvPr id="16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8681486" y="1290637"/>
          <a:ext cx="3001480" cy="1176337"/>
          <a:chOff x="2095500" y="1142999"/>
          <a:chExt cx="4655344" cy="1571626"/>
        </a:xfrm>
      </xdr:grpSpPr>
      <xdr:sp macro="" textlink="">
        <xdr:nvSpPr>
          <xdr:cNvPr id="17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alculo!F27">
        <xdr:nvSpPr>
          <xdr:cNvPr id="18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642101" y="1659445"/>
            <a:ext cx="3026568" cy="942976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01357F9-639A-4339-BA85-63102CB7515E}" type="TxLink">
              <a:rPr lang="en-US" sz="2400" b="0" i="0" u="none" strike="noStrike" kern="1200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R$ 616,67 </a:t>
            </a:fld>
            <a:endParaRPr lang="pt-BR" sz="2400" kern="1200">
              <a:solidFill>
                <a:srgbClr val="3B3B3B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0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2999"/>
            <a:ext cx="4655344" cy="452437"/>
          </a:xfrm>
          <a:prstGeom prst="round2SameRect">
            <a:avLst/>
          </a:prstGeom>
          <a:solidFill>
            <a:srgbClr val="1C1C1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AVERAGE TICKET</a:t>
            </a:r>
          </a:p>
        </xdr:txBody>
      </xdr:sp>
    </xdr:grpSp>
    <xdr:clientData/>
  </xdr:twoCellAnchor>
  <xdr:twoCellAnchor editAs="absolute">
    <xdr:from>
      <xdr:col>5</xdr:col>
      <xdr:colOff>504273</xdr:colOff>
      <xdr:row>5</xdr:row>
      <xdr:rowOff>76199</xdr:rowOff>
    </xdr:from>
    <xdr:to>
      <xdr:col>10</xdr:col>
      <xdr:colOff>67228</xdr:colOff>
      <xdr:row>12</xdr:row>
      <xdr:rowOff>2380</xdr:rowOff>
    </xdr:to>
    <xdr:grpSp>
      <xdr:nvGrpSpPr>
        <xdr:cNvPr id="2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5504898" y="1290637"/>
          <a:ext cx="3015768" cy="1176337"/>
          <a:chOff x="2095500" y="1142999"/>
          <a:chExt cx="4655344" cy="1571626"/>
        </a:xfrm>
      </xdr:grpSpPr>
      <xdr:sp macro="" textlink="">
        <xdr:nvSpPr>
          <xdr:cNvPr id="30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alculo!F19">
        <xdr:nvSpPr>
          <xdr:cNvPr id="31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553178" y="1659445"/>
            <a:ext cx="3026568" cy="942976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131FDBC-BE8A-4E0A-A868-96A07312A83E}" type="TxLink">
              <a:rPr lang="en-US" sz="2400" b="0" i="0" u="none" strike="noStrike" kern="1200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68 </a:t>
            </a:fld>
            <a:endParaRPr lang="pt-BR" sz="2400" kern="1200">
              <a:solidFill>
                <a:srgbClr val="3B3B3B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2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2999"/>
            <a:ext cx="4655344" cy="452437"/>
          </a:xfrm>
          <a:prstGeom prst="round2SameRect">
            <a:avLst/>
          </a:prstGeom>
          <a:solidFill>
            <a:srgbClr val="1C1C1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PAIRS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SOLD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123273</xdr:colOff>
      <xdr:row>5</xdr:row>
      <xdr:rowOff>76199</xdr:rowOff>
    </xdr:from>
    <xdr:to>
      <xdr:col>5</xdr:col>
      <xdr:colOff>552450</xdr:colOff>
      <xdr:row>12</xdr:row>
      <xdr:rowOff>2380</xdr:rowOff>
    </xdr:to>
    <xdr:grpSp>
      <xdr:nvGrpSpPr>
        <xdr:cNvPr id="34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61648" y="1290637"/>
          <a:ext cx="3191427" cy="1176337"/>
          <a:chOff x="2095500" y="1142999"/>
          <a:chExt cx="4936073" cy="1571626"/>
        </a:xfrm>
      </xdr:grpSpPr>
      <xdr:sp macro="" textlink="">
        <xdr:nvSpPr>
          <xdr:cNvPr id="3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alculo!F11">
        <xdr:nvSpPr>
          <xdr:cNvPr id="3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464256" y="1646872"/>
            <a:ext cx="3567317" cy="942976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076E219-5863-43EF-BAA6-DA6CAB7A10A8}" type="TxLink">
              <a:rPr lang="en-US" sz="2400" b="0" i="0" u="none" strike="noStrike" kern="1200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R$ 37.000,00 </a:t>
            </a:fld>
            <a:endParaRPr lang="pt-BR" sz="2400" kern="1200">
              <a:solidFill>
                <a:srgbClr val="3B3B3B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7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2999"/>
            <a:ext cx="4655344" cy="452437"/>
          </a:xfrm>
          <a:prstGeom prst="round2SameRect">
            <a:avLst/>
          </a:prstGeom>
          <a:solidFill>
            <a:srgbClr val="1C1C1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REVENUE</a:t>
            </a:r>
          </a:p>
        </xdr:txBody>
      </xdr:sp>
    </xdr:grpSp>
    <xdr:clientData/>
  </xdr:twoCellAnchor>
  <xdr:twoCellAnchor editAs="oneCell">
    <xdr:from>
      <xdr:col>1</xdr:col>
      <xdr:colOff>120787</xdr:colOff>
      <xdr:row>7</xdr:row>
      <xdr:rowOff>66675</xdr:rowOff>
    </xdr:from>
    <xdr:to>
      <xdr:col>2</xdr:col>
      <xdr:colOff>557476</xdr:colOff>
      <xdr:row>12</xdr:row>
      <xdr:rowOff>12837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6787" y="1647825"/>
          <a:ext cx="1122489" cy="851037"/>
        </a:xfrm>
        <a:prstGeom prst="rect">
          <a:avLst/>
        </a:prstGeom>
      </xdr:spPr>
    </xdr:pic>
    <xdr:clientData/>
  </xdr:twoCellAnchor>
  <xdr:twoCellAnchor editAs="oneCell">
    <xdr:from>
      <xdr:col>5</xdr:col>
      <xdr:colOff>551898</xdr:colOff>
      <xdr:row>7</xdr:row>
      <xdr:rowOff>66674</xdr:rowOff>
    </xdr:from>
    <xdr:to>
      <xdr:col>7</xdr:col>
      <xdr:colOff>302787</xdr:colOff>
      <xdr:row>12</xdr:row>
      <xdr:rowOff>12836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1098" y="1647824"/>
          <a:ext cx="1122489" cy="851037"/>
        </a:xfrm>
        <a:prstGeom prst="rect">
          <a:avLst/>
        </a:prstGeom>
      </xdr:spPr>
    </xdr:pic>
    <xdr:clientData/>
  </xdr:twoCellAnchor>
  <xdr:twoCellAnchor editAs="oneCell">
    <xdr:from>
      <xdr:col>10</xdr:col>
      <xdr:colOff>294723</xdr:colOff>
      <xdr:row>7</xdr:row>
      <xdr:rowOff>66674</xdr:rowOff>
    </xdr:from>
    <xdr:to>
      <xdr:col>13</xdr:col>
      <xdr:colOff>531387</xdr:colOff>
      <xdr:row>12</xdr:row>
      <xdr:rowOff>12836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52923" y="1647824"/>
          <a:ext cx="1122489" cy="851037"/>
        </a:xfrm>
        <a:prstGeom prst="rect">
          <a:avLst/>
        </a:prstGeom>
      </xdr:spPr>
    </xdr:pic>
    <xdr:clientData/>
  </xdr:twoCellAnchor>
  <xdr:twoCellAnchor editAs="oneCell">
    <xdr:from>
      <xdr:col>0</xdr:col>
      <xdr:colOff>228599</xdr:colOff>
      <xdr:row>6</xdr:row>
      <xdr:rowOff>114299</xdr:rowOff>
    </xdr:from>
    <xdr:to>
      <xdr:col>0</xdr:col>
      <xdr:colOff>2114550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7" name="Loja de Vend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 de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599" y="1507330"/>
              <a:ext cx="1885951" cy="1350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219074</xdr:colOff>
      <xdr:row>15</xdr:row>
      <xdr:rowOff>9524</xdr:rowOff>
    </xdr:from>
    <xdr:to>
      <xdr:col>0</xdr:col>
      <xdr:colOff>2114549</xdr:colOff>
      <xdr:row>22</xdr:row>
      <xdr:rowOff>104774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8" name="Gênero do Compra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 do Compra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2950368"/>
              <a:ext cx="1895475" cy="1345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73819</xdr:colOff>
      <xdr:row>15</xdr:row>
      <xdr:rowOff>119063</xdr:rowOff>
    </xdr:from>
    <xdr:to>
      <xdr:col>16</xdr:col>
      <xdr:colOff>142875</xdr:colOff>
      <xdr:row>29</xdr:row>
      <xdr:rowOff>1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190500</xdr:colOff>
      <xdr:row>15</xdr:row>
      <xdr:rowOff>11908</xdr:rowOff>
    </xdr:from>
    <xdr:to>
      <xdr:col>16</xdr:col>
      <xdr:colOff>238125</xdr:colOff>
      <xdr:row>19</xdr:row>
      <xdr:rowOff>26773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6125" y="2952752"/>
          <a:ext cx="738188" cy="7292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ago Alves" refreshedDate="45800.938038310182" createdVersion="4" refreshedVersion="4" minRefreshableVersion="3" recordCount="60">
  <cacheSource type="worksheet">
    <worksheetSource ref="A1:H61" sheet="base"/>
  </cacheSource>
  <cacheFields count="8">
    <cacheField name="Data da Venda" numFmtId="14">
      <sharedItems containsSemiMixedTypes="0" containsNonDate="0" containsDate="1" containsString="0" minDate="2023-12-01T00:00:00" maxDate="2024-01-31T00:00:00"/>
    </cacheField>
    <cacheField name="Loja de Venda" numFmtId="0">
      <sharedItems count="3">
        <s v="Loja A"/>
        <s v="Loja B"/>
        <s v="Loja C"/>
      </sharedItems>
    </cacheField>
    <cacheField name="Modelo do Tênis" numFmtId="0">
      <sharedItems count="10">
        <s v="Nike Air Max 97"/>
        <s v="Nike Revolution 5"/>
        <s v="Nike Air Zoom Pegasus"/>
        <s v="Nike Air Force 1"/>
        <s v="Nike Air Max 270"/>
        <s v="Nike Dunk Low"/>
        <s v="Nike SB Chron 2"/>
        <s v="Nike Air VaporMax"/>
        <s v="Nike Joyride"/>
        <s v="Nike Metcon 6"/>
      </sharedItems>
    </cacheField>
    <cacheField name="Preço de Venda (R$)" numFmtId="164">
      <sharedItems containsSemiMixedTypes="0" containsString="0" containsNumber="1" containsInteger="1" minValue="299" maxValue="900" count="20">
        <n v="749"/>
        <n v="299"/>
        <n v="599"/>
        <n v="549"/>
        <n v="649"/>
        <n v="579"/>
        <n v="359"/>
        <n v="899"/>
        <n v="779"/>
        <n v="699"/>
        <n v="750"/>
        <n v="300"/>
        <n v="600"/>
        <n v="550"/>
        <n v="650"/>
        <n v="580"/>
        <n v="360"/>
        <n v="900"/>
        <n v="780"/>
        <n v="700"/>
      </sharedItems>
    </cacheField>
    <cacheField name="Quantidade Vendida" numFmtId="0">
      <sharedItems containsSemiMixedTypes="0" containsString="0" containsNumber="1" containsInteger="1" minValue="1" maxValue="2" count="2">
        <n v="1"/>
        <n v="2"/>
      </sharedItems>
    </cacheField>
    <cacheField name="Cidade" numFmtId="0">
      <sharedItems count="27">
        <s v="São Paulo"/>
        <s v="Rio de Janeiro"/>
        <s v="Belo Horizonte"/>
        <s v="Curitiba"/>
        <s v="Porto Alegre"/>
        <s v="Salvador"/>
        <s v="Fortaleza"/>
        <s v="Recife"/>
        <s v="Manaus"/>
        <s v="Brasília"/>
        <s v="Goiânia"/>
        <s v="Campo Grande"/>
        <s v="Florianópolis"/>
        <s v="São Luís"/>
        <s v="Natal"/>
        <s v="Teresina"/>
        <s v="João Pessoa"/>
        <s v="Aracaju"/>
        <s v="Maceió"/>
        <s v="Palmas"/>
        <s v="Vitória"/>
        <s v="Cuiabá"/>
        <s v="Belém"/>
        <s v="Porto Velho"/>
        <s v="Boa Vista"/>
        <s v="Macapá"/>
        <s v="Rio Branco"/>
      </sharedItems>
    </cacheField>
    <cacheField name="Idade do Comprador" numFmtId="0">
      <sharedItems containsSemiMixedTypes="0" containsString="0" containsNumber="1" containsInteger="1" minValue="19" maxValue="45" count="21">
        <n v="24"/>
        <n v="30"/>
        <n v="35"/>
        <n v="22"/>
        <n v="28"/>
        <n v="33"/>
        <n v="19"/>
        <n v="27"/>
        <n v="36"/>
        <n v="25"/>
        <n v="20"/>
        <n v="34"/>
        <n v="29"/>
        <n v="45"/>
        <n v="31"/>
        <n v="26"/>
        <n v="21"/>
        <n v="37"/>
        <n v="23"/>
        <n v="32"/>
        <n v="42"/>
      </sharedItems>
    </cacheField>
    <cacheField name="Gênero do Comprador" numFmtId="0">
      <sharedItems count="2">
        <s v="Masculino"/>
        <s v="Feminin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d v="2023-12-01T00:00:00"/>
    <x v="0"/>
    <x v="0"/>
    <x v="0"/>
    <x v="0"/>
    <x v="0"/>
    <x v="0"/>
    <x v="0"/>
  </r>
  <r>
    <d v="2023-12-02T00:00:00"/>
    <x v="1"/>
    <x v="1"/>
    <x v="1"/>
    <x v="1"/>
    <x v="1"/>
    <x v="1"/>
    <x v="1"/>
  </r>
  <r>
    <d v="2023-12-03T00:00:00"/>
    <x v="2"/>
    <x v="2"/>
    <x v="2"/>
    <x v="0"/>
    <x v="2"/>
    <x v="2"/>
    <x v="0"/>
  </r>
  <r>
    <d v="2023-12-04T00:00:00"/>
    <x v="0"/>
    <x v="3"/>
    <x v="3"/>
    <x v="0"/>
    <x v="3"/>
    <x v="3"/>
    <x v="1"/>
  </r>
  <r>
    <d v="2023-12-05T00:00:00"/>
    <x v="1"/>
    <x v="4"/>
    <x v="4"/>
    <x v="0"/>
    <x v="4"/>
    <x v="4"/>
    <x v="1"/>
  </r>
  <r>
    <d v="2023-12-06T00:00:00"/>
    <x v="2"/>
    <x v="5"/>
    <x v="5"/>
    <x v="1"/>
    <x v="5"/>
    <x v="5"/>
    <x v="0"/>
  </r>
  <r>
    <d v="2023-12-07T00:00:00"/>
    <x v="0"/>
    <x v="6"/>
    <x v="6"/>
    <x v="0"/>
    <x v="6"/>
    <x v="6"/>
    <x v="0"/>
  </r>
  <r>
    <d v="2023-12-08T00:00:00"/>
    <x v="1"/>
    <x v="7"/>
    <x v="7"/>
    <x v="0"/>
    <x v="7"/>
    <x v="7"/>
    <x v="1"/>
  </r>
  <r>
    <d v="2023-12-09T00:00:00"/>
    <x v="2"/>
    <x v="8"/>
    <x v="8"/>
    <x v="0"/>
    <x v="8"/>
    <x v="8"/>
    <x v="1"/>
  </r>
  <r>
    <d v="2023-12-10T00:00:00"/>
    <x v="0"/>
    <x v="9"/>
    <x v="9"/>
    <x v="0"/>
    <x v="9"/>
    <x v="9"/>
    <x v="0"/>
  </r>
  <r>
    <d v="2023-12-11T00:00:00"/>
    <x v="1"/>
    <x v="0"/>
    <x v="10"/>
    <x v="0"/>
    <x v="10"/>
    <x v="10"/>
    <x v="1"/>
  </r>
  <r>
    <d v="2023-12-12T00:00:00"/>
    <x v="2"/>
    <x v="1"/>
    <x v="11"/>
    <x v="0"/>
    <x v="11"/>
    <x v="11"/>
    <x v="0"/>
  </r>
  <r>
    <d v="2023-12-13T00:00:00"/>
    <x v="0"/>
    <x v="2"/>
    <x v="12"/>
    <x v="1"/>
    <x v="12"/>
    <x v="12"/>
    <x v="1"/>
  </r>
  <r>
    <d v="2023-12-14T00:00:00"/>
    <x v="1"/>
    <x v="3"/>
    <x v="13"/>
    <x v="0"/>
    <x v="13"/>
    <x v="3"/>
    <x v="0"/>
  </r>
  <r>
    <d v="2023-12-15T00:00:00"/>
    <x v="2"/>
    <x v="4"/>
    <x v="14"/>
    <x v="0"/>
    <x v="14"/>
    <x v="13"/>
    <x v="1"/>
  </r>
  <r>
    <d v="2023-12-16T00:00:00"/>
    <x v="0"/>
    <x v="5"/>
    <x v="15"/>
    <x v="0"/>
    <x v="15"/>
    <x v="7"/>
    <x v="0"/>
  </r>
  <r>
    <d v="2023-12-17T00:00:00"/>
    <x v="1"/>
    <x v="6"/>
    <x v="16"/>
    <x v="0"/>
    <x v="16"/>
    <x v="14"/>
    <x v="1"/>
  </r>
  <r>
    <d v="2023-12-18T00:00:00"/>
    <x v="2"/>
    <x v="7"/>
    <x v="17"/>
    <x v="1"/>
    <x v="17"/>
    <x v="15"/>
    <x v="0"/>
  </r>
  <r>
    <d v="2023-12-19T00:00:00"/>
    <x v="0"/>
    <x v="8"/>
    <x v="18"/>
    <x v="0"/>
    <x v="18"/>
    <x v="1"/>
    <x v="1"/>
  </r>
  <r>
    <d v="2023-12-20T00:00:00"/>
    <x v="1"/>
    <x v="9"/>
    <x v="19"/>
    <x v="0"/>
    <x v="19"/>
    <x v="2"/>
    <x v="0"/>
  </r>
  <r>
    <d v="2023-12-21T00:00:00"/>
    <x v="2"/>
    <x v="0"/>
    <x v="0"/>
    <x v="0"/>
    <x v="20"/>
    <x v="16"/>
    <x v="1"/>
  </r>
  <r>
    <d v="2023-12-22T00:00:00"/>
    <x v="0"/>
    <x v="1"/>
    <x v="1"/>
    <x v="1"/>
    <x v="21"/>
    <x v="17"/>
    <x v="0"/>
  </r>
  <r>
    <d v="2023-12-23T00:00:00"/>
    <x v="1"/>
    <x v="2"/>
    <x v="2"/>
    <x v="0"/>
    <x v="22"/>
    <x v="4"/>
    <x v="1"/>
  </r>
  <r>
    <d v="2023-12-24T00:00:00"/>
    <x v="2"/>
    <x v="3"/>
    <x v="3"/>
    <x v="0"/>
    <x v="23"/>
    <x v="18"/>
    <x v="0"/>
  </r>
  <r>
    <d v="2023-12-25T00:00:00"/>
    <x v="0"/>
    <x v="4"/>
    <x v="4"/>
    <x v="0"/>
    <x v="24"/>
    <x v="6"/>
    <x v="1"/>
  </r>
  <r>
    <d v="2023-12-26T00:00:00"/>
    <x v="1"/>
    <x v="5"/>
    <x v="5"/>
    <x v="0"/>
    <x v="25"/>
    <x v="5"/>
    <x v="0"/>
  </r>
  <r>
    <d v="2023-12-27T00:00:00"/>
    <x v="2"/>
    <x v="6"/>
    <x v="6"/>
    <x v="1"/>
    <x v="26"/>
    <x v="3"/>
    <x v="1"/>
  </r>
  <r>
    <d v="2023-12-28T00:00:00"/>
    <x v="0"/>
    <x v="7"/>
    <x v="7"/>
    <x v="0"/>
    <x v="4"/>
    <x v="7"/>
    <x v="0"/>
  </r>
  <r>
    <d v="2023-12-29T00:00:00"/>
    <x v="1"/>
    <x v="8"/>
    <x v="8"/>
    <x v="0"/>
    <x v="0"/>
    <x v="8"/>
    <x v="1"/>
  </r>
  <r>
    <d v="2023-12-30T00:00:00"/>
    <x v="2"/>
    <x v="9"/>
    <x v="9"/>
    <x v="0"/>
    <x v="5"/>
    <x v="9"/>
    <x v="0"/>
  </r>
  <r>
    <d v="2024-01-01T00:00:00"/>
    <x v="0"/>
    <x v="0"/>
    <x v="10"/>
    <x v="0"/>
    <x v="1"/>
    <x v="12"/>
    <x v="1"/>
  </r>
  <r>
    <d v="2024-01-02T00:00:00"/>
    <x v="1"/>
    <x v="1"/>
    <x v="11"/>
    <x v="0"/>
    <x v="3"/>
    <x v="19"/>
    <x v="0"/>
  </r>
  <r>
    <d v="2024-01-03T00:00:00"/>
    <x v="2"/>
    <x v="2"/>
    <x v="12"/>
    <x v="1"/>
    <x v="2"/>
    <x v="16"/>
    <x v="1"/>
  </r>
  <r>
    <d v="2024-01-04T00:00:00"/>
    <x v="0"/>
    <x v="3"/>
    <x v="13"/>
    <x v="0"/>
    <x v="6"/>
    <x v="11"/>
    <x v="0"/>
  </r>
  <r>
    <d v="2024-01-05T00:00:00"/>
    <x v="1"/>
    <x v="4"/>
    <x v="14"/>
    <x v="0"/>
    <x v="8"/>
    <x v="4"/>
    <x v="1"/>
  </r>
  <r>
    <d v="2024-01-06T00:00:00"/>
    <x v="2"/>
    <x v="5"/>
    <x v="15"/>
    <x v="0"/>
    <x v="9"/>
    <x v="1"/>
    <x v="0"/>
  </r>
  <r>
    <d v="2024-01-07T00:00:00"/>
    <x v="0"/>
    <x v="6"/>
    <x v="16"/>
    <x v="0"/>
    <x v="7"/>
    <x v="0"/>
    <x v="1"/>
  </r>
  <r>
    <d v="2024-01-08T00:00:00"/>
    <x v="1"/>
    <x v="7"/>
    <x v="17"/>
    <x v="1"/>
    <x v="4"/>
    <x v="18"/>
    <x v="0"/>
  </r>
  <r>
    <d v="2024-01-09T00:00:00"/>
    <x v="2"/>
    <x v="8"/>
    <x v="18"/>
    <x v="0"/>
    <x v="10"/>
    <x v="7"/>
    <x v="1"/>
  </r>
  <r>
    <d v="2024-01-10T00:00:00"/>
    <x v="0"/>
    <x v="9"/>
    <x v="19"/>
    <x v="0"/>
    <x v="13"/>
    <x v="2"/>
    <x v="0"/>
  </r>
  <r>
    <d v="2024-01-11T00:00:00"/>
    <x v="1"/>
    <x v="0"/>
    <x v="10"/>
    <x v="0"/>
    <x v="22"/>
    <x v="3"/>
    <x v="1"/>
  </r>
  <r>
    <d v="2024-01-12T00:00:00"/>
    <x v="2"/>
    <x v="1"/>
    <x v="11"/>
    <x v="0"/>
    <x v="18"/>
    <x v="2"/>
    <x v="0"/>
  </r>
  <r>
    <d v="2024-01-13T00:00:00"/>
    <x v="0"/>
    <x v="2"/>
    <x v="12"/>
    <x v="0"/>
    <x v="4"/>
    <x v="12"/>
    <x v="1"/>
  </r>
  <r>
    <d v="2024-01-14T00:00:00"/>
    <x v="1"/>
    <x v="3"/>
    <x v="13"/>
    <x v="0"/>
    <x v="0"/>
    <x v="0"/>
    <x v="0"/>
  </r>
  <r>
    <d v="2024-01-15T00:00:00"/>
    <x v="2"/>
    <x v="4"/>
    <x v="14"/>
    <x v="0"/>
    <x v="1"/>
    <x v="20"/>
    <x v="1"/>
  </r>
  <r>
    <d v="2024-01-16T00:00:00"/>
    <x v="0"/>
    <x v="5"/>
    <x v="15"/>
    <x v="0"/>
    <x v="3"/>
    <x v="7"/>
    <x v="0"/>
  </r>
  <r>
    <d v="2024-01-17T00:00:00"/>
    <x v="1"/>
    <x v="6"/>
    <x v="16"/>
    <x v="0"/>
    <x v="5"/>
    <x v="1"/>
    <x v="1"/>
  </r>
  <r>
    <d v="2024-01-18T00:00:00"/>
    <x v="2"/>
    <x v="7"/>
    <x v="17"/>
    <x v="0"/>
    <x v="6"/>
    <x v="18"/>
    <x v="0"/>
  </r>
  <r>
    <d v="2024-01-19T00:00:00"/>
    <x v="0"/>
    <x v="8"/>
    <x v="18"/>
    <x v="0"/>
    <x v="9"/>
    <x v="14"/>
    <x v="1"/>
  </r>
  <r>
    <d v="2024-01-20T00:00:00"/>
    <x v="1"/>
    <x v="9"/>
    <x v="19"/>
    <x v="0"/>
    <x v="7"/>
    <x v="4"/>
    <x v="0"/>
  </r>
  <r>
    <d v="2024-01-21T00:00:00"/>
    <x v="2"/>
    <x v="0"/>
    <x v="10"/>
    <x v="0"/>
    <x v="20"/>
    <x v="16"/>
    <x v="1"/>
  </r>
  <r>
    <d v="2024-01-22T00:00:00"/>
    <x v="0"/>
    <x v="1"/>
    <x v="11"/>
    <x v="0"/>
    <x v="21"/>
    <x v="5"/>
    <x v="0"/>
  </r>
  <r>
    <d v="2024-01-23T00:00:00"/>
    <x v="1"/>
    <x v="2"/>
    <x v="12"/>
    <x v="0"/>
    <x v="12"/>
    <x v="15"/>
    <x v="1"/>
  </r>
  <r>
    <d v="2024-01-24T00:00:00"/>
    <x v="2"/>
    <x v="3"/>
    <x v="13"/>
    <x v="0"/>
    <x v="11"/>
    <x v="6"/>
    <x v="0"/>
  </r>
  <r>
    <d v="2024-01-25T00:00:00"/>
    <x v="0"/>
    <x v="4"/>
    <x v="14"/>
    <x v="0"/>
    <x v="8"/>
    <x v="11"/>
    <x v="1"/>
  </r>
  <r>
    <d v="2024-01-26T00:00:00"/>
    <x v="1"/>
    <x v="5"/>
    <x v="15"/>
    <x v="0"/>
    <x v="13"/>
    <x v="17"/>
    <x v="0"/>
  </r>
  <r>
    <d v="2024-01-27T00:00:00"/>
    <x v="2"/>
    <x v="6"/>
    <x v="16"/>
    <x v="0"/>
    <x v="15"/>
    <x v="12"/>
    <x v="1"/>
  </r>
  <r>
    <d v="2024-01-28T00:00:00"/>
    <x v="0"/>
    <x v="7"/>
    <x v="17"/>
    <x v="0"/>
    <x v="2"/>
    <x v="9"/>
    <x v="0"/>
  </r>
  <r>
    <d v="2024-01-29T00:00:00"/>
    <x v="1"/>
    <x v="8"/>
    <x v="18"/>
    <x v="0"/>
    <x v="10"/>
    <x v="19"/>
    <x v="1"/>
  </r>
  <r>
    <d v="2024-01-30T00:00:00"/>
    <x v="2"/>
    <x v="9"/>
    <x v="19"/>
    <x v="0"/>
    <x v="2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26:C29" firstHeaderRow="1" firstDataRow="1" firstDataCol="1" rowPageCount="1" colPageCount="1"/>
  <pivotFields count="8">
    <pivotField numFmtId="14" showAll="0"/>
    <pivotField axis="axisPage" multipleItemSelectionAllowed="1" showAll="0">
      <items count="4">
        <item x="0"/>
        <item x="1"/>
        <item x="2"/>
        <item t="default"/>
      </items>
    </pivotField>
    <pivotField showAll="0">
      <items count="11">
        <item x="3"/>
        <item x="4"/>
        <item x="0"/>
        <item x="7"/>
        <item x="2"/>
        <item x="5"/>
        <item x="8"/>
        <item x="9"/>
        <item x="1"/>
        <item x="6"/>
        <item t="default"/>
      </items>
    </pivotField>
    <pivotField dataField="1" numFmtId="164" showAll="0">
      <items count="21">
        <item x="1"/>
        <item x="11"/>
        <item x="6"/>
        <item x="16"/>
        <item x="3"/>
        <item x="13"/>
        <item x="5"/>
        <item x="15"/>
        <item x="2"/>
        <item x="12"/>
        <item x="4"/>
        <item x="14"/>
        <item x="9"/>
        <item x="19"/>
        <item x="0"/>
        <item x="10"/>
        <item x="8"/>
        <item x="18"/>
        <item x="7"/>
        <item x="17"/>
        <item t="default"/>
      </items>
    </pivotField>
    <pivotField showAll="0">
      <items count="3">
        <item x="0"/>
        <item x="1"/>
        <item t="default"/>
      </items>
    </pivotField>
    <pivotField showAll="0">
      <items count="28">
        <item x="17"/>
        <item x="22"/>
        <item x="2"/>
        <item x="24"/>
        <item x="9"/>
        <item x="11"/>
        <item x="21"/>
        <item x="3"/>
        <item x="12"/>
        <item x="6"/>
        <item x="10"/>
        <item x="16"/>
        <item x="25"/>
        <item x="18"/>
        <item x="8"/>
        <item x="14"/>
        <item x="19"/>
        <item x="4"/>
        <item x="23"/>
        <item x="7"/>
        <item x="26"/>
        <item x="1"/>
        <item x="5"/>
        <item x="13"/>
        <item x="0"/>
        <item x="15"/>
        <item x="20"/>
        <item t="default"/>
      </items>
    </pivotField>
    <pivotField showAll="0">
      <items count="22">
        <item x="6"/>
        <item x="10"/>
        <item x="16"/>
        <item x="3"/>
        <item x="18"/>
        <item x="0"/>
        <item x="9"/>
        <item x="15"/>
        <item x="7"/>
        <item x="4"/>
        <item x="12"/>
        <item x="1"/>
        <item x="14"/>
        <item x="19"/>
        <item x="5"/>
        <item x="11"/>
        <item x="2"/>
        <item x="8"/>
        <item x="17"/>
        <item x="20"/>
        <item x="13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Média de Preço de Venda (R$)" fld="3" subtotal="average" baseField="7" baseItem="0" numFmtId="44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8:C21" firstHeaderRow="1" firstDataRow="1" firstDataCol="1" rowPageCount="1" colPageCount="1"/>
  <pivotFields count="8">
    <pivotField numFmtId="14" showAll="0"/>
    <pivotField axis="axisPage" multipleItemSelectionAllowed="1" showAll="0">
      <items count="4">
        <item x="0"/>
        <item x="1"/>
        <item x="2"/>
        <item t="default"/>
      </items>
    </pivotField>
    <pivotField showAll="0">
      <items count="11">
        <item x="3"/>
        <item x="4"/>
        <item x="0"/>
        <item x="7"/>
        <item x="2"/>
        <item x="5"/>
        <item x="8"/>
        <item x="9"/>
        <item x="1"/>
        <item x="6"/>
        <item t="default"/>
      </items>
    </pivotField>
    <pivotField numFmtId="164" showAll="0">
      <items count="21">
        <item x="1"/>
        <item x="11"/>
        <item x="6"/>
        <item x="16"/>
        <item x="3"/>
        <item x="13"/>
        <item x="5"/>
        <item x="15"/>
        <item x="2"/>
        <item x="12"/>
        <item x="4"/>
        <item x="14"/>
        <item x="9"/>
        <item x="19"/>
        <item x="0"/>
        <item x="10"/>
        <item x="8"/>
        <item x="18"/>
        <item x="7"/>
        <item x="17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28">
        <item x="17"/>
        <item x="22"/>
        <item x="2"/>
        <item x="24"/>
        <item x="9"/>
        <item x="11"/>
        <item x="21"/>
        <item x="3"/>
        <item x="12"/>
        <item x="6"/>
        <item x="10"/>
        <item x="16"/>
        <item x="25"/>
        <item x="18"/>
        <item x="8"/>
        <item x="14"/>
        <item x="19"/>
        <item x="4"/>
        <item x="23"/>
        <item x="7"/>
        <item x="26"/>
        <item x="1"/>
        <item x="5"/>
        <item x="13"/>
        <item x="0"/>
        <item x="15"/>
        <item x="20"/>
        <item t="default"/>
      </items>
    </pivotField>
    <pivotField showAll="0">
      <items count="22">
        <item x="6"/>
        <item x="10"/>
        <item x="16"/>
        <item x="3"/>
        <item x="18"/>
        <item x="0"/>
        <item x="9"/>
        <item x="15"/>
        <item x="7"/>
        <item x="4"/>
        <item x="12"/>
        <item x="1"/>
        <item x="14"/>
        <item x="19"/>
        <item x="5"/>
        <item x="11"/>
        <item x="2"/>
        <item x="8"/>
        <item x="17"/>
        <item x="20"/>
        <item x="13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oma de Quantidade Vendida" fld="4" baseField="0" baseItem="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B10:C13" firstHeaderRow="1" firstDataRow="1" firstDataCol="1" rowPageCount="1" colPageCount="1"/>
  <pivotFields count="8">
    <pivotField numFmtId="14" showAll="0"/>
    <pivotField axis="axisPage" multipleItemSelectionAllowed="1" showAll="0">
      <items count="4">
        <item x="0"/>
        <item x="1"/>
        <item x="2"/>
        <item t="default"/>
      </items>
    </pivotField>
    <pivotField showAll="0">
      <items count="11">
        <item x="3"/>
        <item x="4"/>
        <item x="0"/>
        <item x="7"/>
        <item x="2"/>
        <item x="5"/>
        <item x="8"/>
        <item x="9"/>
        <item x="1"/>
        <item x="6"/>
        <item t="default"/>
      </items>
    </pivotField>
    <pivotField dataField="1" numFmtId="164" showAll="0">
      <items count="21">
        <item x="1"/>
        <item x="11"/>
        <item x="6"/>
        <item x="16"/>
        <item x="3"/>
        <item x="13"/>
        <item x="5"/>
        <item x="15"/>
        <item x="2"/>
        <item x="12"/>
        <item x="4"/>
        <item x="14"/>
        <item x="9"/>
        <item x="19"/>
        <item x="0"/>
        <item x="10"/>
        <item x="8"/>
        <item x="18"/>
        <item x="7"/>
        <item x="17"/>
        <item t="default"/>
      </items>
    </pivotField>
    <pivotField showAll="0">
      <items count="3">
        <item x="0"/>
        <item x="1"/>
        <item t="default"/>
      </items>
    </pivotField>
    <pivotField showAll="0">
      <items count="28">
        <item x="17"/>
        <item x="22"/>
        <item x="2"/>
        <item x="24"/>
        <item x="9"/>
        <item x="11"/>
        <item x="21"/>
        <item x="3"/>
        <item x="12"/>
        <item x="6"/>
        <item x="10"/>
        <item x="16"/>
        <item x="25"/>
        <item x="18"/>
        <item x="8"/>
        <item x="14"/>
        <item x="19"/>
        <item x="4"/>
        <item x="23"/>
        <item x="7"/>
        <item x="26"/>
        <item x="1"/>
        <item x="5"/>
        <item x="13"/>
        <item x="0"/>
        <item x="15"/>
        <item x="20"/>
        <item t="default"/>
      </items>
    </pivotField>
    <pivotField showAll="0">
      <items count="22">
        <item x="6"/>
        <item x="10"/>
        <item x="16"/>
        <item x="3"/>
        <item x="18"/>
        <item x="0"/>
        <item x="9"/>
        <item x="15"/>
        <item x="7"/>
        <item x="4"/>
        <item x="12"/>
        <item x="1"/>
        <item x="14"/>
        <item x="19"/>
        <item x="5"/>
        <item x="11"/>
        <item x="2"/>
        <item x="8"/>
        <item x="17"/>
        <item x="20"/>
        <item x="13"/>
        <item t="default"/>
      </items>
    </pivotField>
    <pivotField axis="axisRow" multipleItemSelectionAllowed="1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oma de Preço de Venda (R$)" fld="3" baseField="0" baseItem="0" numFmtId="44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oja_de_Venda" sourceName="Loja de Venda">
  <pivotTables>
    <pivotTable tabId="2" name="Tabela dinâmica1"/>
    <pivotTable tabId="2" name="Tabela dinâmica2"/>
    <pivotTable tabId="2" name="Tabela dinâmica3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ênero_do_Comprador" sourceName="Gênero do Comprador">
  <pivotTables>
    <pivotTable tabId="2" name="Tabela dinâmica1"/>
    <pivotTable tabId="2" name="Tabela dinâmica2"/>
    <pivotTable tabId="2" name="Tabela dinâmica3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ja de Venda" cache="SegmentaçãodeDados_Loja_de_Venda" caption="Loja de Venda" style="SlicerStyleOther1 2" rowHeight="241300"/>
  <slicer name="Gênero do Comprador" cache="SegmentaçãodeDados_Gênero_do_Comprador" caption="Gênero do Comprador" style="SlicerStyleOther1 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"/>
  <sheetViews>
    <sheetView showGridLines="0" workbookViewId="0">
      <selection activeCell="I27" sqref="I27"/>
    </sheetView>
  </sheetViews>
  <sheetFormatPr defaultRowHeight="14.25"/>
  <sheetData>
    <row r="3" spans="2:16" ht="20.25" thickBot="1">
      <c r="B3" s="6" t="s">
        <v>50</v>
      </c>
      <c r="C3" s="6"/>
      <c r="D3" s="6"/>
      <c r="E3" s="6"/>
      <c r="F3" s="6"/>
      <c r="G3" s="6"/>
      <c r="H3" s="6"/>
    </row>
    <row r="4" spans="2:16" ht="15" thickTop="1"/>
    <row r="5" spans="2:16">
      <c r="B5" s="8" t="s">
        <v>53</v>
      </c>
      <c r="C5" t="s">
        <v>58</v>
      </c>
      <c r="E5" s="10" t="s">
        <v>56</v>
      </c>
      <c r="F5" t="s">
        <v>57</v>
      </c>
    </row>
    <row r="6" spans="2:16">
      <c r="B6" s="7" t="s">
        <v>54</v>
      </c>
      <c r="C6" t="s">
        <v>59</v>
      </c>
    </row>
    <row r="7" spans="2:16">
      <c r="B7" s="9" t="s">
        <v>55</v>
      </c>
      <c r="C7" t="s">
        <v>59</v>
      </c>
    </row>
    <row r="15" spans="2:16" ht="20.25" thickBot="1">
      <c r="B15" s="6" t="s">
        <v>51</v>
      </c>
      <c r="C15" s="6"/>
      <c r="D15" s="6"/>
      <c r="E15" s="6"/>
      <c r="F15" s="6"/>
      <c r="G15" s="6"/>
      <c r="H15" s="6"/>
      <c r="J15" s="6" t="s">
        <v>52</v>
      </c>
      <c r="K15" s="6"/>
      <c r="L15" s="6"/>
      <c r="M15" s="6"/>
      <c r="N15" s="6"/>
      <c r="O15" s="6"/>
      <c r="P15" s="6"/>
    </row>
    <row r="16" spans="2:16" ht="15" thickTop="1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Normal="100" workbookViewId="0">
      <selection activeCell="I27" sqref="I27"/>
    </sheetView>
  </sheetViews>
  <sheetFormatPr defaultRowHeight="14.25"/>
  <cols>
    <col min="1" max="1" width="14" customWidth="1"/>
    <col min="2" max="2" width="17.5" bestFit="1" customWidth="1"/>
    <col min="3" max="3" width="20.375" bestFit="1" customWidth="1"/>
    <col min="4" max="4" width="16.25" customWidth="1"/>
    <col min="5" max="5" width="11.625" customWidth="1"/>
    <col min="6" max="6" width="13.625" bestFit="1" customWidth="1"/>
    <col min="7" max="7" width="11.125" customWidth="1"/>
    <col min="8" max="8" width="12.25" customWidth="1"/>
  </cols>
  <sheetData>
    <row r="1" spans="1:8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4" customFormat="1" ht="15" customHeight="1">
      <c r="A2" s="3">
        <v>45261</v>
      </c>
      <c r="B2" s="1" t="s">
        <v>8</v>
      </c>
      <c r="C2" s="1" t="s">
        <v>9</v>
      </c>
      <c r="D2" s="5">
        <v>749</v>
      </c>
      <c r="E2" s="1">
        <v>1</v>
      </c>
      <c r="F2" s="1" t="s">
        <v>10</v>
      </c>
      <c r="G2" s="1">
        <v>24</v>
      </c>
      <c r="H2" s="1" t="s">
        <v>11</v>
      </c>
    </row>
    <row r="3" spans="1:8" s="4" customFormat="1" ht="15" customHeight="1">
      <c r="A3" s="3">
        <v>45262</v>
      </c>
      <c r="B3" s="1" t="s">
        <v>12</v>
      </c>
      <c r="C3" s="1" t="s">
        <v>13</v>
      </c>
      <c r="D3" s="5">
        <v>299</v>
      </c>
      <c r="E3" s="1">
        <v>2</v>
      </c>
      <c r="F3" s="1" t="s">
        <v>14</v>
      </c>
      <c r="G3" s="1">
        <v>30</v>
      </c>
      <c r="H3" s="1" t="s">
        <v>15</v>
      </c>
    </row>
    <row r="4" spans="1:8" s="4" customFormat="1" ht="15" customHeight="1">
      <c r="A4" s="3">
        <v>45263</v>
      </c>
      <c r="B4" s="1" t="s">
        <v>16</v>
      </c>
      <c r="C4" s="1" t="s">
        <v>17</v>
      </c>
      <c r="D4" s="5">
        <v>599</v>
      </c>
      <c r="E4" s="1">
        <v>1</v>
      </c>
      <c r="F4" s="1" t="s">
        <v>18</v>
      </c>
      <c r="G4" s="1">
        <v>35</v>
      </c>
      <c r="H4" s="1" t="s">
        <v>11</v>
      </c>
    </row>
    <row r="5" spans="1:8" s="4" customFormat="1" ht="15" customHeight="1">
      <c r="A5" s="3">
        <v>45264</v>
      </c>
      <c r="B5" s="1" t="s">
        <v>8</v>
      </c>
      <c r="C5" s="1" t="s">
        <v>19</v>
      </c>
      <c r="D5" s="5">
        <v>549</v>
      </c>
      <c r="E5" s="1">
        <v>1</v>
      </c>
      <c r="F5" s="1" t="s">
        <v>20</v>
      </c>
      <c r="G5" s="1">
        <v>22</v>
      </c>
      <c r="H5" s="1" t="s">
        <v>15</v>
      </c>
    </row>
    <row r="6" spans="1:8" s="4" customFormat="1" ht="15" customHeight="1">
      <c r="A6" s="3">
        <v>45265</v>
      </c>
      <c r="B6" s="1" t="s">
        <v>12</v>
      </c>
      <c r="C6" s="1" t="s">
        <v>21</v>
      </c>
      <c r="D6" s="5">
        <v>649</v>
      </c>
      <c r="E6" s="1">
        <v>1</v>
      </c>
      <c r="F6" s="1" t="s">
        <v>22</v>
      </c>
      <c r="G6" s="1">
        <v>28</v>
      </c>
      <c r="H6" s="1" t="s">
        <v>15</v>
      </c>
    </row>
    <row r="7" spans="1:8" s="4" customFormat="1" ht="15" customHeight="1">
      <c r="A7" s="3">
        <v>45266</v>
      </c>
      <c r="B7" s="1" t="s">
        <v>16</v>
      </c>
      <c r="C7" s="1" t="s">
        <v>23</v>
      </c>
      <c r="D7" s="5">
        <v>579</v>
      </c>
      <c r="E7" s="1">
        <v>2</v>
      </c>
      <c r="F7" s="1" t="s">
        <v>24</v>
      </c>
      <c r="G7" s="1">
        <v>33</v>
      </c>
      <c r="H7" s="1" t="s">
        <v>11</v>
      </c>
    </row>
    <row r="8" spans="1:8" s="4" customFormat="1" ht="15" customHeight="1">
      <c r="A8" s="3">
        <v>45267</v>
      </c>
      <c r="B8" s="1" t="s">
        <v>8</v>
      </c>
      <c r="C8" s="1" t="s">
        <v>25</v>
      </c>
      <c r="D8" s="5">
        <v>359</v>
      </c>
      <c r="E8" s="1">
        <v>1</v>
      </c>
      <c r="F8" s="1" t="s">
        <v>26</v>
      </c>
      <c r="G8" s="1">
        <v>19</v>
      </c>
      <c r="H8" s="1" t="s">
        <v>11</v>
      </c>
    </row>
    <row r="9" spans="1:8" s="4" customFormat="1" ht="15" customHeight="1">
      <c r="A9" s="3">
        <v>45268</v>
      </c>
      <c r="B9" s="1" t="s">
        <v>12</v>
      </c>
      <c r="C9" s="1" t="s">
        <v>27</v>
      </c>
      <c r="D9" s="5">
        <v>899</v>
      </c>
      <c r="E9" s="1">
        <v>1</v>
      </c>
      <c r="F9" s="1" t="s">
        <v>28</v>
      </c>
      <c r="G9" s="1">
        <v>27</v>
      </c>
      <c r="H9" s="1" t="s">
        <v>15</v>
      </c>
    </row>
    <row r="10" spans="1:8" s="4" customFormat="1" ht="15" customHeight="1">
      <c r="A10" s="3">
        <v>45269</v>
      </c>
      <c r="B10" s="1" t="s">
        <v>16</v>
      </c>
      <c r="C10" s="1" t="s">
        <v>29</v>
      </c>
      <c r="D10" s="5">
        <v>779</v>
      </c>
      <c r="E10" s="1">
        <v>1</v>
      </c>
      <c r="F10" s="1" t="s">
        <v>30</v>
      </c>
      <c r="G10" s="1">
        <v>36</v>
      </c>
      <c r="H10" s="1" t="s">
        <v>15</v>
      </c>
    </row>
    <row r="11" spans="1:8" s="4" customFormat="1" ht="15" customHeight="1">
      <c r="A11" s="3">
        <v>45270</v>
      </c>
      <c r="B11" s="1" t="s">
        <v>8</v>
      </c>
      <c r="C11" s="1" t="s">
        <v>31</v>
      </c>
      <c r="D11" s="5">
        <v>699</v>
      </c>
      <c r="E11" s="1">
        <v>1</v>
      </c>
      <c r="F11" s="1" t="s">
        <v>32</v>
      </c>
      <c r="G11" s="1">
        <v>25</v>
      </c>
      <c r="H11" s="1" t="s">
        <v>11</v>
      </c>
    </row>
    <row r="12" spans="1:8" s="4" customFormat="1" ht="15" customHeight="1">
      <c r="A12" s="3">
        <v>45271</v>
      </c>
      <c r="B12" s="1" t="s">
        <v>12</v>
      </c>
      <c r="C12" s="1" t="s">
        <v>9</v>
      </c>
      <c r="D12" s="5">
        <v>750</v>
      </c>
      <c r="E12" s="1">
        <v>1</v>
      </c>
      <c r="F12" s="1" t="s">
        <v>33</v>
      </c>
      <c r="G12" s="1">
        <v>20</v>
      </c>
      <c r="H12" s="1" t="s">
        <v>15</v>
      </c>
    </row>
    <row r="13" spans="1:8" s="4" customFormat="1" ht="15" customHeight="1">
      <c r="A13" s="3">
        <v>45272</v>
      </c>
      <c r="B13" s="1" t="s">
        <v>16</v>
      </c>
      <c r="C13" s="1" t="s">
        <v>13</v>
      </c>
      <c r="D13" s="5">
        <v>300</v>
      </c>
      <c r="E13" s="1">
        <v>1</v>
      </c>
      <c r="F13" s="1" t="s">
        <v>34</v>
      </c>
      <c r="G13" s="1">
        <v>34</v>
      </c>
      <c r="H13" s="1" t="s">
        <v>11</v>
      </c>
    </row>
    <row r="14" spans="1:8" s="4" customFormat="1" ht="15" customHeight="1">
      <c r="A14" s="3">
        <v>45273</v>
      </c>
      <c r="B14" s="1" t="s">
        <v>8</v>
      </c>
      <c r="C14" s="1" t="s">
        <v>17</v>
      </c>
      <c r="D14" s="5">
        <v>600</v>
      </c>
      <c r="E14" s="1">
        <v>2</v>
      </c>
      <c r="F14" s="1" t="s">
        <v>35</v>
      </c>
      <c r="G14" s="1">
        <v>29</v>
      </c>
      <c r="H14" s="1" t="s">
        <v>15</v>
      </c>
    </row>
    <row r="15" spans="1:8" s="4" customFormat="1" ht="15" customHeight="1">
      <c r="A15" s="3">
        <v>45274</v>
      </c>
      <c r="B15" s="1" t="s">
        <v>12</v>
      </c>
      <c r="C15" s="1" t="s">
        <v>19</v>
      </c>
      <c r="D15" s="5">
        <v>550</v>
      </c>
      <c r="E15" s="1">
        <v>1</v>
      </c>
      <c r="F15" s="1" t="s">
        <v>36</v>
      </c>
      <c r="G15" s="1">
        <v>22</v>
      </c>
      <c r="H15" s="1" t="s">
        <v>11</v>
      </c>
    </row>
    <row r="16" spans="1:8" s="4" customFormat="1" ht="15" customHeight="1">
      <c r="A16" s="3">
        <v>45275</v>
      </c>
      <c r="B16" s="1" t="s">
        <v>16</v>
      </c>
      <c r="C16" s="1" t="s">
        <v>21</v>
      </c>
      <c r="D16" s="5">
        <v>650</v>
      </c>
      <c r="E16" s="1">
        <v>1</v>
      </c>
      <c r="F16" s="1" t="s">
        <v>37</v>
      </c>
      <c r="G16" s="1">
        <v>45</v>
      </c>
      <c r="H16" s="1" t="s">
        <v>15</v>
      </c>
    </row>
    <row r="17" spans="1:8" s="4" customFormat="1" ht="15" customHeight="1">
      <c r="A17" s="3">
        <v>45276</v>
      </c>
      <c r="B17" s="1" t="s">
        <v>8</v>
      </c>
      <c r="C17" s="1" t="s">
        <v>23</v>
      </c>
      <c r="D17" s="5">
        <v>580</v>
      </c>
      <c r="E17" s="1">
        <v>1</v>
      </c>
      <c r="F17" s="1" t="s">
        <v>38</v>
      </c>
      <c r="G17" s="1">
        <v>27</v>
      </c>
      <c r="H17" s="1" t="s">
        <v>11</v>
      </c>
    </row>
    <row r="18" spans="1:8" s="4" customFormat="1" ht="15" customHeight="1">
      <c r="A18" s="3">
        <v>45277</v>
      </c>
      <c r="B18" s="1" t="s">
        <v>12</v>
      </c>
      <c r="C18" s="1" t="s">
        <v>25</v>
      </c>
      <c r="D18" s="5">
        <v>360</v>
      </c>
      <c r="E18" s="1">
        <v>1</v>
      </c>
      <c r="F18" s="1" t="s">
        <v>39</v>
      </c>
      <c r="G18" s="1">
        <v>31</v>
      </c>
      <c r="H18" s="1" t="s">
        <v>15</v>
      </c>
    </row>
    <row r="19" spans="1:8" s="4" customFormat="1" ht="15" customHeight="1">
      <c r="A19" s="3">
        <v>45278</v>
      </c>
      <c r="B19" s="1" t="s">
        <v>16</v>
      </c>
      <c r="C19" s="1" t="s">
        <v>27</v>
      </c>
      <c r="D19" s="5">
        <v>900</v>
      </c>
      <c r="E19" s="1">
        <v>2</v>
      </c>
      <c r="F19" s="1" t="s">
        <v>40</v>
      </c>
      <c r="G19" s="1">
        <v>26</v>
      </c>
      <c r="H19" s="1" t="s">
        <v>11</v>
      </c>
    </row>
    <row r="20" spans="1:8" s="4" customFormat="1" ht="15" customHeight="1">
      <c r="A20" s="3">
        <v>45279</v>
      </c>
      <c r="B20" s="1" t="s">
        <v>8</v>
      </c>
      <c r="C20" s="1" t="s">
        <v>29</v>
      </c>
      <c r="D20" s="5">
        <v>780</v>
      </c>
      <c r="E20" s="1">
        <v>1</v>
      </c>
      <c r="F20" s="1" t="s">
        <v>41</v>
      </c>
      <c r="G20" s="1">
        <v>30</v>
      </c>
      <c r="H20" s="1" t="s">
        <v>15</v>
      </c>
    </row>
    <row r="21" spans="1:8" s="4" customFormat="1" ht="15" customHeight="1">
      <c r="A21" s="3">
        <v>45280</v>
      </c>
      <c r="B21" s="1" t="s">
        <v>12</v>
      </c>
      <c r="C21" s="1" t="s">
        <v>31</v>
      </c>
      <c r="D21" s="5">
        <v>700</v>
      </c>
      <c r="E21" s="1">
        <v>1</v>
      </c>
      <c r="F21" s="1" t="s">
        <v>42</v>
      </c>
      <c r="G21" s="1">
        <v>35</v>
      </c>
      <c r="H21" s="1" t="s">
        <v>11</v>
      </c>
    </row>
    <row r="22" spans="1:8" s="4" customFormat="1" ht="15" customHeight="1">
      <c r="A22" s="3">
        <v>45281</v>
      </c>
      <c r="B22" s="1" t="s">
        <v>16</v>
      </c>
      <c r="C22" s="1" t="s">
        <v>9</v>
      </c>
      <c r="D22" s="5">
        <v>749</v>
      </c>
      <c r="E22" s="1">
        <v>1</v>
      </c>
      <c r="F22" s="1" t="s">
        <v>43</v>
      </c>
      <c r="G22" s="1">
        <v>21</v>
      </c>
      <c r="H22" s="1" t="s">
        <v>15</v>
      </c>
    </row>
    <row r="23" spans="1:8" s="4" customFormat="1" ht="15" customHeight="1">
      <c r="A23" s="3">
        <v>45282</v>
      </c>
      <c r="B23" s="1" t="s">
        <v>8</v>
      </c>
      <c r="C23" s="1" t="s">
        <v>13</v>
      </c>
      <c r="D23" s="5">
        <v>299</v>
      </c>
      <c r="E23" s="1">
        <v>2</v>
      </c>
      <c r="F23" s="1" t="s">
        <v>44</v>
      </c>
      <c r="G23" s="1">
        <v>37</v>
      </c>
      <c r="H23" s="1" t="s">
        <v>11</v>
      </c>
    </row>
    <row r="24" spans="1:8" s="4" customFormat="1" ht="15" customHeight="1">
      <c r="A24" s="3">
        <v>45283</v>
      </c>
      <c r="B24" s="1" t="s">
        <v>12</v>
      </c>
      <c r="C24" s="1" t="s">
        <v>17</v>
      </c>
      <c r="D24" s="5">
        <v>599</v>
      </c>
      <c r="E24" s="1">
        <v>1</v>
      </c>
      <c r="F24" s="1" t="s">
        <v>45</v>
      </c>
      <c r="G24" s="1">
        <v>28</v>
      </c>
      <c r="H24" s="1" t="s">
        <v>15</v>
      </c>
    </row>
    <row r="25" spans="1:8" s="4" customFormat="1" ht="15" customHeight="1">
      <c r="A25" s="3">
        <v>45284</v>
      </c>
      <c r="B25" s="1" t="s">
        <v>16</v>
      </c>
      <c r="C25" s="1" t="s">
        <v>19</v>
      </c>
      <c r="D25" s="5">
        <v>549</v>
      </c>
      <c r="E25" s="1">
        <v>1</v>
      </c>
      <c r="F25" s="1" t="s">
        <v>46</v>
      </c>
      <c r="G25" s="1">
        <v>23</v>
      </c>
      <c r="H25" s="1" t="s">
        <v>11</v>
      </c>
    </row>
    <row r="26" spans="1:8" s="4" customFormat="1" ht="15" customHeight="1">
      <c r="A26" s="3">
        <v>45285</v>
      </c>
      <c r="B26" s="1" t="s">
        <v>8</v>
      </c>
      <c r="C26" s="1" t="s">
        <v>21</v>
      </c>
      <c r="D26" s="5">
        <v>649</v>
      </c>
      <c r="E26" s="1">
        <v>1</v>
      </c>
      <c r="F26" s="1" t="s">
        <v>47</v>
      </c>
      <c r="G26" s="1">
        <v>19</v>
      </c>
      <c r="H26" s="1" t="s">
        <v>15</v>
      </c>
    </row>
    <row r="27" spans="1:8" s="4" customFormat="1" ht="15" customHeight="1">
      <c r="A27" s="3">
        <v>45286</v>
      </c>
      <c r="B27" s="1" t="s">
        <v>12</v>
      </c>
      <c r="C27" s="1" t="s">
        <v>23</v>
      </c>
      <c r="D27" s="5">
        <v>579</v>
      </c>
      <c r="E27" s="1">
        <v>1</v>
      </c>
      <c r="F27" s="1" t="s">
        <v>48</v>
      </c>
      <c r="G27" s="1">
        <v>33</v>
      </c>
      <c r="H27" s="1" t="s">
        <v>11</v>
      </c>
    </row>
    <row r="28" spans="1:8" s="4" customFormat="1" ht="15" customHeight="1">
      <c r="A28" s="3">
        <v>45287</v>
      </c>
      <c r="B28" s="1" t="s">
        <v>16</v>
      </c>
      <c r="C28" s="1" t="s">
        <v>25</v>
      </c>
      <c r="D28" s="5">
        <v>359</v>
      </c>
      <c r="E28" s="1">
        <v>2</v>
      </c>
      <c r="F28" s="1" t="s">
        <v>49</v>
      </c>
      <c r="G28" s="1">
        <v>22</v>
      </c>
      <c r="H28" s="1" t="s">
        <v>15</v>
      </c>
    </row>
    <row r="29" spans="1:8" s="4" customFormat="1" ht="15" customHeight="1">
      <c r="A29" s="3">
        <v>45288</v>
      </c>
      <c r="B29" s="1" t="s">
        <v>8</v>
      </c>
      <c r="C29" s="1" t="s">
        <v>27</v>
      </c>
      <c r="D29" s="5">
        <v>899</v>
      </c>
      <c r="E29" s="1">
        <v>1</v>
      </c>
      <c r="F29" s="1" t="s">
        <v>22</v>
      </c>
      <c r="G29" s="1">
        <v>27</v>
      </c>
      <c r="H29" s="1" t="s">
        <v>11</v>
      </c>
    </row>
    <row r="30" spans="1:8" s="4" customFormat="1" ht="15" customHeight="1">
      <c r="A30" s="3">
        <v>45289</v>
      </c>
      <c r="B30" s="1" t="s">
        <v>12</v>
      </c>
      <c r="C30" s="1" t="s">
        <v>29</v>
      </c>
      <c r="D30" s="5">
        <v>779</v>
      </c>
      <c r="E30" s="1">
        <v>1</v>
      </c>
      <c r="F30" s="1" t="s">
        <v>10</v>
      </c>
      <c r="G30" s="1">
        <v>36</v>
      </c>
      <c r="H30" s="1" t="s">
        <v>15</v>
      </c>
    </row>
    <row r="31" spans="1:8" s="4" customFormat="1" ht="15" customHeight="1">
      <c r="A31" s="3">
        <v>45290</v>
      </c>
      <c r="B31" s="1" t="s">
        <v>16</v>
      </c>
      <c r="C31" s="1" t="s">
        <v>31</v>
      </c>
      <c r="D31" s="5">
        <v>699</v>
      </c>
      <c r="E31" s="1">
        <v>1</v>
      </c>
      <c r="F31" s="1" t="s">
        <v>24</v>
      </c>
      <c r="G31" s="1">
        <v>25</v>
      </c>
      <c r="H31" s="1" t="s">
        <v>11</v>
      </c>
    </row>
    <row r="32" spans="1:8" s="4" customFormat="1" ht="15" customHeight="1">
      <c r="A32" s="3">
        <v>45292</v>
      </c>
      <c r="B32" s="1" t="s">
        <v>8</v>
      </c>
      <c r="C32" s="1" t="s">
        <v>9</v>
      </c>
      <c r="D32" s="5">
        <v>750</v>
      </c>
      <c r="E32" s="1">
        <v>1</v>
      </c>
      <c r="F32" s="1" t="s">
        <v>14</v>
      </c>
      <c r="G32" s="1">
        <v>29</v>
      </c>
      <c r="H32" s="1" t="s">
        <v>15</v>
      </c>
    </row>
    <row r="33" spans="1:8" s="4" customFormat="1" ht="15" customHeight="1">
      <c r="A33" s="3">
        <v>45293</v>
      </c>
      <c r="B33" s="1" t="s">
        <v>12</v>
      </c>
      <c r="C33" s="1" t="s">
        <v>13</v>
      </c>
      <c r="D33" s="5">
        <v>300</v>
      </c>
      <c r="E33" s="1">
        <v>1</v>
      </c>
      <c r="F33" s="1" t="s">
        <v>20</v>
      </c>
      <c r="G33" s="1">
        <v>32</v>
      </c>
      <c r="H33" s="1" t="s">
        <v>11</v>
      </c>
    </row>
    <row r="34" spans="1:8" s="4" customFormat="1" ht="15" customHeight="1">
      <c r="A34" s="3">
        <v>45294</v>
      </c>
      <c r="B34" s="1" t="s">
        <v>16</v>
      </c>
      <c r="C34" s="1" t="s">
        <v>17</v>
      </c>
      <c r="D34" s="5">
        <v>600</v>
      </c>
      <c r="E34" s="1">
        <v>2</v>
      </c>
      <c r="F34" s="1" t="s">
        <v>18</v>
      </c>
      <c r="G34" s="1">
        <v>21</v>
      </c>
      <c r="H34" s="1" t="s">
        <v>15</v>
      </c>
    </row>
    <row r="35" spans="1:8" s="4" customFormat="1" ht="15" customHeight="1">
      <c r="A35" s="3">
        <v>45295</v>
      </c>
      <c r="B35" s="1" t="s">
        <v>8</v>
      </c>
      <c r="C35" s="1" t="s">
        <v>19</v>
      </c>
      <c r="D35" s="5">
        <v>550</v>
      </c>
      <c r="E35" s="1">
        <v>1</v>
      </c>
      <c r="F35" s="1" t="s">
        <v>26</v>
      </c>
      <c r="G35" s="1">
        <v>34</v>
      </c>
      <c r="H35" s="1" t="s">
        <v>11</v>
      </c>
    </row>
    <row r="36" spans="1:8" s="4" customFormat="1" ht="15" customHeight="1">
      <c r="A36" s="3">
        <v>45296</v>
      </c>
      <c r="B36" s="1" t="s">
        <v>12</v>
      </c>
      <c r="C36" s="1" t="s">
        <v>21</v>
      </c>
      <c r="D36" s="5">
        <v>650</v>
      </c>
      <c r="E36" s="1">
        <v>1</v>
      </c>
      <c r="F36" s="1" t="s">
        <v>30</v>
      </c>
      <c r="G36" s="1">
        <v>28</v>
      </c>
      <c r="H36" s="1" t="s">
        <v>15</v>
      </c>
    </row>
    <row r="37" spans="1:8" s="4" customFormat="1" ht="15" customHeight="1">
      <c r="A37" s="3">
        <v>45297</v>
      </c>
      <c r="B37" s="1" t="s">
        <v>16</v>
      </c>
      <c r="C37" s="1" t="s">
        <v>23</v>
      </c>
      <c r="D37" s="5">
        <v>580</v>
      </c>
      <c r="E37" s="1">
        <v>1</v>
      </c>
      <c r="F37" s="1" t="s">
        <v>32</v>
      </c>
      <c r="G37" s="1">
        <v>30</v>
      </c>
      <c r="H37" s="1" t="s">
        <v>11</v>
      </c>
    </row>
    <row r="38" spans="1:8" s="4" customFormat="1" ht="15" customHeight="1">
      <c r="A38" s="3">
        <v>45298</v>
      </c>
      <c r="B38" s="1" t="s">
        <v>8</v>
      </c>
      <c r="C38" s="1" t="s">
        <v>25</v>
      </c>
      <c r="D38" s="5">
        <v>360</v>
      </c>
      <c r="E38" s="1">
        <v>1</v>
      </c>
      <c r="F38" s="1" t="s">
        <v>28</v>
      </c>
      <c r="G38" s="1">
        <v>24</v>
      </c>
      <c r="H38" s="1" t="s">
        <v>15</v>
      </c>
    </row>
    <row r="39" spans="1:8" s="4" customFormat="1" ht="15" customHeight="1">
      <c r="A39" s="3">
        <v>45299</v>
      </c>
      <c r="B39" s="1" t="s">
        <v>12</v>
      </c>
      <c r="C39" s="1" t="s">
        <v>27</v>
      </c>
      <c r="D39" s="5">
        <v>900</v>
      </c>
      <c r="E39" s="1">
        <v>2</v>
      </c>
      <c r="F39" s="1" t="s">
        <v>22</v>
      </c>
      <c r="G39" s="1">
        <v>23</v>
      </c>
      <c r="H39" s="1" t="s">
        <v>11</v>
      </c>
    </row>
    <row r="40" spans="1:8" s="4" customFormat="1" ht="15" customHeight="1">
      <c r="A40" s="3">
        <v>45300</v>
      </c>
      <c r="B40" s="1" t="s">
        <v>16</v>
      </c>
      <c r="C40" s="1" t="s">
        <v>29</v>
      </c>
      <c r="D40" s="5">
        <v>780</v>
      </c>
      <c r="E40" s="1">
        <v>1</v>
      </c>
      <c r="F40" s="1" t="s">
        <v>33</v>
      </c>
      <c r="G40" s="1">
        <v>27</v>
      </c>
      <c r="H40" s="1" t="s">
        <v>15</v>
      </c>
    </row>
    <row r="41" spans="1:8" s="4" customFormat="1" ht="15" customHeight="1">
      <c r="A41" s="3">
        <v>45301</v>
      </c>
      <c r="B41" s="1" t="s">
        <v>8</v>
      </c>
      <c r="C41" s="1" t="s">
        <v>31</v>
      </c>
      <c r="D41" s="5">
        <v>700</v>
      </c>
      <c r="E41" s="1">
        <v>1</v>
      </c>
      <c r="F41" s="1" t="s">
        <v>36</v>
      </c>
      <c r="G41" s="1">
        <v>35</v>
      </c>
      <c r="H41" s="1" t="s">
        <v>11</v>
      </c>
    </row>
    <row r="42" spans="1:8" s="4" customFormat="1" ht="15" customHeight="1">
      <c r="A42" s="3">
        <v>45302</v>
      </c>
      <c r="B42" s="1" t="s">
        <v>12</v>
      </c>
      <c r="C42" s="1" t="s">
        <v>9</v>
      </c>
      <c r="D42" s="5">
        <v>750</v>
      </c>
      <c r="E42" s="1">
        <v>1</v>
      </c>
      <c r="F42" s="1" t="s">
        <v>45</v>
      </c>
      <c r="G42" s="1">
        <v>22</v>
      </c>
      <c r="H42" s="1" t="s">
        <v>15</v>
      </c>
    </row>
    <row r="43" spans="1:8" s="4" customFormat="1" ht="15" customHeight="1">
      <c r="A43" s="3">
        <v>45303</v>
      </c>
      <c r="B43" s="1" t="s">
        <v>16</v>
      </c>
      <c r="C43" s="1" t="s">
        <v>13</v>
      </c>
      <c r="D43" s="5">
        <v>300</v>
      </c>
      <c r="E43" s="1">
        <v>1</v>
      </c>
      <c r="F43" s="1" t="s">
        <v>41</v>
      </c>
      <c r="G43" s="1">
        <v>35</v>
      </c>
      <c r="H43" s="1" t="s">
        <v>11</v>
      </c>
    </row>
    <row r="44" spans="1:8" s="4" customFormat="1" ht="15" customHeight="1">
      <c r="A44" s="3">
        <v>45304</v>
      </c>
      <c r="B44" s="1" t="s">
        <v>8</v>
      </c>
      <c r="C44" s="1" t="s">
        <v>17</v>
      </c>
      <c r="D44" s="5">
        <v>600</v>
      </c>
      <c r="E44" s="1">
        <v>1</v>
      </c>
      <c r="F44" s="1" t="s">
        <v>22</v>
      </c>
      <c r="G44" s="1">
        <v>29</v>
      </c>
      <c r="H44" s="1" t="s">
        <v>15</v>
      </c>
    </row>
    <row r="45" spans="1:8" s="4" customFormat="1" ht="15" customHeight="1">
      <c r="A45" s="3">
        <v>45305</v>
      </c>
      <c r="B45" s="1" t="s">
        <v>12</v>
      </c>
      <c r="C45" s="1" t="s">
        <v>19</v>
      </c>
      <c r="D45" s="5">
        <v>550</v>
      </c>
      <c r="E45" s="1">
        <v>1</v>
      </c>
      <c r="F45" s="1" t="s">
        <v>10</v>
      </c>
      <c r="G45" s="1">
        <v>24</v>
      </c>
      <c r="H45" s="1" t="s">
        <v>11</v>
      </c>
    </row>
    <row r="46" spans="1:8" s="4" customFormat="1" ht="15" customHeight="1">
      <c r="A46" s="3">
        <v>45306</v>
      </c>
      <c r="B46" s="1" t="s">
        <v>16</v>
      </c>
      <c r="C46" s="1" t="s">
        <v>21</v>
      </c>
      <c r="D46" s="5">
        <v>650</v>
      </c>
      <c r="E46" s="1">
        <v>1</v>
      </c>
      <c r="F46" s="1" t="s">
        <v>14</v>
      </c>
      <c r="G46" s="1">
        <v>42</v>
      </c>
      <c r="H46" s="1" t="s">
        <v>15</v>
      </c>
    </row>
    <row r="47" spans="1:8" s="4" customFormat="1" ht="15" customHeight="1">
      <c r="A47" s="3">
        <v>45307</v>
      </c>
      <c r="B47" s="1" t="s">
        <v>8</v>
      </c>
      <c r="C47" s="1" t="s">
        <v>23</v>
      </c>
      <c r="D47" s="5">
        <v>580</v>
      </c>
      <c r="E47" s="1">
        <v>1</v>
      </c>
      <c r="F47" s="1" t="s">
        <v>20</v>
      </c>
      <c r="G47" s="1">
        <v>27</v>
      </c>
      <c r="H47" s="1" t="s">
        <v>11</v>
      </c>
    </row>
    <row r="48" spans="1:8" s="4" customFormat="1" ht="15" customHeight="1">
      <c r="A48" s="3">
        <v>45308</v>
      </c>
      <c r="B48" s="1" t="s">
        <v>12</v>
      </c>
      <c r="C48" s="1" t="s">
        <v>25</v>
      </c>
      <c r="D48" s="5">
        <v>360</v>
      </c>
      <c r="E48" s="1">
        <v>1</v>
      </c>
      <c r="F48" s="1" t="s">
        <v>24</v>
      </c>
      <c r="G48" s="1">
        <v>30</v>
      </c>
      <c r="H48" s="1" t="s">
        <v>15</v>
      </c>
    </row>
    <row r="49" spans="1:8" s="4" customFormat="1" ht="15" customHeight="1">
      <c r="A49" s="3">
        <v>45309</v>
      </c>
      <c r="B49" s="1" t="s">
        <v>16</v>
      </c>
      <c r="C49" s="1" t="s">
        <v>27</v>
      </c>
      <c r="D49" s="5">
        <v>900</v>
      </c>
      <c r="E49" s="1">
        <v>1</v>
      </c>
      <c r="F49" s="1" t="s">
        <v>26</v>
      </c>
      <c r="G49" s="1">
        <v>23</v>
      </c>
      <c r="H49" s="1" t="s">
        <v>11</v>
      </c>
    </row>
    <row r="50" spans="1:8" s="4" customFormat="1" ht="15" customHeight="1">
      <c r="A50" s="3">
        <v>45310</v>
      </c>
      <c r="B50" s="1" t="s">
        <v>8</v>
      </c>
      <c r="C50" s="1" t="s">
        <v>29</v>
      </c>
      <c r="D50" s="5">
        <v>780</v>
      </c>
      <c r="E50" s="1">
        <v>1</v>
      </c>
      <c r="F50" s="1" t="s">
        <v>32</v>
      </c>
      <c r="G50" s="1">
        <v>31</v>
      </c>
      <c r="H50" s="1" t="s">
        <v>15</v>
      </c>
    </row>
    <row r="51" spans="1:8" s="4" customFormat="1" ht="15" customHeight="1">
      <c r="A51" s="3">
        <v>45311</v>
      </c>
      <c r="B51" s="1" t="s">
        <v>12</v>
      </c>
      <c r="C51" s="1" t="s">
        <v>31</v>
      </c>
      <c r="D51" s="5">
        <v>700</v>
      </c>
      <c r="E51" s="1">
        <v>1</v>
      </c>
      <c r="F51" s="1" t="s">
        <v>28</v>
      </c>
      <c r="G51" s="1">
        <v>28</v>
      </c>
      <c r="H51" s="1" t="s">
        <v>11</v>
      </c>
    </row>
    <row r="52" spans="1:8" s="4" customFormat="1" ht="15" customHeight="1">
      <c r="A52" s="3">
        <v>45312</v>
      </c>
      <c r="B52" s="1" t="s">
        <v>16</v>
      </c>
      <c r="C52" s="1" t="s">
        <v>9</v>
      </c>
      <c r="D52" s="5">
        <v>750</v>
      </c>
      <c r="E52" s="1">
        <v>1</v>
      </c>
      <c r="F52" s="1" t="s">
        <v>43</v>
      </c>
      <c r="G52" s="1">
        <v>21</v>
      </c>
      <c r="H52" s="1" t="s">
        <v>15</v>
      </c>
    </row>
    <row r="53" spans="1:8" s="4" customFormat="1" ht="15" customHeight="1">
      <c r="A53" s="3">
        <v>45313</v>
      </c>
      <c r="B53" s="1" t="s">
        <v>8</v>
      </c>
      <c r="C53" s="1" t="s">
        <v>13</v>
      </c>
      <c r="D53" s="5">
        <v>300</v>
      </c>
      <c r="E53" s="1">
        <v>1</v>
      </c>
      <c r="F53" s="1" t="s">
        <v>44</v>
      </c>
      <c r="G53" s="1">
        <v>33</v>
      </c>
      <c r="H53" s="1" t="s">
        <v>11</v>
      </c>
    </row>
    <row r="54" spans="1:8" s="4" customFormat="1" ht="15" customHeight="1">
      <c r="A54" s="3">
        <v>45314</v>
      </c>
      <c r="B54" s="1" t="s">
        <v>12</v>
      </c>
      <c r="C54" s="1" t="s">
        <v>17</v>
      </c>
      <c r="D54" s="5">
        <v>600</v>
      </c>
      <c r="E54" s="1">
        <v>1</v>
      </c>
      <c r="F54" s="1" t="s">
        <v>35</v>
      </c>
      <c r="G54" s="1">
        <v>26</v>
      </c>
      <c r="H54" s="1" t="s">
        <v>15</v>
      </c>
    </row>
    <row r="55" spans="1:8" s="4" customFormat="1" ht="15" customHeight="1">
      <c r="A55" s="3">
        <v>45315</v>
      </c>
      <c r="B55" s="1" t="s">
        <v>16</v>
      </c>
      <c r="C55" s="1" t="s">
        <v>19</v>
      </c>
      <c r="D55" s="5">
        <v>550</v>
      </c>
      <c r="E55" s="1">
        <v>1</v>
      </c>
      <c r="F55" s="1" t="s">
        <v>34</v>
      </c>
      <c r="G55" s="1">
        <v>19</v>
      </c>
      <c r="H55" s="1" t="s">
        <v>11</v>
      </c>
    </row>
    <row r="56" spans="1:8" s="4" customFormat="1" ht="15" customHeight="1">
      <c r="A56" s="3">
        <v>45316</v>
      </c>
      <c r="B56" s="1" t="s">
        <v>8</v>
      </c>
      <c r="C56" s="1" t="s">
        <v>21</v>
      </c>
      <c r="D56" s="5">
        <v>650</v>
      </c>
      <c r="E56" s="1">
        <v>1</v>
      </c>
      <c r="F56" s="1" t="s">
        <v>30</v>
      </c>
      <c r="G56" s="1">
        <v>34</v>
      </c>
      <c r="H56" s="1" t="s">
        <v>15</v>
      </c>
    </row>
    <row r="57" spans="1:8" s="4" customFormat="1" ht="15" customHeight="1">
      <c r="A57" s="3">
        <v>45317</v>
      </c>
      <c r="B57" s="1" t="s">
        <v>12</v>
      </c>
      <c r="C57" s="1" t="s">
        <v>23</v>
      </c>
      <c r="D57" s="5">
        <v>580</v>
      </c>
      <c r="E57" s="1">
        <v>1</v>
      </c>
      <c r="F57" s="1" t="s">
        <v>36</v>
      </c>
      <c r="G57" s="1">
        <v>37</v>
      </c>
      <c r="H57" s="1" t="s">
        <v>11</v>
      </c>
    </row>
    <row r="58" spans="1:8" s="4" customFormat="1" ht="15" customHeight="1">
      <c r="A58" s="3">
        <v>45318</v>
      </c>
      <c r="B58" s="1" t="s">
        <v>16</v>
      </c>
      <c r="C58" s="1" t="s">
        <v>25</v>
      </c>
      <c r="D58" s="5">
        <v>360</v>
      </c>
      <c r="E58" s="1">
        <v>1</v>
      </c>
      <c r="F58" s="1" t="s">
        <v>38</v>
      </c>
      <c r="G58" s="1">
        <v>29</v>
      </c>
      <c r="H58" s="1" t="s">
        <v>15</v>
      </c>
    </row>
    <row r="59" spans="1:8" s="4" customFormat="1" ht="15" customHeight="1">
      <c r="A59" s="3">
        <v>45319</v>
      </c>
      <c r="B59" s="1" t="s">
        <v>8</v>
      </c>
      <c r="C59" s="1" t="s">
        <v>27</v>
      </c>
      <c r="D59" s="5">
        <v>900</v>
      </c>
      <c r="E59" s="1">
        <v>1</v>
      </c>
      <c r="F59" s="1" t="s">
        <v>18</v>
      </c>
      <c r="G59" s="1">
        <v>25</v>
      </c>
      <c r="H59" s="1" t="s">
        <v>11</v>
      </c>
    </row>
    <row r="60" spans="1:8" s="4" customFormat="1" ht="15" customHeight="1">
      <c r="A60" s="3">
        <v>45320</v>
      </c>
      <c r="B60" s="1" t="s">
        <v>12</v>
      </c>
      <c r="C60" s="1" t="s">
        <v>29</v>
      </c>
      <c r="D60" s="5">
        <v>780</v>
      </c>
      <c r="E60" s="1">
        <v>1</v>
      </c>
      <c r="F60" s="1" t="s">
        <v>33</v>
      </c>
      <c r="G60" s="1">
        <v>32</v>
      </c>
      <c r="H60" s="1" t="s">
        <v>15</v>
      </c>
    </row>
    <row r="61" spans="1:8" s="4" customFormat="1" ht="15" customHeight="1">
      <c r="A61" s="3">
        <v>45321</v>
      </c>
      <c r="B61" s="1" t="s">
        <v>16</v>
      </c>
      <c r="C61" s="1" t="s">
        <v>31</v>
      </c>
      <c r="D61" s="5">
        <v>700</v>
      </c>
      <c r="E61" s="1">
        <v>1</v>
      </c>
      <c r="F61" s="1" t="s">
        <v>46</v>
      </c>
      <c r="G61" s="1">
        <v>24</v>
      </c>
      <c r="H61" s="1" t="s">
        <v>11</v>
      </c>
    </row>
    <row r="62" spans="1:8" s="4" customFormat="1" ht="15" customHeight="1">
      <c r="A62"/>
      <c r="B62"/>
      <c r="C62"/>
      <c r="D62"/>
      <c r="E62"/>
      <c r="F62"/>
      <c r="G62"/>
      <c r="H62"/>
    </row>
    <row r="63" spans="1:8" s="4" customFormat="1" ht="15" customHeight="1">
      <c r="A63"/>
      <c r="B63"/>
      <c r="C63"/>
      <c r="D63"/>
      <c r="E63"/>
      <c r="F63"/>
      <c r="G63"/>
      <c r="H63"/>
    </row>
    <row r="64" spans="1:8" s="4" customFormat="1" ht="15" customHeight="1">
      <c r="A64"/>
      <c r="B64"/>
      <c r="C64"/>
      <c r="D64"/>
      <c r="E64"/>
      <c r="F64"/>
      <c r="G64"/>
      <c r="H64"/>
    </row>
    <row r="65" spans="1:8" s="4" customFormat="1" ht="15" customHeight="1">
      <c r="A65"/>
      <c r="B65"/>
      <c r="C65"/>
      <c r="D65"/>
      <c r="E65"/>
      <c r="F65"/>
      <c r="G65"/>
      <c r="H65"/>
    </row>
  </sheetData>
  <autoFilter ref="A1:H61"/>
  <conditionalFormatting sqref="C2:C61">
    <cfRule type="cellIs" dxfId="8" priority="3" operator="equal">
      <formula>"Nike Air Max 97"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showGridLines="0" topLeftCell="A10" workbookViewId="0">
      <selection activeCell="I27" sqref="I27"/>
    </sheetView>
  </sheetViews>
  <sheetFormatPr defaultRowHeight="14.25"/>
  <cols>
    <col min="2" max="2" width="18" customWidth="1"/>
    <col min="3" max="3" width="29.5" style="14" customWidth="1"/>
    <col min="4" max="5" width="5.375" customWidth="1"/>
    <col min="6" max="6" width="20.125" bestFit="1" customWidth="1"/>
  </cols>
  <sheetData>
    <row r="2" spans="2:7">
      <c r="B2" s="17" t="s">
        <v>65</v>
      </c>
      <c r="C2" s="17"/>
      <c r="D2" s="17"/>
      <c r="E2" s="17"/>
      <c r="F2" s="17"/>
      <c r="G2" s="17"/>
    </row>
    <row r="3" spans="2:7">
      <c r="C3"/>
    </row>
    <row r="4" spans="2:7" ht="15">
      <c r="B4" t="s">
        <v>67</v>
      </c>
      <c r="C4"/>
    </row>
    <row r="5" spans="2:7" ht="15">
      <c r="B5" t="s">
        <v>68</v>
      </c>
      <c r="C5"/>
    </row>
    <row r="6" spans="2:7" ht="15.75" customHeight="1">
      <c r="B6" t="s">
        <v>69</v>
      </c>
    </row>
    <row r="7" spans="2:7" ht="15.75" customHeight="1"/>
    <row r="8" spans="2:7">
      <c r="B8" s="11" t="s">
        <v>1</v>
      </c>
      <c r="C8" t="s">
        <v>60</v>
      </c>
    </row>
    <row r="10" spans="2:7">
      <c r="B10" s="11" t="s">
        <v>61</v>
      </c>
      <c r="C10" s="13" t="s">
        <v>63</v>
      </c>
    </row>
    <row r="11" spans="2:7">
      <c r="B11" s="12" t="s">
        <v>15</v>
      </c>
      <c r="C11" s="13">
        <v>18870</v>
      </c>
      <c r="F11" s="13">
        <f>GETPIVOTDATA("Preço de Venda (R$)",$B$10)</f>
        <v>37000</v>
      </c>
    </row>
    <row r="12" spans="2:7">
      <c r="B12" s="12" t="s">
        <v>11</v>
      </c>
      <c r="C12" s="13">
        <v>18130</v>
      </c>
    </row>
    <row r="13" spans="2:7">
      <c r="B13" s="12" t="s">
        <v>62</v>
      </c>
      <c r="C13" s="13">
        <v>37000</v>
      </c>
    </row>
    <row r="14" spans="2:7">
      <c r="C14"/>
    </row>
    <row r="15" spans="2:7">
      <c r="B15" s="12"/>
      <c r="C15" s="15"/>
    </row>
    <row r="16" spans="2:7">
      <c r="B16" s="11" t="s">
        <v>1</v>
      </c>
      <c r="C16" t="s">
        <v>60</v>
      </c>
    </row>
    <row r="17" spans="2:6">
      <c r="B17" s="12"/>
      <c r="C17" s="15"/>
    </row>
    <row r="18" spans="2:6">
      <c r="B18" s="11" t="s">
        <v>61</v>
      </c>
      <c r="C18" s="15" t="s">
        <v>64</v>
      </c>
    </row>
    <row r="19" spans="2:6">
      <c r="B19" s="12" t="s">
        <v>15</v>
      </c>
      <c r="C19" s="15">
        <v>34</v>
      </c>
      <c r="F19" s="15">
        <f>GETPIVOTDATA("Quantidade Vendida",$B$18)</f>
        <v>68</v>
      </c>
    </row>
    <row r="20" spans="2:6">
      <c r="B20" s="12" t="s">
        <v>11</v>
      </c>
      <c r="C20" s="15">
        <v>34</v>
      </c>
    </row>
    <row r="21" spans="2:6">
      <c r="B21" s="12" t="s">
        <v>62</v>
      </c>
      <c r="C21" s="15">
        <v>68</v>
      </c>
    </row>
    <row r="22" spans="2:6">
      <c r="C22"/>
    </row>
    <row r="23" spans="2:6">
      <c r="C23"/>
    </row>
    <row r="24" spans="2:6">
      <c r="B24" s="11" t="s">
        <v>1</v>
      </c>
      <c r="C24" t="s">
        <v>60</v>
      </c>
    </row>
    <row r="25" spans="2:6">
      <c r="C25"/>
    </row>
    <row r="26" spans="2:6">
      <c r="B26" s="11" t="s">
        <v>61</v>
      </c>
      <c r="C26" s="13" t="s">
        <v>66</v>
      </c>
    </row>
    <row r="27" spans="2:6">
      <c r="B27" s="12" t="s">
        <v>15</v>
      </c>
      <c r="C27" s="13">
        <v>629</v>
      </c>
      <c r="F27" s="13">
        <f>GETPIVOTDATA("Preço de Venda (R$)",$B$26)</f>
        <v>616.66666666666663</v>
      </c>
    </row>
    <row r="28" spans="2:6">
      <c r="B28" s="12" t="s">
        <v>11</v>
      </c>
      <c r="C28" s="13">
        <v>604.33333333333337</v>
      </c>
    </row>
    <row r="29" spans="2:6">
      <c r="B29" s="12" t="s">
        <v>62</v>
      </c>
      <c r="C29" s="13">
        <v>616.66666666666663</v>
      </c>
    </row>
    <row r="30" spans="2:6">
      <c r="C30"/>
    </row>
    <row r="31" spans="2:6">
      <c r="C31"/>
      <c r="E31" s="15"/>
    </row>
    <row r="32" spans="2:6">
      <c r="C32"/>
      <c r="E32" s="15"/>
    </row>
    <row r="33" spans="3:5">
      <c r="C33"/>
      <c r="E33" s="15"/>
    </row>
    <row r="34" spans="3:5">
      <c r="C34"/>
      <c r="E34" s="15"/>
    </row>
    <row r="35" spans="3:5">
      <c r="C35"/>
      <c r="E35" s="15"/>
    </row>
    <row r="36" spans="3:5">
      <c r="C36"/>
      <c r="E36" s="15"/>
    </row>
    <row r="37" spans="3:5">
      <c r="C37"/>
    </row>
    <row r="38" spans="3:5">
      <c r="C38"/>
    </row>
    <row r="39" spans="3:5">
      <c r="C39"/>
    </row>
    <row r="40" spans="3:5">
      <c r="C40"/>
    </row>
    <row r="41" spans="3:5">
      <c r="C41"/>
    </row>
    <row r="42" spans="3:5">
      <c r="C42"/>
    </row>
    <row r="43" spans="3:5">
      <c r="C43"/>
    </row>
    <row r="44" spans="3:5">
      <c r="C44"/>
    </row>
    <row r="45" spans="3:5">
      <c r="C45"/>
    </row>
    <row r="46" spans="3:5">
      <c r="C46"/>
    </row>
    <row r="47" spans="3:5">
      <c r="C47"/>
    </row>
    <row r="48" spans="3:5">
      <c r="C48"/>
    </row>
    <row r="49" spans="3:3">
      <c r="C49"/>
    </row>
    <row r="50" spans="3:3">
      <c r="C50"/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showGridLines="0" tabSelected="1" zoomScale="80" zoomScaleNormal="80" workbookViewId="0">
      <selection activeCell="U13" sqref="U13"/>
    </sheetView>
  </sheetViews>
  <sheetFormatPr defaultRowHeight="14.25"/>
  <cols>
    <col min="1" max="1" width="29.375" style="16" customWidth="1"/>
    <col min="2" max="11" width="9" style="10"/>
    <col min="12" max="12" width="1.625" style="10" customWidth="1"/>
    <col min="13" max="13" width="1" style="10" customWidth="1"/>
    <col min="14" max="16384" width="9" style="10"/>
  </cols>
  <sheetData>
    <row r="1" spans="1:20" customFormat="1">
      <c r="A1" s="16"/>
    </row>
    <row r="2" spans="1:20" customFormat="1" ht="39" thickBot="1">
      <c r="A2" s="16"/>
      <c r="E2" s="18" t="s">
        <v>70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customFormat="1">
      <c r="A3" s="16"/>
    </row>
    <row r="14" spans="1:20" ht="9" customHeight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ar um novo documento." ma:contentTypeScope="" ma:versionID="bf2bf9583ec1df50a97eb032e73ea74b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096b82791b39bbae62349d3751914034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7FC75C5-326D-4131-824B-890355521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37E7D2-1DFE-401B-83AF-9C6661E78B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DFAE05-DE0C-45B3-9835-C9EF4258C72A}">
  <ds:schemaRefs>
    <ds:schemaRef ds:uri="851b35d3-0456-4d6a-bc2f-da927e91d158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19483571-f922-4e8e-9c1c-26f0a2252132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calculo</vt:lpstr>
      <vt:lpstr>D̳ashboard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Thiago Alves</cp:lastModifiedBy>
  <dcterms:created xsi:type="dcterms:W3CDTF">2024-12-17T22:39:16Z</dcterms:created>
  <dcterms:modified xsi:type="dcterms:W3CDTF">2025-05-24T05:11:07Z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