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20A09CDB-4D28-478E-BCFE-308C5A7B1B17}" xr6:coauthVersionLast="47" xr6:coauthVersionMax="47" xr10:uidLastSave="{00000000-0000-0000-0000-000000000000}"/>
  <bookViews>
    <workbookView xWindow="-110" yWindow="-110" windowWidth="19420" windowHeight="10420" xr2:uid="{32691186-D757-4AE8-8A54-F6AD3122DDD7}"/>
  </bookViews>
  <sheets>
    <sheet name="Sheet1" sheetId="1" r:id="rId1"/>
    <sheet name="Table1" sheetId="3" r:id="rId2"/>
  </sheets>
  <definedNames>
    <definedName name="ExternalData_1" localSheetId="1" hidden="1">Table1!$A$5:$F$12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O6" i="3"/>
  <c r="N6" i="3"/>
  <c r="M6" i="3"/>
  <c r="L6" i="3"/>
  <c r="K6" i="3"/>
  <c r="K10" i="1"/>
  <c r="K4" i="1"/>
  <c r="O10" i="1"/>
  <c r="N10" i="1"/>
  <c r="M10" i="1"/>
  <c r="L10" i="1"/>
  <c r="P4" i="1"/>
  <c r="O4" i="1"/>
  <c r="N4" i="1"/>
  <c r="M4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EFB7DF-8E7B-48E2-B3E5-35F15E3131C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<sst xmlns="http://schemas.openxmlformats.org/spreadsheetml/2006/main" count="63" uniqueCount="22">
  <si>
    <t>Students</t>
  </si>
  <si>
    <t>Math</t>
  </si>
  <si>
    <t>Eng</t>
  </si>
  <si>
    <t>Science</t>
  </si>
  <si>
    <t>Phy. Sci</t>
  </si>
  <si>
    <t>Sanskrit</t>
  </si>
  <si>
    <t>Hindi</t>
  </si>
  <si>
    <t>A</t>
  </si>
  <si>
    <t>B</t>
  </si>
  <si>
    <t>Absent</t>
  </si>
  <si>
    <t>C</t>
  </si>
  <si>
    <t>D</t>
  </si>
  <si>
    <t>E</t>
  </si>
  <si>
    <t>Hlookup</t>
  </si>
  <si>
    <t>Vlookup</t>
  </si>
  <si>
    <t>Column1</t>
  </si>
  <si>
    <t>Column2</t>
  </si>
  <si>
    <t>Column3</t>
  </si>
  <si>
    <t>Column4</t>
  </si>
  <si>
    <t>Column5</t>
  </si>
  <si>
    <t>Column6</t>
  </si>
  <si>
    <t>Transpose table of sheet 1 Using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</si>
</sst>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797375-536A-485E-9326-2F2AAB7BEBC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D41C2-91CA-414C-851D-7E0BD042B0E9}" name="Table1_2" displayName="Table1_2" ref="A5:F12" tableType="queryTable" totalsRowShown="0">
  <autoFilter ref="A5:F12" xr:uid="{D3FD41C2-91CA-414C-851D-7E0BD042B0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E824C38-6DD4-493C-8E8F-3F27ECA42CDD}" uniqueName="1" name="Column1" queryTableFieldId="1"/>
    <tableColumn id="2" xr3:uid="{01F6BF06-A4E8-4BCB-BB83-BD625A3C2A48}" uniqueName="2" name="Column2" queryTableFieldId="2"/>
    <tableColumn id="3" xr3:uid="{5F4AF8E7-DFE7-4FB5-85D4-540FA474A35D}" uniqueName="3" name="Column3" queryTableFieldId="3"/>
    <tableColumn id="4" xr3:uid="{856B9274-9A27-4633-83BB-1DC49DEF0809}" uniqueName="4" name="Column4" queryTableFieldId="4"/>
    <tableColumn id="5" xr3:uid="{81FA6C59-9DFE-4D34-824F-282068DE03BC}" uniqueName="5" name="Column5" queryTableFieldId="5"/>
    <tableColumn id="6" xr3:uid="{5B6780E1-9665-4553-AD89-75DFABCADC53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6F7F-8CB1-4A63-8DC7-6F1B32A59503}">
  <dimension ref="B1:P10"/>
  <sheetViews>
    <sheetView tabSelected="1" workbookViewId="0">
      <selection activeCell="K10" sqref="K10"/>
    </sheetView>
  </sheetViews>
  <sheetFormatPr defaultRowHeight="14.5" x14ac:dyDescent="0.35"/>
  <cols>
    <col min="13" max="13" width="9.90625" bestFit="1" customWidth="1"/>
  </cols>
  <sheetData>
    <row r="1" spans="2:16" ht="18.5" x14ac:dyDescent="0.45">
      <c r="M1" s="2" t="s">
        <v>14</v>
      </c>
    </row>
    <row r="3" spans="2:16" ht="15.5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2:16" x14ac:dyDescent="0.35">
      <c r="B4" t="s">
        <v>7</v>
      </c>
      <c r="C4">
        <v>55</v>
      </c>
      <c r="D4">
        <v>76</v>
      </c>
      <c r="E4">
        <v>88</v>
      </c>
      <c r="F4">
        <v>77</v>
      </c>
      <c r="G4">
        <v>75</v>
      </c>
      <c r="H4">
        <v>56</v>
      </c>
      <c r="J4" t="s">
        <v>8</v>
      </c>
      <c r="K4">
        <f>VLOOKUP(J4,B3:H8,2,0)</f>
        <v>65</v>
      </c>
      <c r="L4" t="str">
        <f>VLOOKUP(J4,B3:H8,3,0)</f>
        <v>Absent</v>
      </c>
      <c r="M4">
        <f>VLOOKUP(J4,B3:H8,4,0)</f>
        <v>89</v>
      </c>
      <c r="N4">
        <f>VLOOKUP(J4,B3:H8,5,0)</f>
        <v>66</v>
      </c>
      <c r="O4">
        <f>VLOOKUP(J4,B3:H8,6,0)</f>
        <v>46</v>
      </c>
      <c r="P4">
        <f>VLOOKUP(J4,B3:H8,7,0)</f>
        <v>54</v>
      </c>
    </row>
    <row r="5" spans="2:16" x14ac:dyDescent="0.35">
      <c r="B5" t="s">
        <v>8</v>
      </c>
      <c r="C5">
        <v>65</v>
      </c>
      <c r="D5" t="s">
        <v>9</v>
      </c>
      <c r="E5">
        <v>89</v>
      </c>
      <c r="F5">
        <v>66</v>
      </c>
      <c r="G5">
        <v>46</v>
      </c>
      <c r="H5">
        <v>54</v>
      </c>
    </row>
    <row r="6" spans="2:16" x14ac:dyDescent="0.35">
      <c r="B6" t="s">
        <v>10</v>
      </c>
      <c r="C6">
        <v>45</v>
      </c>
      <c r="D6">
        <v>85</v>
      </c>
      <c r="E6">
        <v>94</v>
      </c>
      <c r="F6">
        <v>86</v>
      </c>
      <c r="G6" t="s">
        <v>9</v>
      </c>
      <c r="H6">
        <v>34</v>
      </c>
    </row>
    <row r="7" spans="2:16" x14ac:dyDescent="0.35">
      <c r="B7" t="s">
        <v>11</v>
      </c>
      <c r="C7">
        <v>77</v>
      </c>
      <c r="D7">
        <v>65</v>
      </c>
      <c r="E7">
        <v>68</v>
      </c>
      <c r="F7" t="s">
        <v>9</v>
      </c>
      <c r="G7">
        <v>77</v>
      </c>
      <c r="H7">
        <v>65</v>
      </c>
    </row>
    <row r="8" spans="2:16" ht="16.5" customHeight="1" x14ac:dyDescent="0.45">
      <c r="B8" t="s">
        <v>12</v>
      </c>
      <c r="C8" t="s">
        <v>9</v>
      </c>
      <c r="D8">
        <v>77</v>
      </c>
      <c r="E8" t="s">
        <v>9</v>
      </c>
      <c r="F8">
        <v>54</v>
      </c>
      <c r="G8">
        <v>35</v>
      </c>
      <c r="H8">
        <v>76</v>
      </c>
      <c r="M8" s="2" t="s">
        <v>13</v>
      </c>
    </row>
    <row r="9" spans="2:16" x14ac:dyDescent="0.35">
      <c r="K9" t="s">
        <v>7</v>
      </c>
      <c r="L9" t="s">
        <v>8</v>
      </c>
      <c r="M9" t="s">
        <v>10</v>
      </c>
      <c r="N9" t="s">
        <v>11</v>
      </c>
      <c r="O9" t="s">
        <v>12</v>
      </c>
    </row>
    <row r="10" spans="2:16" x14ac:dyDescent="0.35">
      <c r="J10" t="s">
        <v>1</v>
      </c>
      <c r="K10">
        <f>HLOOKUP(J10,B3:H8,2,0)</f>
        <v>55</v>
      </c>
      <c r="L10">
        <f>HLOOKUP(J10,B3:H8,3,0)</f>
        <v>65</v>
      </c>
      <c r="M10">
        <f>HLOOKUP(J10,B3:H8,4,0)</f>
        <v>45</v>
      </c>
      <c r="N10">
        <f>HLOOKUP(J10,B3:H8,5,0)</f>
        <v>77</v>
      </c>
      <c r="O10" t="str">
        <f>HLOOKUP(J10,B3:H8,6,0)</f>
        <v>Absent</v>
      </c>
    </row>
  </sheetData>
  <dataValidations count="3">
    <dataValidation type="list" allowBlank="1" showInputMessage="1" showErrorMessage="1" sqref="K4" xr:uid="{5F09AC47-A874-4E78-B1AC-294C5861124B}">
      <formula1>$C$3:$H$3</formula1>
    </dataValidation>
    <dataValidation type="list" allowBlank="1" showInputMessage="1" showErrorMessage="1" sqref="J4" xr:uid="{F90F2EB3-0FA2-4740-B707-2A119658E4E7}">
      <formula1>$B$3:$B$8</formula1>
    </dataValidation>
    <dataValidation type="list" allowBlank="1" showInputMessage="1" showErrorMessage="1" sqref="J10" xr:uid="{6AA59FFF-C9DB-4D0F-A67A-F298EA223FB9}">
      <formula1>$C$3:$I$3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C0E0-8B79-4616-852A-693AD734935A}">
  <dimension ref="A1:P12"/>
  <sheetViews>
    <sheetView workbookViewId="0">
      <selection activeCell="G4" sqref="G4"/>
    </sheetView>
  </sheetViews>
  <sheetFormatPr defaultRowHeight="14.5" x14ac:dyDescent="0.35"/>
  <cols>
    <col min="1" max="6" width="10.54296875" bestFit="1" customWidth="1"/>
  </cols>
  <sheetData>
    <row r="1" spans="1:16" x14ac:dyDescent="0.35">
      <c r="B1" s="3" t="s">
        <v>21</v>
      </c>
      <c r="C1" s="3"/>
      <c r="D1" s="3"/>
      <c r="E1" s="3"/>
    </row>
    <row r="5" spans="1:16" x14ac:dyDescent="0.3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</row>
    <row r="6" spans="1:16" x14ac:dyDescent="0.35">
      <c r="A6" t="s">
        <v>0</v>
      </c>
      <c r="B6" t="s">
        <v>7</v>
      </c>
      <c r="C6" t="s">
        <v>8</v>
      </c>
      <c r="D6" t="s">
        <v>10</v>
      </c>
      <c r="E6" t="s">
        <v>11</v>
      </c>
      <c r="F6" t="s">
        <v>12</v>
      </c>
      <c r="J6" t="s">
        <v>12</v>
      </c>
      <c r="K6" t="str">
        <f>HLOOKUP(J6,Table1_2[],2,0)</f>
        <v>Absent</v>
      </c>
      <c r="L6">
        <f>HLOOKUP(J6,Table1_2[],3,0)</f>
        <v>77</v>
      </c>
      <c r="M6" t="str">
        <f>HLOOKUP(J6,Table1_2[],4,0)</f>
        <v>Absent</v>
      </c>
      <c r="N6">
        <f>HLOOKUP(J6,Table1_2[],5,0)</f>
        <v>54</v>
      </c>
      <c r="O6">
        <f>HLOOKUP(J6,Table1_2[],6,0)</f>
        <v>35</v>
      </c>
      <c r="P6">
        <f>HLOOKUP(J6,Table1_2[],7,0)</f>
        <v>76</v>
      </c>
    </row>
    <row r="7" spans="1:16" x14ac:dyDescent="0.35">
      <c r="A7" t="s">
        <v>1</v>
      </c>
      <c r="B7">
        <v>55</v>
      </c>
      <c r="C7">
        <v>65</v>
      </c>
      <c r="D7">
        <v>45</v>
      </c>
      <c r="E7">
        <v>77</v>
      </c>
      <c r="F7" t="s">
        <v>9</v>
      </c>
    </row>
    <row r="8" spans="1:16" x14ac:dyDescent="0.35">
      <c r="A8" t="s">
        <v>2</v>
      </c>
      <c r="B8">
        <v>76</v>
      </c>
      <c r="C8" t="s">
        <v>9</v>
      </c>
      <c r="D8">
        <v>85</v>
      </c>
      <c r="E8">
        <v>65</v>
      </c>
      <c r="F8">
        <v>77</v>
      </c>
    </row>
    <row r="9" spans="1:16" x14ac:dyDescent="0.35">
      <c r="A9" t="s">
        <v>3</v>
      </c>
      <c r="B9">
        <v>88</v>
      </c>
      <c r="C9">
        <v>89</v>
      </c>
      <c r="D9">
        <v>94</v>
      </c>
      <c r="E9">
        <v>68</v>
      </c>
      <c r="F9" t="s">
        <v>9</v>
      </c>
    </row>
    <row r="10" spans="1:16" x14ac:dyDescent="0.35">
      <c r="A10" t="s">
        <v>4</v>
      </c>
      <c r="B10">
        <v>77</v>
      </c>
      <c r="C10">
        <v>66</v>
      </c>
      <c r="D10">
        <v>86</v>
      </c>
      <c r="E10" t="s">
        <v>9</v>
      </c>
      <c r="F10">
        <v>54</v>
      </c>
    </row>
    <row r="11" spans="1:16" x14ac:dyDescent="0.35">
      <c r="A11" t="s">
        <v>5</v>
      </c>
      <c r="B11">
        <v>75</v>
      </c>
      <c r="C11">
        <v>46</v>
      </c>
      <c r="D11" t="s">
        <v>9</v>
      </c>
      <c r="E11">
        <v>77</v>
      </c>
      <c r="F11">
        <v>35</v>
      </c>
    </row>
    <row r="12" spans="1:16" x14ac:dyDescent="0.35">
      <c r="A12" t="s">
        <v>6</v>
      </c>
      <c r="B12">
        <v>56</v>
      </c>
      <c r="C12">
        <v>54</v>
      </c>
      <c r="D12">
        <v>34</v>
      </c>
      <c r="E12">
        <v>65</v>
      </c>
      <c r="F12">
        <v>76</v>
      </c>
    </row>
  </sheetData>
  <dataValidations count="1">
    <dataValidation type="list" allowBlank="1" showInputMessage="1" showErrorMessage="1" sqref="J6" xr:uid="{6CBBAFED-D11F-4E12-9F38-185C1285BEB9}">
      <formula1>$B$6:$F$6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q G Y 4 V z B 9 t 2 i l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R H A q h K A c 2 G R C b v E L i H H v M / 0 x Y d n X v u + M N B i v N s A m C e z 9 Q T 4 A U E s D B B Q A A g A I A K h m O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Z j h X U e l c M C I B A A D J A g A A E w A c A E Z v c m 1 1 b G F z L 1 N l Y 3 R p b 2 4 x L m 0 g o h g A K K A U A A A A A A A A A A A A A A A A A A A A A A A A A A A A h Z L B a 4 M w G M X v g v 9 D y C 4 K I r h 1 3 a H 0 5 A r d Y W N g Y Y f S Q 6 r f q q h f S h K h I v 7 v i 2 b d S n T M i / B 7 z 5 e 8 h x J S V X A k i X l H K 9 d x H Z k z A R n Z s W M F E V m T C p T r E P 0 k v B E p a L K 5 p F C F c S M E o P r g o j x y X n p + t 3 9 j N a y p + Z I e + n 3 M U W n L I T A B d z T O G Z 6 G 8 P Y M V C e N 1 n A n G M p P L u q Y V 0 2 N g y g 9 c 1 r Q d T R R T a Z T J A 2 I 0 h J R c F F 9 Q D r 6 y l R + h Q z b k W 3 w Z K M k L Q B T s P F 7 3 o Z E a x O 7 v k w p C m X z b Y H Z Y H 5 B t V y E w y X 7 3 v 9 p 9 g w 1 V 7 r Z F l g G Q v 6 W M 8 I 3 9 q w J / N l l o n + m m Z 4 2 z G Q c 0 W Q l w + / t O g Y / z O P F P H 6 c x 8 t 5 / H S L b 6 Y a O 5 2 5 v P 5 k V t t B 8 e x B f N c p 8 M + A 1 R d Q S w E C L Q A U A A I A C A C o Z j h X M H 2 3 a K U A A A D 2 A A A A E g A A A A A A A A A A A A A A A A A A A A A A Q 2 9 u Z m l n L 1 B h Y 2 t h Z 2 U u e G 1 s U E s B A i 0 A F A A C A A g A q G Y 4 V w / K 6 a u k A A A A 6 Q A A A B M A A A A A A A A A A A A A A A A A 8 Q A A A F t D b 2 5 0 Z W 5 0 X 1 R 5 c G V z X S 5 4 b W x Q S w E C L Q A U A A I A C A C o Z j h X U e l c M C I B A A D J A g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A A A A A A A A A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D c 6 M j M 6 M T c u M D U x N T Q w M 1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U c m F u c 3 B v c 2 V k I F R h Y m x l L n t D b 2 x 1 b W 4 x L D B 9 J n F 1 b 3 Q 7 L C Z x d W 9 0 O 1 N l Y 3 R p b 2 4 x L 1 R h Y m x l M S 9 U c m F u c 3 B v c 2 V k I F R h Y m x l L n t D b 2 x 1 b W 4 y L D F 9 J n F 1 b 3 Q 7 L C Z x d W 9 0 O 1 N l Y 3 R p b 2 4 x L 1 R h Y m x l M S 9 U c m F u c 3 B v c 2 V k I F R h Y m x l L n t D b 2 x 1 b W 4 z L D J 9 J n F 1 b 3 Q 7 L C Z x d W 9 0 O 1 N l Y 3 R p b 2 4 x L 1 R h Y m x l M S 9 U c m F u c 3 B v c 2 V k I F R h Y m x l L n t D b 2 x 1 b W 4 0 L D N 9 J n F 1 b 3 Q 7 L C Z x d W 9 0 O 1 N l Y 3 R p b 2 4 x L 1 R h Y m x l M S 9 U c m F u c 3 B v c 2 V k I F R h Y m x l L n t D b 2 x 1 b W 4 1 L D R 9 J n F 1 b 3 Q 7 L C Z x d W 9 0 O 1 N l Y 3 R p b 2 4 x L 1 R h Y m x l M S 9 U c m F u c 3 B v c 2 V k I F R h Y m x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U c m F u c 3 B v c 2 V k I F R h Y m x l L n t D b 2 x 1 b W 4 x L D B 9 J n F 1 b 3 Q 7 L C Z x d W 9 0 O 1 N l Y 3 R p b 2 4 x L 1 R h Y m x l M S 9 U c m F u c 3 B v c 2 V k I F R h Y m x l L n t D b 2 x 1 b W 4 y L D F 9 J n F 1 b 3 Q 7 L C Z x d W 9 0 O 1 N l Y 3 R p b 2 4 x L 1 R h Y m x l M S 9 U c m F u c 3 B v c 2 V k I F R h Y m x l L n t D b 2 x 1 b W 4 z L D J 9 J n F 1 b 3 Q 7 L C Z x d W 9 0 O 1 N l Y 3 R p b 2 4 x L 1 R h Y m x l M S 9 U c m F u c 3 B v c 2 V k I F R h Y m x l L n t D b 2 x 1 b W 4 0 L D N 9 J n F 1 b 3 Q 7 L C Z x d W 9 0 O 1 N l Y 3 R p b 2 4 x L 1 R h Y m x l M S 9 U c m F u c 3 B v c 2 V k I F R h Y m x l L n t D b 2 x 1 b W 4 1 L D R 9 J n F 1 b 3 Q 7 L C Z x d W 9 0 O 1 N l Y 3 R p b 2 4 x L 1 R h Y m x l M S 9 U c m F u c 3 B v c 2 V k I F R h Y m x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a H x H k a / h 0 i Y T b T e m Q g X 2 g A A A A A C A A A A A A A Q Z g A A A A E A A C A A A A C 3 3 l V W M M N Z 4 w b + O A O p S x s C x 3 X 8 7 P 0 s k J 0 0 U f J / G f y P v A A A A A A O g A A A A A I A A C A A A A B 4 y P 4 P N 9 s U 7 S h 9 W Q k W u v k 2 b i y H d b q 5 M Y P c Q 4 j D 3 A z 5 K F A A A A C 9 U o e Q Q e H e 9 P m + 9 H m C 7 g Y x T f 7 9 P 7 z c 7 s 4 C Y t R t I c k P J T p h / x 5 d t t v A E o k k X Q + D 3 z y / z T m e F y M t v x x r x N K u k F j N 8 a F 3 0 S q G z p Q W P Z b J N O h k F E A A A A D d u A z M Y S U g 2 x 5 J m 3 Y U / 8 b I s q c A 7 I c a C W o z p o F E Y g I C 6 R y u M d H 4 6 C b L r j + J T n v 4 3 G H U w f E d N m I f C Q i s E T e C y O G W < / D a t a M a s h u p > 
</file>

<file path=customXml/itemProps1.xml><?xml version="1.0" encoding="utf-8"?>
<ds:datastoreItem xmlns:ds="http://schemas.openxmlformats.org/officeDocument/2006/customXml" ds:itemID="{ED157178-7D6D-45C9-AE6E-1CA77FDE3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Anurag Dave</cp:lastModifiedBy>
  <dcterms:created xsi:type="dcterms:W3CDTF">2023-09-03T04:35:54Z</dcterms:created>
  <dcterms:modified xsi:type="dcterms:W3CDTF">2023-09-24T07:44:23Z</dcterms:modified>
</cp:coreProperties>
</file>