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dmin\phyton homework\Final project\Финальный проект\"/>
    </mc:Choice>
  </mc:AlternateContent>
  <xr:revisionPtr revIDLastSave="0" documentId="8_{34D4FD72-4D8D-404E-BD73-6F79D88C71C0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Лист1" sheetId="1" r:id="rId1"/>
    <sheet name="Лист2" sheetId="2" r:id="rId2"/>
    <sheet name="Лист3" sheetId="3" r:id="rId3"/>
    <sheet name="Сводная таблица" sheetId="11" r:id="rId4"/>
    <sheet name="Подробности1" sheetId="5" state="hidden" r:id="rId5"/>
  </sheets>
  <calcPr calcId="181029"/>
  <pivotCaches>
    <pivotCache cacheId="63" r:id="rId6"/>
  </pivotCaches>
  <extLst>
    <ext uri="GoogleSheetsCustomDataVersion2">
      <go:sheetsCustomData xmlns:go="http://customooxmlschemas.google.com/" r:id="rId7" roundtripDataChecksum="r3VgOpKj0LI773MeeqSkWfF1GFyRyFpMSmwpz4xgUMs="/>
    </ext>
  </extLst>
</workbook>
</file>

<file path=xl/calcChain.xml><?xml version="1.0" encoding="utf-8"?>
<calcChain xmlns="http://schemas.openxmlformats.org/spreadsheetml/2006/main">
  <c r="I2" i="3" l="1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283" i="3"/>
  <c r="J284" i="3"/>
  <c r="J28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298" i="3"/>
  <c r="J299" i="3"/>
  <c r="J300" i="3"/>
  <c r="J301" i="3"/>
  <c r="J302" i="3"/>
  <c r="J303" i="3"/>
  <c r="J304" i="3"/>
  <c r="J305" i="3"/>
  <c r="J306" i="3"/>
  <c r="J307" i="3"/>
  <c r="J308" i="3"/>
  <c r="J309" i="3"/>
  <c r="J310" i="3"/>
  <c r="J311" i="3"/>
  <c r="J312" i="3"/>
  <c r="J313" i="3"/>
  <c r="J314" i="3"/>
  <c r="J315" i="3"/>
  <c r="J316" i="3"/>
  <c r="J317" i="3"/>
  <c r="J318" i="3"/>
  <c r="J319" i="3"/>
  <c r="J320" i="3"/>
  <c r="J321" i="3"/>
  <c r="J322" i="3"/>
  <c r="J323" i="3"/>
  <c r="J324" i="3"/>
  <c r="J325" i="3"/>
  <c r="J326" i="3"/>
  <c r="J327" i="3"/>
  <c r="J328" i="3"/>
  <c r="J329" i="3"/>
  <c r="J330" i="3"/>
  <c r="J331" i="3"/>
  <c r="J332" i="3"/>
  <c r="J333" i="3"/>
  <c r="J334" i="3"/>
  <c r="J335" i="3"/>
  <c r="J336" i="3"/>
  <c r="J337" i="3"/>
  <c r="J338" i="3"/>
  <c r="J339" i="3"/>
  <c r="J340" i="3"/>
  <c r="J341" i="3"/>
  <c r="J342" i="3"/>
  <c r="J343" i="3"/>
  <c r="J344" i="3"/>
  <c r="J345" i="3"/>
  <c r="J346" i="3"/>
  <c r="J347" i="3"/>
  <c r="J348" i="3"/>
  <c r="J349" i="3"/>
  <c r="J350" i="3"/>
  <c r="J351" i="3"/>
  <c r="J352" i="3"/>
  <c r="J353" i="3"/>
  <c r="J354" i="3"/>
  <c r="J355" i="3"/>
  <c r="J356" i="3"/>
  <c r="J357" i="3"/>
  <c r="J358" i="3"/>
  <c r="J359" i="3"/>
  <c r="J360" i="3"/>
  <c r="J361" i="3"/>
  <c r="J362" i="3"/>
  <c r="J363" i="3"/>
  <c r="J364" i="3"/>
  <c r="J365" i="3"/>
  <c r="J366" i="3"/>
  <c r="J367" i="3"/>
  <c r="J368" i="3"/>
  <c r="J369" i="3"/>
  <c r="J370" i="3"/>
  <c r="J371" i="3"/>
  <c r="J372" i="3"/>
  <c r="J373" i="3"/>
  <c r="J374" i="3"/>
  <c r="J375" i="3"/>
  <c r="J376" i="3"/>
  <c r="J377" i="3"/>
  <c r="J378" i="3"/>
  <c r="J379" i="3"/>
  <c r="J380" i="3"/>
  <c r="J381" i="3"/>
  <c r="J382" i="3"/>
  <c r="J383" i="3"/>
  <c r="J384" i="3"/>
  <c r="J385" i="3"/>
  <c r="J386" i="3"/>
  <c r="J387" i="3"/>
  <c r="J388" i="3"/>
  <c r="J389" i="3"/>
  <c r="J390" i="3"/>
  <c r="J391" i="3"/>
  <c r="J392" i="3"/>
  <c r="J393" i="3"/>
  <c r="J394" i="3"/>
  <c r="J395" i="3"/>
  <c r="J396" i="3"/>
  <c r="J397" i="3"/>
  <c r="J398" i="3"/>
  <c r="J399" i="3"/>
  <c r="J400" i="3"/>
  <c r="J401" i="3"/>
  <c r="J402" i="3"/>
  <c r="J403" i="3"/>
  <c r="J404" i="3"/>
  <c r="J405" i="3"/>
  <c r="J406" i="3"/>
  <c r="J407" i="3"/>
  <c r="J408" i="3"/>
  <c r="J409" i="3"/>
  <c r="J410" i="3"/>
  <c r="J411" i="3"/>
  <c r="J412" i="3"/>
  <c r="J413" i="3"/>
  <c r="J414" i="3"/>
  <c r="J415" i="3"/>
  <c r="J416" i="3"/>
  <c r="J417" i="3"/>
  <c r="J418" i="3"/>
  <c r="J419" i="3"/>
  <c r="J420" i="3"/>
  <c r="J421" i="3"/>
  <c r="J422" i="3"/>
  <c r="J423" i="3"/>
  <c r="J424" i="3"/>
  <c r="J425" i="3"/>
  <c r="J426" i="3"/>
  <c r="J427" i="3"/>
  <c r="J428" i="3"/>
  <c r="J429" i="3"/>
  <c r="J430" i="3"/>
  <c r="J431" i="3"/>
  <c r="J432" i="3"/>
  <c r="J433" i="3"/>
  <c r="J434" i="3"/>
  <c r="J435" i="3"/>
  <c r="J436" i="3"/>
  <c r="J437" i="3"/>
  <c r="J438" i="3"/>
  <c r="J439" i="3"/>
  <c r="J440" i="3"/>
  <c r="J441" i="3"/>
  <c r="J442" i="3"/>
  <c r="J443" i="3"/>
  <c r="J444" i="3"/>
  <c r="J445" i="3"/>
  <c r="J446" i="3"/>
  <c r="J447" i="3"/>
  <c r="J448" i="3"/>
  <c r="J449" i="3"/>
  <c r="J450" i="3"/>
  <c r="J451" i="3"/>
  <c r="J452" i="3"/>
  <c r="J453" i="3"/>
  <c r="J454" i="3"/>
  <c r="J455" i="3"/>
  <c r="J456" i="3"/>
  <c r="J457" i="3"/>
  <c r="J458" i="3"/>
  <c r="J459" i="3"/>
  <c r="J460" i="3"/>
  <c r="J461" i="3"/>
  <c r="J462" i="3"/>
  <c r="J463" i="3"/>
  <c r="J464" i="3"/>
  <c r="J465" i="3"/>
  <c r="J466" i="3"/>
  <c r="J467" i="3"/>
  <c r="J468" i="3"/>
  <c r="J469" i="3"/>
  <c r="J470" i="3"/>
  <c r="J471" i="3"/>
  <c r="J472" i="3"/>
  <c r="J473" i="3"/>
  <c r="J474" i="3"/>
  <c r="J475" i="3"/>
  <c r="J476" i="3"/>
  <c r="J477" i="3"/>
  <c r="J478" i="3"/>
  <c r="J479" i="3"/>
  <c r="J480" i="3"/>
  <c r="J481" i="3"/>
  <c r="J482" i="3"/>
  <c r="J483" i="3"/>
  <c r="J484" i="3"/>
  <c r="J485" i="3"/>
  <c r="J486" i="3"/>
  <c r="J487" i="3"/>
  <c r="J488" i="3"/>
  <c r="J489" i="3"/>
  <c r="J490" i="3"/>
  <c r="J491" i="3"/>
  <c r="J492" i="3"/>
  <c r="J493" i="3"/>
  <c r="J494" i="3"/>
  <c r="J495" i="3"/>
  <c r="J496" i="3"/>
  <c r="J497" i="3"/>
  <c r="J498" i="3"/>
  <c r="J499" i="3"/>
  <c r="J500" i="3"/>
  <c r="J501" i="3"/>
  <c r="J502" i="3"/>
  <c r="J503" i="3"/>
  <c r="J504" i="3"/>
  <c r="J505" i="3"/>
  <c r="J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05" i="3"/>
  <c r="E2" i="3" a="1"/>
  <c r="E2" i="3" s="1"/>
  <c r="H2" i="3" s="1"/>
  <c r="F2" i="3" a="1"/>
  <c r="F2" i="3" s="1"/>
  <c r="G2" i="3" a="1"/>
  <c r="G2" i="3" s="1"/>
  <c r="E3" i="3" a="1"/>
  <c r="E3" i="3" s="1"/>
  <c r="H3" i="3" s="1"/>
  <c r="F3" i="3" a="1"/>
  <c r="F3" i="3" s="1"/>
  <c r="G3" i="3" a="1"/>
  <c r="G3" i="3" s="1"/>
  <c r="E4" i="3" a="1"/>
  <c r="E4" i="3" s="1"/>
  <c r="H4" i="3" s="1"/>
  <c r="F4" i="3" a="1"/>
  <c r="F4" i="3" s="1"/>
  <c r="G4" i="3" a="1"/>
  <c r="G4" i="3" s="1"/>
  <c r="E5" i="3" a="1"/>
  <c r="E5" i="3" s="1"/>
  <c r="H5" i="3" s="1"/>
  <c r="F5" i="3" a="1"/>
  <c r="F5" i="3" s="1"/>
  <c r="G5" i="3" a="1"/>
  <c r="G5" i="3" s="1"/>
  <c r="E6" i="3" a="1"/>
  <c r="E6" i="3" s="1"/>
  <c r="H6" i="3" s="1"/>
  <c r="F6" i="3" a="1"/>
  <c r="F6" i="3" s="1"/>
  <c r="G6" i="3" a="1"/>
  <c r="G6" i="3" s="1"/>
  <c r="E7" i="3" a="1"/>
  <c r="E7" i="3" s="1"/>
  <c r="H7" i="3" s="1"/>
  <c r="F7" i="3" a="1"/>
  <c r="F7" i="3" s="1"/>
  <c r="G7" i="3" a="1"/>
  <c r="G7" i="3" s="1"/>
  <c r="E8" i="3" a="1"/>
  <c r="E8" i="3" s="1"/>
  <c r="H8" i="3" s="1"/>
  <c r="F8" i="3" a="1"/>
  <c r="F8" i="3" s="1"/>
  <c r="G8" i="3" a="1"/>
  <c r="G8" i="3" s="1"/>
  <c r="E9" i="3" a="1"/>
  <c r="E9" i="3" s="1"/>
  <c r="H9" i="3" s="1"/>
  <c r="F9" i="3" a="1"/>
  <c r="F9" i="3" s="1"/>
  <c r="G9" i="3" a="1"/>
  <c r="G9" i="3" s="1"/>
  <c r="E10" i="3" a="1"/>
  <c r="E10" i="3" s="1"/>
  <c r="H10" i="3" s="1"/>
  <c r="F10" i="3" a="1"/>
  <c r="F10" i="3" s="1"/>
  <c r="G10" i="3" a="1"/>
  <c r="G10" i="3" s="1"/>
  <c r="E11" i="3" a="1"/>
  <c r="E11" i="3" s="1"/>
  <c r="H11" i="3" s="1"/>
  <c r="F11" i="3" a="1"/>
  <c r="F11" i="3" s="1"/>
  <c r="G11" i="3" a="1"/>
  <c r="G11" i="3" s="1"/>
  <c r="E12" i="3" a="1"/>
  <c r="E12" i="3" s="1"/>
  <c r="H12" i="3" s="1"/>
  <c r="F12" i="3" a="1"/>
  <c r="F12" i="3" s="1"/>
  <c r="G12" i="3" a="1"/>
  <c r="G12" i="3" s="1"/>
  <c r="E13" i="3" a="1"/>
  <c r="E13" i="3" s="1"/>
  <c r="H13" i="3" s="1"/>
  <c r="F13" i="3" a="1"/>
  <c r="F13" i="3" s="1"/>
  <c r="G13" i="3" a="1"/>
  <c r="G13" i="3" s="1"/>
  <c r="E14" i="3" a="1"/>
  <c r="E14" i="3" s="1"/>
  <c r="H14" i="3" s="1"/>
  <c r="F14" i="3" a="1"/>
  <c r="F14" i="3" s="1"/>
  <c r="G14" i="3" a="1"/>
  <c r="G14" i="3" s="1"/>
  <c r="E15" i="3" a="1"/>
  <c r="E15" i="3" s="1"/>
  <c r="H15" i="3" s="1"/>
  <c r="F15" i="3" a="1"/>
  <c r="F15" i="3" s="1"/>
  <c r="G15" i="3" a="1"/>
  <c r="G15" i="3"/>
  <c r="E16" i="3" a="1"/>
  <c r="E16" i="3" s="1"/>
  <c r="H16" i="3" s="1"/>
  <c r="F16" i="3" a="1"/>
  <c r="F16" i="3" s="1"/>
  <c r="G16" i="3" a="1"/>
  <c r="G16" i="3" s="1"/>
  <c r="E17" i="3" a="1"/>
  <c r="E17" i="3" s="1"/>
  <c r="H17" i="3" s="1"/>
  <c r="F17" i="3" a="1"/>
  <c r="F17" i="3" s="1"/>
  <c r="G17" i="3" a="1"/>
  <c r="G17" i="3" s="1"/>
  <c r="E18" i="3" a="1"/>
  <c r="E18" i="3" s="1"/>
  <c r="H18" i="3" s="1"/>
  <c r="F18" i="3" a="1"/>
  <c r="F18" i="3"/>
  <c r="G18" i="3" a="1"/>
  <c r="G18" i="3" s="1"/>
  <c r="E19" i="3" a="1"/>
  <c r="E19" i="3" s="1"/>
  <c r="H19" i="3" s="1"/>
  <c r="F19" i="3" a="1"/>
  <c r="F19" i="3" s="1"/>
  <c r="G19" i="3" a="1"/>
  <c r="G19" i="3" s="1"/>
  <c r="E20" i="3" a="1"/>
  <c r="E20" i="3" s="1"/>
  <c r="H20" i="3" s="1"/>
  <c r="F20" i="3" a="1"/>
  <c r="F20" i="3" s="1"/>
  <c r="G20" i="3" a="1"/>
  <c r="G20" i="3" s="1"/>
  <c r="E21" i="3" a="1"/>
  <c r="E21" i="3" s="1"/>
  <c r="H21" i="3" s="1"/>
  <c r="F21" i="3" a="1"/>
  <c r="F21" i="3" s="1"/>
  <c r="G21" i="3" a="1"/>
  <c r="G21" i="3" s="1"/>
  <c r="E22" i="3" a="1"/>
  <c r="E22" i="3" s="1"/>
  <c r="H22" i="3" s="1"/>
  <c r="F22" i="3" a="1"/>
  <c r="F22" i="3" s="1"/>
  <c r="G22" i="3" a="1"/>
  <c r="G22" i="3" s="1"/>
  <c r="E23" i="3" a="1"/>
  <c r="E23" i="3" s="1"/>
  <c r="H23" i="3" s="1"/>
  <c r="F23" i="3" a="1"/>
  <c r="F23" i="3" s="1"/>
  <c r="G23" i="3" a="1"/>
  <c r="G23" i="3" s="1"/>
  <c r="E24" i="3" a="1"/>
  <c r="E24" i="3" s="1"/>
  <c r="H24" i="3" s="1"/>
  <c r="F24" i="3" a="1"/>
  <c r="F24" i="3" s="1"/>
  <c r="G24" i="3" a="1"/>
  <c r="G24" i="3" s="1"/>
  <c r="E25" i="3" a="1"/>
  <c r="E25" i="3" s="1"/>
  <c r="H25" i="3" s="1"/>
  <c r="F25" i="3" a="1"/>
  <c r="F25" i="3" s="1"/>
  <c r="G25" i="3" a="1"/>
  <c r="G25" i="3" s="1"/>
  <c r="E26" i="3" a="1"/>
  <c r="E26" i="3" s="1"/>
  <c r="H26" i="3" s="1"/>
  <c r="F26" i="3" a="1"/>
  <c r="F26" i="3"/>
  <c r="G26" i="3" a="1"/>
  <c r="G26" i="3" s="1"/>
  <c r="E27" i="3" a="1"/>
  <c r="E27" i="3" s="1"/>
  <c r="H27" i="3" s="1"/>
  <c r="F27" i="3" a="1"/>
  <c r="F27" i="3" s="1"/>
  <c r="G27" i="3" a="1"/>
  <c r="G27" i="3" s="1"/>
  <c r="E28" i="3" a="1"/>
  <c r="E28" i="3" s="1"/>
  <c r="H28" i="3" s="1"/>
  <c r="F28" i="3" a="1"/>
  <c r="F28" i="3" s="1"/>
  <c r="G28" i="3" a="1"/>
  <c r="G28" i="3" s="1"/>
  <c r="E29" i="3" a="1"/>
  <c r="E29" i="3" s="1"/>
  <c r="H29" i="3" s="1"/>
  <c r="F29" i="3" a="1"/>
  <c r="F29" i="3" s="1"/>
  <c r="G29" i="3" a="1"/>
  <c r="G29" i="3"/>
  <c r="E30" i="3" a="1"/>
  <c r="E30" i="3" s="1"/>
  <c r="H30" i="3" s="1"/>
  <c r="F30" i="3" a="1"/>
  <c r="F30" i="3" s="1"/>
  <c r="G30" i="3" a="1"/>
  <c r="G30" i="3" s="1"/>
  <c r="E31" i="3" a="1"/>
  <c r="E31" i="3" s="1"/>
  <c r="H31" i="3" s="1"/>
  <c r="F31" i="3" a="1"/>
  <c r="F31" i="3" s="1"/>
  <c r="G31" i="3" a="1"/>
  <c r="G31" i="3" s="1"/>
  <c r="E32" i="3" a="1"/>
  <c r="E32" i="3" s="1"/>
  <c r="H32" i="3" s="1"/>
  <c r="F32" i="3" a="1"/>
  <c r="F32" i="3" s="1"/>
  <c r="G32" i="3" a="1"/>
  <c r="G32" i="3" s="1"/>
  <c r="E33" i="3" a="1"/>
  <c r="E33" i="3" s="1"/>
  <c r="H33" i="3" s="1"/>
  <c r="F33" i="3" a="1"/>
  <c r="F33" i="3" s="1"/>
  <c r="G33" i="3" a="1"/>
  <c r="G33" i="3" s="1"/>
  <c r="E34" i="3" a="1"/>
  <c r="E34" i="3" s="1"/>
  <c r="H34" i="3" s="1"/>
  <c r="F34" i="3" a="1"/>
  <c r="F34" i="3" s="1"/>
  <c r="G34" i="3" a="1"/>
  <c r="G34" i="3" s="1"/>
  <c r="E35" i="3" a="1"/>
  <c r="E35" i="3" s="1"/>
  <c r="H35" i="3" s="1"/>
  <c r="F35" i="3" a="1"/>
  <c r="F35" i="3" s="1"/>
  <c r="G35" i="3" a="1"/>
  <c r="G35" i="3" s="1"/>
  <c r="E36" i="3" a="1"/>
  <c r="E36" i="3" s="1"/>
  <c r="H36" i="3" s="1"/>
  <c r="F36" i="3" a="1"/>
  <c r="F36" i="3" s="1"/>
  <c r="G36" i="3" a="1"/>
  <c r="G36" i="3" s="1"/>
  <c r="E37" i="3" a="1"/>
  <c r="E37" i="3" s="1"/>
  <c r="H37" i="3" s="1"/>
  <c r="F37" i="3" a="1"/>
  <c r="F37" i="3" s="1"/>
  <c r="G37" i="3" a="1"/>
  <c r="G37" i="3" s="1"/>
  <c r="E38" i="3" a="1"/>
  <c r="E38" i="3" s="1"/>
  <c r="H38" i="3" s="1"/>
  <c r="F38" i="3" a="1"/>
  <c r="F38" i="3" s="1"/>
  <c r="G38" i="3" a="1"/>
  <c r="G38" i="3" s="1"/>
  <c r="E39" i="3" a="1"/>
  <c r="E39" i="3" s="1"/>
  <c r="H39" i="3" s="1"/>
  <c r="F39" i="3" a="1"/>
  <c r="F39" i="3" s="1"/>
  <c r="G39" i="3" a="1"/>
  <c r="G39" i="3" s="1"/>
  <c r="E40" i="3" a="1"/>
  <c r="E40" i="3" s="1"/>
  <c r="H40" i="3" s="1"/>
  <c r="F40" i="3" a="1"/>
  <c r="F40" i="3" s="1"/>
  <c r="G40" i="3" a="1"/>
  <c r="G40" i="3" s="1"/>
  <c r="E41" i="3" a="1"/>
  <c r="E41" i="3" s="1"/>
  <c r="H41" i="3" s="1"/>
  <c r="F41" i="3" a="1"/>
  <c r="F41" i="3" s="1"/>
  <c r="G41" i="3" a="1"/>
  <c r="G41" i="3" s="1"/>
  <c r="E42" i="3" a="1"/>
  <c r="E42" i="3" s="1"/>
  <c r="H42" i="3" s="1"/>
  <c r="F42" i="3" a="1"/>
  <c r="F42" i="3" s="1"/>
  <c r="G42" i="3" a="1"/>
  <c r="G42" i="3" s="1"/>
  <c r="E43" i="3" a="1"/>
  <c r="E43" i="3" s="1"/>
  <c r="H43" i="3" s="1"/>
  <c r="F43" i="3" a="1"/>
  <c r="F43" i="3" s="1"/>
  <c r="G43" i="3" a="1"/>
  <c r="G43" i="3" s="1"/>
  <c r="E44" i="3" a="1"/>
  <c r="E44" i="3" s="1"/>
  <c r="H44" i="3" s="1"/>
  <c r="F44" i="3" a="1"/>
  <c r="F44" i="3" s="1"/>
  <c r="G44" i="3" a="1"/>
  <c r="G44" i="3" s="1"/>
  <c r="E45" i="3" a="1"/>
  <c r="E45" i="3" s="1"/>
  <c r="H45" i="3" s="1"/>
  <c r="F45" i="3" a="1"/>
  <c r="F45" i="3" s="1"/>
  <c r="G45" i="3" a="1"/>
  <c r="G45" i="3" s="1"/>
  <c r="E46" i="3" a="1"/>
  <c r="E46" i="3" s="1"/>
  <c r="H46" i="3" s="1"/>
  <c r="F46" i="3" a="1"/>
  <c r="F46" i="3" s="1"/>
  <c r="G46" i="3" a="1"/>
  <c r="G46" i="3" s="1"/>
  <c r="E47" i="3" a="1"/>
  <c r="E47" i="3" s="1"/>
  <c r="H47" i="3" s="1"/>
  <c r="F47" i="3" a="1"/>
  <c r="F47" i="3" s="1"/>
  <c r="G47" i="3" a="1"/>
  <c r="G47" i="3" s="1"/>
  <c r="E48" i="3" a="1"/>
  <c r="E48" i="3" s="1"/>
  <c r="H48" i="3" s="1"/>
  <c r="F48" i="3" a="1"/>
  <c r="F48" i="3" s="1"/>
  <c r="G48" i="3" a="1"/>
  <c r="G48" i="3" s="1"/>
  <c r="E49" i="3" a="1"/>
  <c r="E49" i="3" s="1"/>
  <c r="H49" i="3" s="1"/>
  <c r="F49" i="3" a="1"/>
  <c r="F49" i="3" s="1"/>
  <c r="G49" i="3" a="1"/>
  <c r="G49" i="3" s="1"/>
  <c r="E50" i="3" a="1"/>
  <c r="E50" i="3" s="1"/>
  <c r="H50" i="3" s="1"/>
  <c r="F50" i="3" a="1"/>
  <c r="F50" i="3" s="1"/>
  <c r="G50" i="3" a="1"/>
  <c r="G50" i="3" s="1"/>
  <c r="E51" i="3" a="1"/>
  <c r="E51" i="3" s="1"/>
  <c r="H51" i="3" s="1"/>
  <c r="F51" i="3" a="1"/>
  <c r="F51" i="3" s="1"/>
  <c r="G51" i="3" a="1"/>
  <c r="G51" i="3" s="1"/>
  <c r="E52" i="3" a="1"/>
  <c r="E52" i="3" s="1"/>
  <c r="H52" i="3" s="1"/>
  <c r="F52" i="3" a="1"/>
  <c r="F52" i="3" s="1"/>
  <c r="G52" i="3" a="1"/>
  <c r="G52" i="3" s="1"/>
  <c r="E53" i="3" a="1"/>
  <c r="E53" i="3" s="1"/>
  <c r="H53" i="3" s="1"/>
  <c r="F53" i="3" a="1"/>
  <c r="F53" i="3" s="1"/>
  <c r="G53" i="3" a="1"/>
  <c r="G53" i="3" s="1"/>
  <c r="E54" i="3" a="1"/>
  <c r="E54" i="3" s="1"/>
  <c r="H54" i="3" s="1"/>
  <c r="F54" i="3" a="1"/>
  <c r="F54" i="3" s="1"/>
  <c r="G54" i="3" a="1"/>
  <c r="G54" i="3" s="1"/>
  <c r="E55" i="3" a="1"/>
  <c r="E55" i="3" s="1"/>
  <c r="H55" i="3" s="1"/>
  <c r="F55" i="3" a="1"/>
  <c r="F55" i="3" s="1"/>
  <c r="G55" i="3" a="1"/>
  <c r="G55" i="3" s="1"/>
  <c r="E56" i="3" a="1"/>
  <c r="E56" i="3" s="1"/>
  <c r="H56" i="3" s="1"/>
  <c r="F56" i="3" a="1"/>
  <c r="F56" i="3" s="1"/>
  <c r="G56" i="3" a="1"/>
  <c r="G56" i="3" s="1"/>
  <c r="E57" i="3" a="1"/>
  <c r="E57" i="3" s="1"/>
  <c r="H57" i="3" s="1"/>
  <c r="F57" i="3" a="1"/>
  <c r="F57" i="3" s="1"/>
  <c r="G57" i="3" a="1"/>
  <c r="G57" i="3" s="1"/>
  <c r="E58" i="3" a="1"/>
  <c r="E58" i="3" s="1"/>
  <c r="H58" i="3" s="1"/>
  <c r="F58" i="3" a="1"/>
  <c r="F58" i="3" s="1"/>
  <c r="G58" i="3" a="1"/>
  <c r="G58" i="3" s="1"/>
  <c r="E59" i="3" a="1"/>
  <c r="E59" i="3" s="1"/>
  <c r="H59" i="3" s="1"/>
  <c r="F59" i="3" a="1"/>
  <c r="F59" i="3" s="1"/>
  <c r="G59" i="3" a="1"/>
  <c r="G59" i="3" s="1"/>
  <c r="E60" i="3" a="1"/>
  <c r="E60" i="3" s="1"/>
  <c r="H60" i="3" s="1"/>
  <c r="F60" i="3" a="1"/>
  <c r="F60" i="3" s="1"/>
  <c r="G60" i="3" a="1"/>
  <c r="G60" i="3" s="1"/>
  <c r="E61" i="3" a="1"/>
  <c r="E61" i="3" s="1"/>
  <c r="H61" i="3" s="1"/>
  <c r="F61" i="3" a="1"/>
  <c r="F61" i="3" s="1"/>
  <c r="G61" i="3" a="1"/>
  <c r="G61" i="3" s="1"/>
  <c r="E62" i="3" a="1"/>
  <c r="E62" i="3" s="1"/>
  <c r="H62" i="3" s="1"/>
  <c r="F62" i="3" a="1"/>
  <c r="F62" i="3" s="1"/>
  <c r="G62" i="3" a="1"/>
  <c r="G62" i="3" s="1"/>
  <c r="E63" i="3" a="1"/>
  <c r="E63" i="3" s="1"/>
  <c r="H63" i="3" s="1"/>
  <c r="F63" i="3" a="1"/>
  <c r="F63" i="3" s="1"/>
  <c r="G63" i="3" a="1"/>
  <c r="G63" i="3" s="1"/>
  <c r="E64" i="3" a="1"/>
  <c r="E64" i="3" s="1"/>
  <c r="H64" i="3" s="1"/>
  <c r="F64" i="3" a="1"/>
  <c r="F64" i="3" s="1"/>
  <c r="G64" i="3" a="1"/>
  <c r="G64" i="3" s="1"/>
  <c r="E65" i="3" a="1"/>
  <c r="E65" i="3" s="1"/>
  <c r="H65" i="3" s="1"/>
  <c r="F65" i="3" a="1"/>
  <c r="F65" i="3" s="1"/>
  <c r="G65" i="3" a="1"/>
  <c r="G65" i="3" s="1"/>
  <c r="E66" i="3" a="1"/>
  <c r="E66" i="3" s="1"/>
  <c r="H66" i="3" s="1"/>
  <c r="F66" i="3" a="1"/>
  <c r="F66" i="3" s="1"/>
  <c r="G66" i="3" a="1"/>
  <c r="G66" i="3" s="1"/>
  <c r="E67" i="3" a="1"/>
  <c r="E67" i="3" s="1"/>
  <c r="H67" i="3" s="1"/>
  <c r="F67" i="3" a="1"/>
  <c r="F67" i="3" s="1"/>
  <c r="G67" i="3" a="1"/>
  <c r="G67" i="3" s="1"/>
  <c r="E68" i="3" a="1"/>
  <c r="E68" i="3" s="1"/>
  <c r="H68" i="3" s="1"/>
  <c r="F68" i="3" a="1"/>
  <c r="F68" i="3" s="1"/>
  <c r="G68" i="3" a="1"/>
  <c r="G68" i="3" s="1"/>
  <c r="E69" i="3" a="1"/>
  <c r="E69" i="3" s="1"/>
  <c r="H69" i="3" s="1"/>
  <c r="F69" i="3" a="1"/>
  <c r="F69" i="3" s="1"/>
  <c r="G69" i="3" a="1"/>
  <c r="G69" i="3" s="1"/>
  <c r="E70" i="3" a="1"/>
  <c r="E70" i="3" s="1"/>
  <c r="H70" i="3" s="1"/>
  <c r="F70" i="3" a="1"/>
  <c r="F70" i="3" s="1"/>
  <c r="G70" i="3" a="1"/>
  <c r="G70" i="3" s="1"/>
  <c r="E71" i="3" a="1"/>
  <c r="E71" i="3" s="1"/>
  <c r="H71" i="3" s="1"/>
  <c r="F71" i="3" a="1"/>
  <c r="F71" i="3" s="1"/>
  <c r="G71" i="3" a="1"/>
  <c r="G71" i="3" s="1"/>
  <c r="E72" i="3" a="1"/>
  <c r="E72" i="3" s="1"/>
  <c r="H72" i="3" s="1"/>
  <c r="F72" i="3" a="1"/>
  <c r="F72" i="3" s="1"/>
  <c r="G72" i="3" a="1"/>
  <c r="G72" i="3" s="1"/>
  <c r="E73" i="3" a="1"/>
  <c r="E73" i="3" s="1"/>
  <c r="H73" i="3" s="1"/>
  <c r="F73" i="3" a="1"/>
  <c r="F73" i="3" s="1"/>
  <c r="G73" i="3" a="1"/>
  <c r="G73" i="3" s="1"/>
  <c r="E74" i="3" a="1"/>
  <c r="E74" i="3" s="1"/>
  <c r="H74" i="3" s="1"/>
  <c r="F74" i="3" a="1"/>
  <c r="F74" i="3" s="1"/>
  <c r="G74" i="3" a="1"/>
  <c r="G74" i="3" s="1"/>
  <c r="E75" i="3" a="1"/>
  <c r="E75" i="3" s="1"/>
  <c r="H75" i="3" s="1"/>
  <c r="F75" i="3" a="1"/>
  <c r="F75" i="3" s="1"/>
  <c r="G75" i="3" a="1"/>
  <c r="G75" i="3" s="1"/>
  <c r="E76" i="3" a="1"/>
  <c r="E76" i="3" s="1"/>
  <c r="H76" i="3" s="1"/>
  <c r="F76" i="3" a="1"/>
  <c r="F76" i="3" s="1"/>
  <c r="G76" i="3" a="1"/>
  <c r="G76" i="3" s="1"/>
  <c r="E77" i="3" a="1"/>
  <c r="E77" i="3" s="1"/>
  <c r="H77" i="3" s="1"/>
  <c r="F77" i="3" a="1"/>
  <c r="F77" i="3" s="1"/>
  <c r="G77" i="3" a="1"/>
  <c r="G77" i="3" s="1"/>
  <c r="E78" i="3" a="1"/>
  <c r="E78" i="3" s="1"/>
  <c r="H78" i="3" s="1"/>
  <c r="F78" i="3" a="1"/>
  <c r="F78" i="3" s="1"/>
  <c r="G78" i="3" a="1"/>
  <c r="G78" i="3" s="1"/>
  <c r="E79" i="3" a="1"/>
  <c r="E79" i="3" s="1"/>
  <c r="H79" i="3" s="1"/>
  <c r="F79" i="3" a="1"/>
  <c r="F79" i="3" s="1"/>
  <c r="G79" i="3" a="1"/>
  <c r="G79" i="3" s="1"/>
  <c r="E80" i="3" a="1"/>
  <c r="E80" i="3" s="1"/>
  <c r="H80" i="3" s="1"/>
  <c r="F80" i="3" a="1"/>
  <c r="F80" i="3" s="1"/>
  <c r="G80" i="3" a="1"/>
  <c r="G80" i="3" s="1"/>
  <c r="E81" i="3" a="1"/>
  <c r="E81" i="3" s="1"/>
  <c r="H81" i="3" s="1"/>
  <c r="F81" i="3" a="1"/>
  <c r="F81" i="3" s="1"/>
  <c r="G81" i="3" a="1"/>
  <c r="G81" i="3" s="1"/>
  <c r="E82" i="3" a="1"/>
  <c r="E82" i="3" s="1"/>
  <c r="H82" i="3" s="1"/>
  <c r="F82" i="3" a="1"/>
  <c r="F82" i="3" s="1"/>
  <c r="G82" i="3" a="1"/>
  <c r="G82" i="3" s="1"/>
  <c r="E83" i="3" a="1"/>
  <c r="E83" i="3" s="1"/>
  <c r="H83" i="3" s="1"/>
  <c r="F83" i="3" a="1"/>
  <c r="F83" i="3" s="1"/>
  <c r="G83" i="3" a="1"/>
  <c r="G83" i="3" s="1"/>
  <c r="E84" i="3" a="1"/>
  <c r="E84" i="3" s="1"/>
  <c r="H84" i="3" s="1"/>
  <c r="F84" i="3" a="1"/>
  <c r="F84" i="3" s="1"/>
  <c r="G84" i="3" a="1"/>
  <c r="G84" i="3" s="1"/>
  <c r="E85" i="3" a="1"/>
  <c r="E85" i="3" s="1"/>
  <c r="H85" i="3" s="1"/>
  <c r="F85" i="3" a="1"/>
  <c r="F85" i="3" s="1"/>
  <c r="G85" i="3" a="1"/>
  <c r="G85" i="3" s="1"/>
  <c r="E86" i="3" a="1"/>
  <c r="E86" i="3" s="1"/>
  <c r="H86" i="3" s="1"/>
  <c r="F86" i="3" a="1"/>
  <c r="F86" i="3" s="1"/>
  <c r="G86" i="3" a="1"/>
  <c r="G86" i="3" s="1"/>
  <c r="E87" i="3" a="1"/>
  <c r="E87" i="3" s="1"/>
  <c r="H87" i="3" s="1"/>
  <c r="F87" i="3" a="1"/>
  <c r="F87" i="3" s="1"/>
  <c r="G87" i="3" a="1"/>
  <c r="G87" i="3" s="1"/>
  <c r="E88" i="3" a="1"/>
  <c r="E88" i="3" s="1"/>
  <c r="H88" i="3" s="1"/>
  <c r="F88" i="3" a="1"/>
  <c r="F88" i="3" s="1"/>
  <c r="G88" i="3" a="1"/>
  <c r="G88" i="3" s="1"/>
  <c r="E89" i="3" a="1"/>
  <c r="E89" i="3" s="1"/>
  <c r="H89" i="3" s="1"/>
  <c r="F89" i="3" a="1"/>
  <c r="F89" i="3" s="1"/>
  <c r="G89" i="3" a="1"/>
  <c r="G89" i="3" s="1"/>
  <c r="E90" i="3" a="1"/>
  <c r="E90" i="3" s="1"/>
  <c r="H90" i="3" s="1"/>
  <c r="F90" i="3" a="1"/>
  <c r="F90" i="3" s="1"/>
  <c r="G90" i="3" a="1"/>
  <c r="G90" i="3" s="1"/>
  <c r="E91" i="3" a="1"/>
  <c r="E91" i="3" s="1"/>
  <c r="H91" i="3" s="1"/>
  <c r="F91" i="3" a="1"/>
  <c r="F91" i="3" s="1"/>
  <c r="G91" i="3" a="1"/>
  <c r="G91" i="3" s="1"/>
  <c r="E92" i="3" a="1"/>
  <c r="E92" i="3" s="1"/>
  <c r="H92" i="3" s="1"/>
  <c r="F92" i="3" a="1"/>
  <c r="F92" i="3" s="1"/>
  <c r="G92" i="3" a="1"/>
  <c r="G92" i="3" s="1"/>
  <c r="E93" i="3" a="1"/>
  <c r="E93" i="3" s="1"/>
  <c r="H93" i="3" s="1"/>
  <c r="F93" i="3" a="1"/>
  <c r="F93" i="3" s="1"/>
  <c r="G93" i="3" a="1"/>
  <c r="G93" i="3" s="1"/>
  <c r="E94" i="3" a="1"/>
  <c r="E94" i="3" s="1"/>
  <c r="H94" i="3" s="1"/>
  <c r="F94" i="3" a="1"/>
  <c r="F94" i="3" s="1"/>
  <c r="G94" i="3" a="1"/>
  <c r="G94" i="3" s="1"/>
  <c r="E95" i="3" a="1"/>
  <c r="E95" i="3" s="1"/>
  <c r="H95" i="3" s="1"/>
  <c r="F95" i="3" a="1"/>
  <c r="F95" i="3" s="1"/>
  <c r="G95" i="3" a="1"/>
  <c r="G95" i="3" s="1"/>
  <c r="E96" i="3" a="1"/>
  <c r="E96" i="3" s="1"/>
  <c r="H96" i="3" s="1"/>
  <c r="F96" i="3" a="1"/>
  <c r="F96" i="3" s="1"/>
  <c r="G96" i="3" a="1"/>
  <c r="G96" i="3" s="1"/>
  <c r="E97" i="3" a="1"/>
  <c r="E97" i="3" s="1"/>
  <c r="H97" i="3" s="1"/>
  <c r="F97" i="3" a="1"/>
  <c r="F97" i="3" s="1"/>
  <c r="G97" i="3" a="1"/>
  <c r="G97" i="3" s="1"/>
  <c r="E98" i="3" a="1"/>
  <c r="E98" i="3" s="1"/>
  <c r="H98" i="3" s="1"/>
  <c r="F98" i="3" a="1"/>
  <c r="F98" i="3" s="1"/>
  <c r="G98" i="3" a="1"/>
  <c r="G98" i="3" s="1"/>
  <c r="E99" i="3" a="1"/>
  <c r="E99" i="3" s="1"/>
  <c r="H99" i="3" s="1"/>
  <c r="F99" i="3" a="1"/>
  <c r="F99" i="3" s="1"/>
  <c r="G99" i="3" a="1"/>
  <c r="G99" i="3" s="1"/>
  <c r="E100" i="3" a="1"/>
  <c r="E100" i="3" s="1"/>
  <c r="H100" i="3" s="1"/>
  <c r="F100" i="3" a="1"/>
  <c r="F100" i="3" s="1"/>
  <c r="G100" i="3" a="1"/>
  <c r="G100" i="3" s="1"/>
  <c r="E101" i="3" a="1"/>
  <c r="E101" i="3" s="1"/>
  <c r="H101" i="3" s="1"/>
  <c r="F101" i="3" a="1"/>
  <c r="F101" i="3" s="1"/>
  <c r="G101" i="3" a="1"/>
  <c r="G101" i="3" s="1"/>
  <c r="E102" i="3" a="1"/>
  <c r="E102" i="3" s="1"/>
  <c r="H102" i="3" s="1"/>
  <c r="F102" i="3" a="1"/>
  <c r="F102" i="3" s="1"/>
  <c r="G102" i="3" a="1"/>
  <c r="G102" i="3" s="1"/>
  <c r="E103" i="3" a="1"/>
  <c r="E103" i="3" s="1"/>
  <c r="H103" i="3" s="1"/>
  <c r="F103" i="3" a="1"/>
  <c r="F103" i="3" s="1"/>
  <c r="G103" i="3" a="1"/>
  <c r="G103" i="3" s="1"/>
  <c r="E104" i="3" a="1"/>
  <c r="E104" i="3" s="1"/>
  <c r="H104" i="3" s="1"/>
  <c r="F104" i="3" a="1"/>
  <c r="F104" i="3" s="1"/>
  <c r="G104" i="3" a="1"/>
  <c r="G104" i="3" s="1"/>
  <c r="E105" i="3" a="1"/>
  <c r="E105" i="3" s="1"/>
  <c r="H105" i="3" s="1"/>
  <c r="F105" i="3" a="1"/>
  <c r="F105" i="3" s="1"/>
  <c r="G105" i="3" a="1"/>
  <c r="G105" i="3" s="1"/>
  <c r="E106" i="3" a="1"/>
  <c r="E106" i="3" s="1"/>
  <c r="H106" i="3" s="1"/>
  <c r="F106" i="3" a="1"/>
  <c r="F106" i="3" s="1"/>
  <c r="G106" i="3" a="1"/>
  <c r="G106" i="3" s="1"/>
  <c r="E107" i="3" a="1"/>
  <c r="E107" i="3" s="1"/>
  <c r="H107" i="3" s="1"/>
  <c r="F107" i="3" a="1"/>
  <c r="F107" i="3" s="1"/>
  <c r="G107" i="3" a="1"/>
  <c r="G107" i="3" s="1"/>
  <c r="E108" i="3" a="1"/>
  <c r="E108" i="3" s="1"/>
  <c r="H108" i="3" s="1"/>
  <c r="F108" i="3" a="1"/>
  <c r="F108" i="3" s="1"/>
  <c r="G108" i="3" a="1"/>
  <c r="G108" i="3" s="1"/>
  <c r="E109" i="3" a="1"/>
  <c r="E109" i="3" s="1"/>
  <c r="H109" i="3" s="1"/>
  <c r="F109" i="3" a="1"/>
  <c r="F109" i="3" s="1"/>
  <c r="G109" i="3" a="1"/>
  <c r="G109" i="3" s="1"/>
  <c r="E110" i="3" a="1"/>
  <c r="E110" i="3" s="1"/>
  <c r="H110" i="3" s="1"/>
  <c r="F110" i="3" a="1"/>
  <c r="F110" i="3" s="1"/>
  <c r="G110" i="3" a="1"/>
  <c r="G110" i="3" s="1"/>
  <c r="E111" i="3" a="1"/>
  <c r="E111" i="3" s="1"/>
  <c r="H111" i="3" s="1"/>
  <c r="F111" i="3" a="1"/>
  <c r="F111" i="3" s="1"/>
  <c r="G111" i="3" a="1"/>
  <c r="G111" i="3" s="1"/>
  <c r="E112" i="3" a="1"/>
  <c r="E112" i="3" s="1"/>
  <c r="H112" i="3" s="1"/>
  <c r="F112" i="3" a="1"/>
  <c r="F112" i="3" s="1"/>
  <c r="G112" i="3" a="1"/>
  <c r="G112" i="3" s="1"/>
  <c r="E113" i="3" a="1"/>
  <c r="E113" i="3" s="1"/>
  <c r="H113" i="3" s="1"/>
  <c r="F113" i="3" a="1"/>
  <c r="F113" i="3" s="1"/>
  <c r="G113" i="3" a="1"/>
  <c r="G113" i="3" s="1"/>
  <c r="E114" i="3" a="1"/>
  <c r="E114" i="3" s="1"/>
  <c r="H114" i="3" s="1"/>
  <c r="F114" i="3" a="1"/>
  <c r="F114" i="3" s="1"/>
  <c r="G114" i="3" a="1"/>
  <c r="G114" i="3" s="1"/>
  <c r="E115" i="3" a="1"/>
  <c r="E115" i="3" s="1"/>
  <c r="H115" i="3" s="1"/>
  <c r="F115" i="3" a="1"/>
  <c r="F115" i="3" s="1"/>
  <c r="G115" i="3" a="1"/>
  <c r="G115" i="3" s="1"/>
  <c r="E116" i="3" a="1"/>
  <c r="E116" i="3" s="1"/>
  <c r="H116" i="3" s="1"/>
  <c r="F116" i="3" a="1"/>
  <c r="F116" i="3" s="1"/>
  <c r="G116" i="3" a="1"/>
  <c r="G116" i="3" s="1"/>
  <c r="E117" i="3" a="1"/>
  <c r="E117" i="3" s="1"/>
  <c r="H117" i="3" s="1"/>
  <c r="F117" i="3" a="1"/>
  <c r="F117" i="3" s="1"/>
  <c r="G117" i="3" a="1"/>
  <c r="G117" i="3" s="1"/>
  <c r="E118" i="3" a="1"/>
  <c r="E118" i="3" s="1"/>
  <c r="H118" i="3" s="1"/>
  <c r="F118" i="3" a="1"/>
  <c r="F118" i="3" s="1"/>
  <c r="G118" i="3" a="1"/>
  <c r="G118" i="3" s="1"/>
  <c r="E119" i="3" a="1"/>
  <c r="E119" i="3" s="1"/>
  <c r="H119" i="3" s="1"/>
  <c r="F119" i="3" a="1"/>
  <c r="F119" i="3" s="1"/>
  <c r="G119" i="3" a="1"/>
  <c r="G119" i="3" s="1"/>
  <c r="E120" i="3" a="1"/>
  <c r="E120" i="3" s="1"/>
  <c r="H120" i="3" s="1"/>
  <c r="F120" i="3" a="1"/>
  <c r="F120" i="3" s="1"/>
  <c r="G120" i="3" a="1"/>
  <c r="G120" i="3" s="1"/>
  <c r="E121" i="3" a="1"/>
  <c r="E121" i="3" s="1"/>
  <c r="H121" i="3" s="1"/>
  <c r="F121" i="3" a="1"/>
  <c r="F121" i="3" s="1"/>
  <c r="G121" i="3" a="1"/>
  <c r="G121" i="3" s="1"/>
  <c r="E122" i="3" a="1"/>
  <c r="E122" i="3" s="1"/>
  <c r="H122" i="3" s="1"/>
  <c r="F122" i="3" a="1"/>
  <c r="F122" i="3" s="1"/>
  <c r="G122" i="3" a="1"/>
  <c r="G122" i="3" s="1"/>
  <c r="E123" i="3" a="1"/>
  <c r="E123" i="3" s="1"/>
  <c r="H123" i="3" s="1"/>
  <c r="F123" i="3" a="1"/>
  <c r="F123" i="3" s="1"/>
  <c r="G123" i="3" a="1"/>
  <c r="G123" i="3" s="1"/>
  <c r="E124" i="3" a="1"/>
  <c r="E124" i="3" s="1"/>
  <c r="H124" i="3" s="1"/>
  <c r="F124" i="3" a="1"/>
  <c r="F124" i="3" s="1"/>
  <c r="G124" i="3" a="1"/>
  <c r="G124" i="3" s="1"/>
  <c r="E125" i="3" a="1"/>
  <c r="E125" i="3" s="1"/>
  <c r="H125" i="3" s="1"/>
  <c r="F125" i="3" a="1"/>
  <c r="F125" i="3" s="1"/>
  <c r="G125" i="3" a="1"/>
  <c r="G125" i="3" s="1"/>
  <c r="E126" i="3" a="1"/>
  <c r="E126" i="3" s="1"/>
  <c r="H126" i="3" s="1"/>
  <c r="F126" i="3" a="1"/>
  <c r="F126" i="3" s="1"/>
  <c r="G126" i="3" a="1"/>
  <c r="G126" i="3" s="1"/>
  <c r="E127" i="3" a="1"/>
  <c r="E127" i="3" s="1"/>
  <c r="H127" i="3" s="1"/>
  <c r="F127" i="3" a="1"/>
  <c r="F127" i="3" s="1"/>
  <c r="G127" i="3" a="1"/>
  <c r="G127" i="3" s="1"/>
  <c r="E128" i="3" a="1"/>
  <c r="E128" i="3" s="1"/>
  <c r="H128" i="3" s="1"/>
  <c r="F128" i="3" a="1"/>
  <c r="F128" i="3" s="1"/>
  <c r="G128" i="3" a="1"/>
  <c r="G128" i="3" s="1"/>
  <c r="E129" i="3" a="1"/>
  <c r="E129" i="3" s="1"/>
  <c r="H129" i="3" s="1"/>
  <c r="F129" i="3" a="1"/>
  <c r="F129" i="3" s="1"/>
  <c r="G129" i="3" a="1"/>
  <c r="G129" i="3" s="1"/>
  <c r="E130" i="3" a="1"/>
  <c r="E130" i="3" s="1"/>
  <c r="H130" i="3" s="1"/>
  <c r="F130" i="3" a="1"/>
  <c r="F130" i="3" s="1"/>
  <c r="G130" i="3" a="1"/>
  <c r="G130" i="3" s="1"/>
  <c r="E131" i="3" a="1"/>
  <c r="E131" i="3" s="1"/>
  <c r="H131" i="3" s="1"/>
  <c r="F131" i="3" a="1"/>
  <c r="F131" i="3" s="1"/>
  <c r="G131" i="3" a="1"/>
  <c r="G131" i="3" s="1"/>
  <c r="E132" i="3" a="1"/>
  <c r="E132" i="3" s="1"/>
  <c r="H132" i="3" s="1"/>
  <c r="F132" i="3" a="1"/>
  <c r="F132" i="3" s="1"/>
  <c r="G132" i="3" a="1"/>
  <c r="G132" i="3" s="1"/>
  <c r="E133" i="3" a="1"/>
  <c r="E133" i="3"/>
  <c r="H133" i="3" s="1"/>
  <c r="F133" i="3" a="1"/>
  <c r="F133" i="3" s="1"/>
  <c r="G133" i="3" a="1"/>
  <c r="G133" i="3" s="1"/>
  <c r="E134" i="3" a="1"/>
  <c r="E134" i="3" s="1"/>
  <c r="H134" i="3" s="1"/>
  <c r="F134" i="3" a="1"/>
  <c r="F134" i="3" s="1"/>
  <c r="G134" i="3" a="1"/>
  <c r="G134" i="3" s="1"/>
  <c r="E135" i="3" a="1"/>
  <c r="E135" i="3" s="1"/>
  <c r="H135" i="3" s="1"/>
  <c r="F135" i="3" a="1"/>
  <c r="F135" i="3" s="1"/>
  <c r="G135" i="3" a="1"/>
  <c r="G135" i="3" s="1"/>
  <c r="E136" i="3" a="1"/>
  <c r="E136" i="3" s="1"/>
  <c r="H136" i="3" s="1"/>
  <c r="F136" i="3" a="1"/>
  <c r="F136" i="3" s="1"/>
  <c r="G136" i="3" a="1"/>
  <c r="G136" i="3" s="1"/>
  <c r="E137" i="3" a="1"/>
  <c r="E137" i="3" s="1"/>
  <c r="H137" i="3" s="1"/>
  <c r="F137" i="3" a="1"/>
  <c r="F137" i="3" s="1"/>
  <c r="G137" i="3" a="1"/>
  <c r="G137" i="3" s="1"/>
  <c r="E138" i="3" a="1"/>
  <c r="E138" i="3" s="1"/>
  <c r="H138" i="3" s="1"/>
  <c r="F138" i="3" a="1"/>
  <c r="F138" i="3" s="1"/>
  <c r="G138" i="3" a="1"/>
  <c r="G138" i="3" s="1"/>
  <c r="E139" i="3" a="1"/>
  <c r="E139" i="3" s="1"/>
  <c r="H139" i="3" s="1"/>
  <c r="F139" i="3" a="1"/>
  <c r="F139" i="3" s="1"/>
  <c r="G139" i="3" a="1"/>
  <c r="G139" i="3" s="1"/>
  <c r="E140" i="3" a="1"/>
  <c r="E140" i="3" s="1"/>
  <c r="H140" i="3" s="1"/>
  <c r="F140" i="3" a="1"/>
  <c r="F140" i="3" s="1"/>
  <c r="G140" i="3" a="1"/>
  <c r="G140" i="3" s="1"/>
  <c r="E141" i="3" a="1"/>
  <c r="E141" i="3" s="1"/>
  <c r="H141" i="3" s="1"/>
  <c r="F141" i="3" a="1"/>
  <c r="F141" i="3" s="1"/>
  <c r="G141" i="3" a="1"/>
  <c r="G141" i="3" s="1"/>
  <c r="E142" i="3" a="1"/>
  <c r="E142" i="3" s="1"/>
  <c r="H142" i="3" s="1"/>
  <c r="F142" i="3" a="1"/>
  <c r="F142" i="3" s="1"/>
  <c r="G142" i="3" a="1"/>
  <c r="G142" i="3" s="1"/>
  <c r="E143" i="3" a="1"/>
  <c r="E143" i="3" s="1"/>
  <c r="H143" i="3" s="1"/>
  <c r="F143" i="3" a="1"/>
  <c r="F143" i="3" s="1"/>
  <c r="G143" i="3" a="1"/>
  <c r="G143" i="3" s="1"/>
  <c r="E144" i="3" a="1"/>
  <c r="E144" i="3" s="1"/>
  <c r="H144" i="3" s="1"/>
  <c r="F144" i="3" a="1"/>
  <c r="F144" i="3" s="1"/>
  <c r="G144" i="3" a="1"/>
  <c r="G144" i="3" s="1"/>
  <c r="E145" i="3" a="1"/>
  <c r="E145" i="3" s="1"/>
  <c r="H145" i="3" s="1"/>
  <c r="F145" i="3" a="1"/>
  <c r="F145" i="3" s="1"/>
  <c r="G145" i="3" a="1"/>
  <c r="G145" i="3" s="1"/>
  <c r="E146" i="3" a="1"/>
  <c r="E146" i="3" s="1"/>
  <c r="H146" i="3" s="1"/>
  <c r="F146" i="3" a="1"/>
  <c r="F146" i="3" s="1"/>
  <c r="G146" i="3" a="1"/>
  <c r="G146" i="3" s="1"/>
  <c r="E147" i="3" a="1"/>
  <c r="E147" i="3" s="1"/>
  <c r="H147" i="3" s="1"/>
  <c r="F147" i="3" a="1"/>
  <c r="F147" i="3" s="1"/>
  <c r="G147" i="3" a="1"/>
  <c r="G147" i="3" s="1"/>
  <c r="E148" i="3" a="1"/>
  <c r="E148" i="3" s="1"/>
  <c r="H148" i="3" s="1"/>
  <c r="F148" i="3" a="1"/>
  <c r="F148" i="3" s="1"/>
  <c r="G148" i="3" a="1"/>
  <c r="G148" i="3" s="1"/>
  <c r="E149" i="3" a="1"/>
  <c r="E149" i="3" s="1"/>
  <c r="H149" i="3" s="1"/>
  <c r="F149" i="3" a="1"/>
  <c r="F149" i="3" s="1"/>
  <c r="G149" i="3" a="1"/>
  <c r="G149" i="3" s="1"/>
  <c r="E150" i="3" a="1"/>
  <c r="E150" i="3" s="1"/>
  <c r="H150" i="3" s="1"/>
  <c r="F150" i="3" a="1"/>
  <c r="F150" i="3" s="1"/>
  <c r="G150" i="3" a="1"/>
  <c r="G150" i="3" s="1"/>
  <c r="E151" i="3" a="1"/>
  <c r="E151" i="3" s="1"/>
  <c r="H151" i="3" s="1"/>
  <c r="F151" i="3" a="1"/>
  <c r="F151" i="3" s="1"/>
  <c r="G151" i="3" a="1"/>
  <c r="G151" i="3" s="1"/>
  <c r="E152" i="3" a="1"/>
  <c r="E152" i="3" s="1"/>
  <c r="H152" i="3" s="1"/>
  <c r="F152" i="3" a="1"/>
  <c r="F152" i="3" s="1"/>
  <c r="G152" i="3" a="1"/>
  <c r="G152" i="3" s="1"/>
  <c r="E153" i="3" a="1"/>
  <c r="E153" i="3" s="1"/>
  <c r="H153" i="3" s="1"/>
  <c r="F153" i="3" a="1"/>
  <c r="F153" i="3" s="1"/>
  <c r="G153" i="3" a="1"/>
  <c r="G153" i="3" s="1"/>
  <c r="E154" i="3" a="1"/>
  <c r="E154" i="3" s="1"/>
  <c r="H154" i="3" s="1"/>
  <c r="F154" i="3" a="1"/>
  <c r="F154" i="3" s="1"/>
  <c r="G154" i="3" a="1"/>
  <c r="G154" i="3" s="1"/>
  <c r="E155" i="3" a="1"/>
  <c r="E155" i="3" s="1"/>
  <c r="H155" i="3" s="1"/>
  <c r="F155" i="3" a="1"/>
  <c r="F155" i="3" s="1"/>
  <c r="G155" i="3" a="1"/>
  <c r="G155" i="3" s="1"/>
  <c r="E156" i="3" a="1"/>
  <c r="E156" i="3" s="1"/>
  <c r="H156" i="3" s="1"/>
  <c r="F156" i="3" a="1"/>
  <c r="F156" i="3" s="1"/>
  <c r="G156" i="3" a="1"/>
  <c r="G156" i="3" s="1"/>
  <c r="E157" i="3" a="1"/>
  <c r="E157" i="3" s="1"/>
  <c r="H157" i="3" s="1"/>
  <c r="F157" i="3" a="1"/>
  <c r="F157" i="3" s="1"/>
  <c r="G157" i="3" a="1"/>
  <c r="G157" i="3" s="1"/>
  <c r="E158" i="3" a="1"/>
  <c r="E158" i="3" s="1"/>
  <c r="H158" i="3" s="1"/>
  <c r="F158" i="3" a="1"/>
  <c r="F158" i="3" s="1"/>
  <c r="G158" i="3" a="1"/>
  <c r="G158" i="3" s="1"/>
  <c r="E159" i="3" a="1"/>
  <c r="E159" i="3" s="1"/>
  <c r="H159" i="3" s="1"/>
  <c r="F159" i="3" a="1"/>
  <c r="F159" i="3" s="1"/>
  <c r="G159" i="3" a="1"/>
  <c r="G159" i="3" s="1"/>
  <c r="E160" i="3" a="1"/>
  <c r="E160" i="3" s="1"/>
  <c r="H160" i="3" s="1"/>
  <c r="F160" i="3" a="1"/>
  <c r="F160" i="3" s="1"/>
  <c r="G160" i="3" a="1"/>
  <c r="G160" i="3" s="1"/>
  <c r="E161" i="3" a="1"/>
  <c r="E161" i="3" s="1"/>
  <c r="H161" i="3" s="1"/>
  <c r="F161" i="3" a="1"/>
  <c r="F161" i="3" s="1"/>
  <c r="G161" i="3" a="1"/>
  <c r="G161" i="3" s="1"/>
  <c r="E162" i="3" a="1"/>
  <c r="E162" i="3" s="1"/>
  <c r="H162" i="3" s="1"/>
  <c r="F162" i="3" a="1"/>
  <c r="F162" i="3" s="1"/>
  <c r="G162" i="3" a="1"/>
  <c r="G162" i="3" s="1"/>
  <c r="E163" i="3" a="1"/>
  <c r="E163" i="3" s="1"/>
  <c r="H163" i="3" s="1"/>
  <c r="F163" i="3" a="1"/>
  <c r="F163" i="3" s="1"/>
  <c r="G163" i="3" a="1"/>
  <c r="G163" i="3" s="1"/>
  <c r="E164" i="3" a="1"/>
  <c r="E164" i="3" s="1"/>
  <c r="H164" i="3" s="1"/>
  <c r="F164" i="3" a="1"/>
  <c r="F164" i="3" s="1"/>
  <c r="G164" i="3" a="1"/>
  <c r="G164" i="3" s="1"/>
  <c r="E165" i="3" a="1"/>
  <c r="E165" i="3" s="1"/>
  <c r="H165" i="3" s="1"/>
  <c r="F165" i="3" a="1"/>
  <c r="F165" i="3" s="1"/>
  <c r="G165" i="3" a="1"/>
  <c r="G165" i="3" s="1"/>
  <c r="E166" i="3" a="1"/>
  <c r="E166" i="3" s="1"/>
  <c r="H166" i="3" s="1"/>
  <c r="F166" i="3" a="1"/>
  <c r="F166" i="3" s="1"/>
  <c r="G166" i="3" a="1"/>
  <c r="G166" i="3" s="1"/>
  <c r="E167" i="3" a="1"/>
  <c r="E167" i="3" s="1"/>
  <c r="H167" i="3" s="1"/>
  <c r="F167" i="3" a="1"/>
  <c r="F167" i="3" s="1"/>
  <c r="G167" i="3" a="1"/>
  <c r="G167" i="3" s="1"/>
  <c r="E168" i="3" a="1"/>
  <c r="E168" i="3" s="1"/>
  <c r="H168" i="3" s="1"/>
  <c r="F168" i="3" a="1"/>
  <c r="F168" i="3" s="1"/>
  <c r="G168" i="3" a="1"/>
  <c r="G168" i="3" s="1"/>
  <c r="E169" i="3" a="1"/>
  <c r="E169" i="3" s="1"/>
  <c r="H169" i="3" s="1"/>
  <c r="F169" i="3" a="1"/>
  <c r="F169" i="3" s="1"/>
  <c r="G169" i="3" a="1"/>
  <c r="G169" i="3" s="1"/>
  <c r="E170" i="3" a="1"/>
  <c r="E170" i="3" s="1"/>
  <c r="H170" i="3" s="1"/>
  <c r="F170" i="3" a="1"/>
  <c r="F170" i="3" s="1"/>
  <c r="G170" i="3" a="1"/>
  <c r="G170" i="3" s="1"/>
  <c r="E171" i="3" a="1"/>
  <c r="E171" i="3"/>
  <c r="H171" i="3" s="1"/>
  <c r="F171" i="3" a="1"/>
  <c r="F171" i="3" s="1"/>
  <c r="G171" i="3" a="1"/>
  <c r="G171" i="3" s="1"/>
  <c r="E172" i="3" a="1"/>
  <c r="E172" i="3" s="1"/>
  <c r="H172" i="3" s="1"/>
  <c r="F172" i="3" a="1"/>
  <c r="F172" i="3" s="1"/>
  <c r="G172" i="3" a="1"/>
  <c r="G172" i="3" s="1"/>
  <c r="E173" i="3" a="1"/>
  <c r="E173" i="3" s="1"/>
  <c r="H173" i="3" s="1"/>
  <c r="F173" i="3" a="1"/>
  <c r="F173" i="3" s="1"/>
  <c r="G173" i="3" a="1"/>
  <c r="G173" i="3" s="1"/>
  <c r="E174" i="3" a="1"/>
  <c r="E174" i="3" s="1"/>
  <c r="H174" i="3" s="1"/>
  <c r="F174" i="3" a="1"/>
  <c r="F174" i="3" s="1"/>
  <c r="G174" i="3" a="1"/>
  <c r="G174" i="3" s="1"/>
  <c r="E175" i="3" a="1"/>
  <c r="E175" i="3" s="1"/>
  <c r="H175" i="3" s="1"/>
  <c r="F175" i="3" a="1"/>
  <c r="F175" i="3" s="1"/>
  <c r="G175" i="3" a="1"/>
  <c r="G175" i="3" s="1"/>
  <c r="E176" i="3" a="1"/>
  <c r="E176" i="3" s="1"/>
  <c r="H176" i="3" s="1"/>
  <c r="F176" i="3" a="1"/>
  <c r="F176" i="3" s="1"/>
  <c r="G176" i="3" a="1"/>
  <c r="G176" i="3" s="1"/>
  <c r="E177" i="3" a="1"/>
  <c r="E177" i="3" s="1"/>
  <c r="H177" i="3" s="1"/>
  <c r="F177" i="3" a="1"/>
  <c r="F177" i="3" s="1"/>
  <c r="G177" i="3" a="1"/>
  <c r="G177" i="3" s="1"/>
  <c r="E178" i="3" a="1"/>
  <c r="E178" i="3" s="1"/>
  <c r="H178" i="3" s="1"/>
  <c r="F178" i="3" a="1"/>
  <c r="F178" i="3" s="1"/>
  <c r="G178" i="3" a="1"/>
  <c r="G178" i="3" s="1"/>
  <c r="E179" i="3" a="1"/>
  <c r="E179" i="3" s="1"/>
  <c r="H179" i="3" s="1"/>
  <c r="F179" i="3" a="1"/>
  <c r="F179" i="3" s="1"/>
  <c r="G179" i="3" a="1"/>
  <c r="G179" i="3" s="1"/>
  <c r="E180" i="3" a="1"/>
  <c r="E180" i="3" s="1"/>
  <c r="H180" i="3" s="1"/>
  <c r="F180" i="3" a="1"/>
  <c r="F180" i="3" s="1"/>
  <c r="G180" i="3" a="1"/>
  <c r="G180" i="3" s="1"/>
  <c r="E181" i="3" a="1"/>
  <c r="E181" i="3" s="1"/>
  <c r="H181" i="3" s="1"/>
  <c r="F181" i="3" a="1"/>
  <c r="F181" i="3" s="1"/>
  <c r="G181" i="3" a="1"/>
  <c r="G181" i="3" s="1"/>
  <c r="E182" i="3" a="1"/>
  <c r="E182" i="3" s="1"/>
  <c r="H182" i="3" s="1"/>
  <c r="F182" i="3" a="1"/>
  <c r="F182" i="3" s="1"/>
  <c r="G182" i="3" a="1"/>
  <c r="G182" i="3" s="1"/>
  <c r="E183" i="3" a="1"/>
  <c r="E183" i="3" s="1"/>
  <c r="H183" i="3" s="1"/>
  <c r="F183" i="3" a="1"/>
  <c r="F183" i="3" s="1"/>
  <c r="G183" i="3" a="1"/>
  <c r="G183" i="3" s="1"/>
  <c r="E184" i="3" a="1"/>
  <c r="E184" i="3" s="1"/>
  <c r="H184" i="3" s="1"/>
  <c r="F184" i="3" a="1"/>
  <c r="F184" i="3" s="1"/>
  <c r="G184" i="3" a="1"/>
  <c r="G184" i="3" s="1"/>
  <c r="E185" i="3" a="1"/>
  <c r="E185" i="3" s="1"/>
  <c r="H185" i="3" s="1"/>
  <c r="F185" i="3" a="1"/>
  <c r="F185" i="3" s="1"/>
  <c r="G185" i="3" a="1"/>
  <c r="G185" i="3" s="1"/>
  <c r="E186" i="3" a="1"/>
  <c r="E186" i="3" s="1"/>
  <c r="H186" i="3" s="1"/>
  <c r="F186" i="3" a="1"/>
  <c r="F186" i="3" s="1"/>
  <c r="G186" i="3" a="1"/>
  <c r="G186" i="3" s="1"/>
  <c r="E187" i="3" a="1"/>
  <c r="E187" i="3" s="1"/>
  <c r="H187" i="3" s="1"/>
  <c r="F187" i="3" a="1"/>
  <c r="F187" i="3" s="1"/>
  <c r="G187" i="3" a="1"/>
  <c r="G187" i="3" s="1"/>
  <c r="E188" i="3" a="1"/>
  <c r="E188" i="3" s="1"/>
  <c r="H188" i="3" s="1"/>
  <c r="F188" i="3" a="1"/>
  <c r="F188" i="3" s="1"/>
  <c r="G188" i="3" a="1"/>
  <c r="G188" i="3" s="1"/>
  <c r="E189" i="3" a="1"/>
  <c r="E189" i="3" s="1"/>
  <c r="H189" i="3" s="1"/>
  <c r="F189" i="3" a="1"/>
  <c r="F189" i="3" s="1"/>
  <c r="G189" i="3" a="1"/>
  <c r="G189" i="3" s="1"/>
  <c r="E190" i="3" a="1"/>
  <c r="E190" i="3" s="1"/>
  <c r="H190" i="3" s="1"/>
  <c r="F190" i="3" a="1"/>
  <c r="F190" i="3" s="1"/>
  <c r="G190" i="3" a="1"/>
  <c r="G190" i="3" s="1"/>
  <c r="E191" i="3" a="1"/>
  <c r="E191" i="3" s="1"/>
  <c r="H191" i="3" s="1"/>
  <c r="F191" i="3" a="1"/>
  <c r="F191" i="3" s="1"/>
  <c r="G191" i="3" a="1"/>
  <c r="G191" i="3" s="1"/>
  <c r="E192" i="3" a="1"/>
  <c r="E192" i="3" s="1"/>
  <c r="H192" i="3" s="1"/>
  <c r="F192" i="3" a="1"/>
  <c r="F192" i="3" s="1"/>
  <c r="G192" i="3" a="1"/>
  <c r="G192" i="3" s="1"/>
  <c r="E193" i="3" a="1"/>
  <c r="E193" i="3" s="1"/>
  <c r="H193" i="3" s="1"/>
  <c r="F193" i="3" a="1"/>
  <c r="F193" i="3" s="1"/>
  <c r="G193" i="3" a="1"/>
  <c r="G193" i="3" s="1"/>
  <c r="E194" i="3" a="1"/>
  <c r="E194" i="3" s="1"/>
  <c r="H194" i="3" s="1"/>
  <c r="F194" i="3" a="1"/>
  <c r="F194" i="3" s="1"/>
  <c r="G194" i="3" a="1"/>
  <c r="G194" i="3" s="1"/>
  <c r="E195" i="3" a="1"/>
  <c r="E195" i="3" s="1"/>
  <c r="H195" i="3" s="1"/>
  <c r="F195" i="3" a="1"/>
  <c r="F195" i="3" s="1"/>
  <c r="G195" i="3" a="1"/>
  <c r="G195" i="3" s="1"/>
  <c r="E196" i="3" a="1"/>
  <c r="E196" i="3" s="1"/>
  <c r="H196" i="3" s="1"/>
  <c r="F196" i="3" a="1"/>
  <c r="F196" i="3" s="1"/>
  <c r="G196" i="3" a="1"/>
  <c r="G196" i="3" s="1"/>
  <c r="E197" i="3" a="1"/>
  <c r="E197" i="3" s="1"/>
  <c r="H197" i="3" s="1"/>
  <c r="F197" i="3" a="1"/>
  <c r="F197" i="3" s="1"/>
  <c r="G197" i="3" a="1"/>
  <c r="G197" i="3"/>
  <c r="E198" i="3" a="1"/>
  <c r="E198" i="3" s="1"/>
  <c r="H198" i="3" s="1"/>
  <c r="F198" i="3" a="1"/>
  <c r="F198" i="3" s="1"/>
  <c r="G198" i="3" a="1"/>
  <c r="G198" i="3" s="1"/>
  <c r="E199" i="3" a="1"/>
  <c r="E199" i="3" s="1"/>
  <c r="H199" i="3" s="1"/>
  <c r="F199" i="3" a="1"/>
  <c r="F199" i="3" s="1"/>
  <c r="G199" i="3" a="1"/>
  <c r="G199" i="3" s="1"/>
  <c r="E200" i="3" a="1"/>
  <c r="E200" i="3" s="1"/>
  <c r="H200" i="3" s="1"/>
  <c r="F200" i="3" a="1"/>
  <c r="F200" i="3" s="1"/>
  <c r="G200" i="3" a="1"/>
  <c r="G200" i="3" s="1"/>
  <c r="E201" i="3" a="1"/>
  <c r="E201" i="3" s="1"/>
  <c r="H201" i="3" s="1"/>
  <c r="F201" i="3" a="1"/>
  <c r="F201" i="3" s="1"/>
  <c r="G201" i="3" a="1"/>
  <c r="G201" i="3" s="1"/>
  <c r="E202" i="3" a="1"/>
  <c r="E202" i="3" s="1"/>
  <c r="H202" i="3" s="1"/>
  <c r="F202" i="3" a="1"/>
  <c r="F202" i="3" s="1"/>
  <c r="G202" i="3" a="1"/>
  <c r="G202" i="3" s="1"/>
  <c r="E203" i="3" a="1"/>
  <c r="E203" i="3" s="1"/>
  <c r="H203" i="3" s="1"/>
  <c r="F203" i="3" a="1"/>
  <c r="F203" i="3" s="1"/>
  <c r="G203" i="3" a="1"/>
  <c r="G203" i="3" s="1"/>
  <c r="E204" i="3" a="1"/>
  <c r="E204" i="3" s="1"/>
  <c r="H204" i="3" s="1"/>
  <c r="F204" i="3" a="1"/>
  <c r="F204" i="3" s="1"/>
  <c r="G204" i="3" a="1"/>
  <c r="G204" i="3" s="1"/>
  <c r="E205" i="3" a="1"/>
  <c r="E205" i="3" s="1"/>
  <c r="H205" i="3" s="1"/>
  <c r="F205" i="3" a="1"/>
  <c r="F205" i="3" s="1"/>
  <c r="G205" i="3" a="1"/>
  <c r="G205" i="3" s="1"/>
  <c r="E206" i="3" a="1"/>
  <c r="E206" i="3" s="1"/>
  <c r="H206" i="3" s="1"/>
  <c r="F206" i="3" a="1"/>
  <c r="F206" i="3" s="1"/>
  <c r="G206" i="3" a="1"/>
  <c r="G206" i="3" s="1"/>
  <c r="E207" i="3" a="1"/>
  <c r="E207" i="3" s="1"/>
  <c r="H207" i="3" s="1"/>
  <c r="F207" i="3" a="1"/>
  <c r="F207" i="3" s="1"/>
  <c r="G207" i="3" a="1"/>
  <c r="G207" i="3" s="1"/>
  <c r="E208" i="3" a="1"/>
  <c r="E208" i="3" s="1"/>
  <c r="H208" i="3" s="1"/>
  <c r="F208" i="3" a="1"/>
  <c r="F208" i="3" s="1"/>
  <c r="G208" i="3" a="1"/>
  <c r="G208" i="3" s="1"/>
  <c r="E209" i="3" a="1"/>
  <c r="E209" i="3" s="1"/>
  <c r="H209" i="3" s="1"/>
  <c r="F209" i="3" a="1"/>
  <c r="F209" i="3" s="1"/>
  <c r="G209" i="3" a="1"/>
  <c r="G209" i="3" s="1"/>
  <c r="E210" i="3" a="1"/>
  <c r="E210" i="3" s="1"/>
  <c r="H210" i="3" s="1"/>
  <c r="F210" i="3" a="1"/>
  <c r="F210" i="3" s="1"/>
  <c r="G210" i="3" a="1"/>
  <c r="G210" i="3" s="1"/>
  <c r="E211" i="3" a="1"/>
  <c r="E211" i="3" s="1"/>
  <c r="H211" i="3" s="1"/>
  <c r="F211" i="3" a="1"/>
  <c r="F211" i="3" s="1"/>
  <c r="G211" i="3" a="1"/>
  <c r="G211" i="3" s="1"/>
  <c r="E212" i="3" a="1"/>
  <c r="E212" i="3" s="1"/>
  <c r="H212" i="3" s="1"/>
  <c r="F212" i="3" a="1"/>
  <c r="F212" i="3" s="1"/>
  <c r="G212" i="3" a="1"/>
  <c r="G212" i="3" s="1"/>
  <c r="E213" i="3" a="1"/>
  <c r="E213" i="3" s="1"/>
  <c r="H213" i="3" s="1"/>
  <c r="F213" i="3" a="1"/>
  <c r="F213" i="3" s="1"/>
  <c r="G213" i="3" a="1"/>
  <c r="G213" i="3" s="1"/>
  <c r="E214" i="3" a="1"/>
  <c r="E214" i="3" s="1"/>
  <c r="H214" i="3" s="1"/>
  <c r="F214" i="3" a="1"/>
  <c r="F214" i="3" s="1"/>
  <c r="G214" i="3" a="1"/>
  <c r="G214" i="3" s="1"/>
  <c r="E215" i="3" a="1"/>
  <c r="E215" i="3" s="1"/>
  <c r="H215" i="3" s="1"/>
  <c r="F215" i="3" a="1"/>
  <c r="F215" i="3" s="1"/>
  <c r="G215" i="3" a="1"/>
  <c r="G215" i="3" s="1"/>
  <c r="E216" i="3" a="1"/>
  <c r="E216" i="3" s="1"/>
  <c r="H216" i="3" s="1"/>
  <c r="F216" i="3" a="1"/>
  <c r="F216" i="3" s="1"/>
  <c r="G216" i="3" a="1"/>
  <c r="G216" i="3" s="1"/>
  <c r="E217" i="3" a="1"/>
  <c r="E217" i="3" s="1"/>
  <c r="H217" i="3" s="1"/>
  <c r="F217" i="3" a="1"/>
  <c r="F217" i="3" s="1"/>
  <c r="G217" i="3" a="1"/>
  <c r="G217" i="3" s="1"/>
  <c r="E218" i="3" a="1"/>
  <c r="E218" i="3" s="1"/>
  <c r="H218" i="3" s="1"/>
  <c r="F218" i="3" a="1"/>
  <c r="F218" i="3" s="1"/>
  <c r="G218" i="3" a="1"/>
  <c r="G218" i="3" s="1"/>
  <c r="E219" i="3" a="1"/>
  <c r="E219" i="3" s="1"/>
  <c r="H219" i="3" s="1"/>
  <c r="F219" i="3" a="1"/>
  <c r="F219" i="3" s="1"/>
  <c r="G219" i="3" a="1"/>
  <c r="G219" i="3" s="1"/>
  <c r="E220" i="3" a="1"/>
  <c r="E220" i="3" s="1"/>
  <c r="H220" i="3" s="1"/>
  <c r="F220" i="3" a="1"/>
  <c r="F220" i="3" s="1"/>
  <c r="G220" i="3" a="1"/>
  <c r="G220" i="3" s="1"/>
  <c r="E221" i="3" a="1"/>
  <c r="E221" i="3" s="1"/>
  <c r="H221" i="3" s="1"/>
  <c r="F221" i="3" a="1"/>
  <c r="F221" i="3" s="1"/>
  <c r="G221" i="3" a="1"/>
  <c r="G221" i="3" s="1"/>
  <c r="E222" i="3" a="1"/>
  <c r="E222" i="3" s="1"/>
  <c r="H222" i="3" s="1"/>
  <c r="F222" i="3" a="1"/>
  <c r="F222" i="3" s="1"/>
  <c r="G222" i="3" a="1"/>
  <c r="G222" i="3" s="1"/>
  <c r="E223" i="3" a="1"/>
  <c r="E223" i="3" s="1"/>
  <c r="H223" i="3" s="1"/>
  <c r="F223" i="3" a="1"/>
  <c r="F223" i="3" s="1"/>
  <c r="G223" i="3" a="1"/>
  <c r="G223" i="3" s="1"/>
  <c r="E224" i="3" a="1"/>
  <c r="E224" i="3" s="1"/>
  <c r="H224" i="3" s="1"/>
  <c r="F224" i="3" a="1"/>
  <c r="F224" i="3" s="1"/>
  <c r="G224" i="3" a="1"/>
  <c r="G224" i="3" s="1"/>
  <c r="E225" i="3" a="1"/>
  <c r="E225" i="3" s="1"/>
  <c r="H225" i="3" s="1"/>
  <c r="F225" i="3" a="1"/>
  <c r="F225" i="3" s="1"/>
  <c r="G225" i="3" a="1"/>
  <c r="G225" i="3" s="1"/>
  <c r="E226" i="3" a="1"/>
  <c r="E226" i="3" s="1"/>
  <c r="H226" i="3" s="1"/>
  <c r="F226" i="3" a="1"/>
  <c r="F226" i="3" s="1"/>
  <c r="G226" i="3" a="1"/>
  <c r="G226" i="3" s="1"/>
  <c r="E227" i="3" a="1"/>
  <c r="E227" i="3" s="1"/>
  <c r="H227" i="3" s="1"/>
  <c r="F227" i="3" a="1"/>
  <c r="F227" i="3" s="1"/>
  <c r="G227" i="3" a="1"/>
  <c r="G227" i="3" s="1"/>
  <c r="E228" i="3" a="1"/>
  <c r="E228" i="3" s="1"/>
  <c r="H228" i="3" s="1"/>
  <c r="F228" i="3" a="1"/>
  <c r="F228" i="3" s="1"/>
  <c r="G228" i="3" a="1"/>
  <c r="G228" i="3" s="1"/>
  <c r="E229" i="3" a="1"/>
  <c r="E229" i="3" s="1"/>
  <c r="H229" i="3" s="1"/>
  <c r="F229" i="3" a="1"/>
  <c r="F229" i="3" s="1"/>
  <c r="G229" i="3" a="1"/>
  <c r="G229" i="3" s="1"/>
  <c r="E230" i="3" a="1"/>
  <c r="E230" i="3" s="1"/>
  <c r="H230" i="3" s="1"/>
  <c r="F230" i="3" a="1"/>
  <c r="F230" i="3" s="1"/>
  <c r="G230" i="3" a="1"/>
  <c r="G230" i="3" s="1"/>
  <c r="E231" i="3" a="1"/>
  <c r="E231" i="3" s="1"/>
  <c r="H231" i="3" s="1"/>
  <c r="F231" i="3" a="1"/>
  <c r="F231" i="3" s="1"/>
  <c r="G231" i="3" a="1"/>
  <c r="G231" i="3" s="1"/>
  <c r="E232" i="3" a="1"/>
  <c r="E232" i="3" s="1"/>
  <c r="H232" i="3" s="1"/>
  <c r="F232" i="3" a="1"/>
  <c r="F232" i="3" s="1"/>
  <c r="G232" i="3" a="1"/>
  <c r="G232" i="3" s="1"/>
  <c r="E233" i="3" a="1"/>
  <c r="E233" i="3" s="1"/>
  <c r="H233" i="3" s="1"/>
  <c r="F233" i="3" a="1"/>
  <c r="F233" i="3" s="1"/>
  <c r="G233" i="3" a="1"/>
  <c r="G233" i="3" s="1"/>
  <c r="E234" i="3" a="1"/>
  <c r="E234" i="3" s="1"/>
  <c r="H234" i="3" s="1"/>
  <c r="F234" i="3" a="1"/>
  <c r="F234" i="3" s="1"/>
  <c r="G234" i="3" a="1"/>
  <c r="G234" i="3" s="1"/>
  <c r="E235" i="3" a="1"/>
  <c r="E235" i="3" s="1"/>
  <c r="H235" i="3" s="1"/>
  <c r="F235" i="3" a="1"/>
  <c r="F235" i="3" s="1"/>
  <c r="G235" i="3" a="1"/>
  <c r="G235" i="3" s="1"/>
  <c r="E236" i="3" a="1"/>
  <c r="E236" i="3" s="1"/>
  <c r="H236" i="3" s="1"/>
  <c r="F236" i="3" a="1"/>
  <c r="F236" i="3" s="1"/>
  <c r="G236" i="3" a="1"/>
  <c r="G236" i="3" s="1"/>
  <c r="E237" i="3" a="1"/>
  <c r="E237" i="3" s="1"/>
  <c r="H237" i="3" s="1"/>
  <c r="F237" i="3" a="1"/>
  <c r="F237" i="3" s="1"/>
  <c r="G237" i="3" a="1"/>
  <c r="G237" i="3" s="1"/>
  <c r="E238" i="3" a="1"/>
  <c r="E238" i="3" s="1"/>
  <c r="H238" i="3" s="1"/>
  <c r="F238" i="3" a="1"/>
  <c r="F238" i="3" s="1"/>
  <c r="G238" i="3" a="1"/>
  <c r="G238" i="3" s="1"/>
  <c r="E239" i="3" a="1"/>
  <c r="E239" i="3" s="1"/>
  <c r="H239" i="3" s="1"/>
  <c r="F239" i="3" a="1"/>
  <c r="F239" i="3" s="1"/>
  <c r="G239" i="3" a="1"/>
  <c r="G239" i="3" s="1"/>
  <c r="E240" i="3" a="1"/>
  <c r="E240" i="3" s="1"/>
  <c r="H240" i="3" s="1"/>
  <c r="F240" i="3" a="1"/>
  <c r="F240" i="3" s="1"/>
  <c r="G240" i="3" a="1"/>
  <c r="G240" i="3" s="1"/>
  <c r="E241" i="3" a="1"/>
  <c r="E241" i="3" s="1"/>
  <c r="H241" i="3" s="1"/>
  <c r="F241" i="3" a="1"/>
  <c r="F241" i="3" s="1"/>
  <c r="G241" i="3" a="1"/>
  <c r="G241" i="3" s="1"/>
  <c r="E242" i="3" a="1"/>
  <c r="E242" i="3" s="1"/>
  <c r="H242" i="3" s="1"/>
  <c r="F242" i="3" a="1"/>
  <c r="F242" i="3" s="1"/>
  <c r="G242" i="3" a="1"/>
  <c r="G242" i="3" s="1"/>
  <c r="E243" i="3" a="1"/>
  <c r="E243" i="3" s="1"/>
  <c r="H243" i="3" s="1"/>
  <c r="F243" i="3" a="1"/>
  <c r="F243" i="3" s="1"/>
  <c r="G243" i="3" a="1"/>
  <c r="G243" i="3" s="1"/>
  <c r="E244" i="3" a="1"/>
  <c r="E244" i="3" s="1"/>
  <c r="H244" i="3" s="1"/>
  <c r="F244" i="3" a="1"/>
  <c r="F244" i="3" s="1"/>
  <c r="G244" i="3" a="1"/>
  <c r="G244" i="3" s="1"/>
  <c r="E245" i="3" a="1"/>
  <c r="E245" i="3" s="1"/>
  <c r="H245" i="3" s="1"/>
  <c r="F245" i="3" a="1"/>
  <c r="F245" i="3" s="1"/>
  <c r="G245" i="3" a="1"/>
  <c r="G245" i="3" s="1"/>
  <c r="E246" i="3" a="1"/>
  <c r="E246" i="3" s="1"/>
  <c r="H246" i="3" s="1"/>
  <c r="F246" i="3" a="1"/>
  <c r="F246" i="3" s="1"/>
  <c r="G246" i="3" a="1"/>
  <c r="G246" i="3" s="1"/>
  <c r="E247" i="3" a="1"/>
  <c r="E247" i="3" s="1"/>
  <c r="H247" i="3" s="1"/>
  <c r="F247" i="3" a="1"/>
  <c r="F247" i="3" s="1"/>
  <c r="G247" i="3" a="1"/>
  <c r="G247" i="3" s="1"/>
  <c r="E248" i="3" a="1"/>
  <c r="E248" i="3" s="1"/>
  <c r="H248" i="3" s="1"/>
  <c r="F248" i="3" a="1"/>
  <c r="F248" i="3" s="1"/>
  <c r="G248" i="3" a="1"/>
  <c r="G248" i="3" s="1"/>
  <c r="E249" i="3" a="1"/>
  <c r="E249" i="3" s="1"/>
  <c r="H249" i="3" s="1"/>
  <c r="F249" i="3" a="1"/>
  <c r="F249" i="3" s="1"/>
  <c r="G249" i="3" a="1"/>
  <c r="G249" i="3" s="1"/>
  <c r="E250" i="3" a="1"/>
  <c r="E250" i="3" s="1"/>
  <c r="H250" i="3" s="1"/>
  <c r="F250" i="3" a="1"/>
  <c r="F250" i="3" s="1"/>
  <c r="G250" i="3" a="1"/>
  <c r="G250" i="3" s="1"/>
  <c r="E251" i="3" a="1"/>
  <c r="E251" i="3"/>
  <c r="H251" i="3" s="1"/>
  <c r="F251" i="3" a="1"/>
  <c r="F251" i="3" s="1"/>
  <c r="G251" i="3" a="1"/>
  <c r="G251" i="3" s="1"/>
  <c r="E252" i="3" a="1"/>
  <c r="E252" i="3" s="1"/>
  <c r="H252" i="3" s="1"/>
  <c r="F252" i="3" a="1"/>
  <c r="F252" i="3" s="1"/>
  <c r="G252" i="3" a="1"/>
  <c r="G252" i="3" s="1"/>
  <c r="E253" i="3" a="1"/>
  <c r="E253" i="3" s="1"/>
  <c r="H253" i="3" s="1"/>
  <c r="F253" i="3" a="1"/>
  <c r="F253" i="3" s="1"/>
  <c r="G253" i="3" a="1"/>
  <c r="G253" i="3" s="1"/>
  <c r="E254" i="3" a="1"/>
  <c r="E254" i="3" s="1"/>
  <c r="H254" i="3" s="1"/>
  <c r="F254" i="3" a="1"/>
  <c r="F254" i="3" s="1"/>
  <c r="G254" i="3" a="1"/>
  <c r="G254" i="3" s="1"/>
  <c r="E255" i="3" a="1"/>
  <c r="E255" i="3" s="1"/>
  <c r="H255" i="3" s="1"/>
  <c r="F255" i="3" a="1"/>
  <c r="F255" i="3" s="1"/>
  <c r="G255" i="3" a="1"/>
  <c r="G255" i="3" s="1"/>
  <c r="E256" i="3" a="1"/>
  <c r="E256" i="3" s="1"/>
  <c r="H256" i="3" s="1"/>
  <c r="F256" i="3" a="1"/>
  <c r="F256" i="3" s="1"/>
  <c r="G256" i="3" a="1"/>
  <c r="G256" i="3" s="1"/>
  <c r="E257" i="3" a="1"/>
  <c r="E257" i="3" s="1"/>
  <c r="H257" i="3" s="1"/>
  <c r="F257" i="3" a="1"/>
  <c r="F257" i="3" s="1"/>
  <c r="G257" i="3" a="1"/>
  <c r="G257" i="3" s="1"/>
  <c r="E258" i="3" a="1"/>
  <c r="E258" i="3" s="1"/>
  <c r="H258" i="3" s="1"/>
  <c r="F258" i="3" a="1"/>
  <c r="F258" i="3" s="1"/>
  <c r="G258" i="3" a="1"/>
  <c r="G258" i="3" s="1"/>
  <c r="E259" i="3" a="1"/>
  <c r="E259" i="3" s="1"/>
  <c r="H259" i="3" s="1"/>
  <c r="F259" i="3" a="1"/>
  <c r="F259" i="3" s="1"/>
  <c r="G259" i="3" a="1"/>
  <c r="G259" i="3" s="1"/>
  <c r="E260" i="3" a="1"/>
  <c r="E260" i="3" s="1"/>
  <c r="H260" i="3" s="1"/>
  <c r="F260" i="3" a="1"/>
  <c r="F260" i="3" s="1"/>
  <c r="G260" i="3" a="1"/>
  <c r="G260" i="3" s="1"/>
  <c r="E261" i="3" a="1"/>
  <c r="E261" i="3" s="1"/>
  <c r="H261" i="3" s="1"/>
  <c r="F261" i="3" a="1"/>
  <c r="F261" i="3" s="1"/>
  <c r="G261" i="3" a="1"/>
  <c r="G261" i="3" s="1"/>
  <c r="E262" i="3" a="1"/>
  <c r="E262" i="3" s="1"/>
  <c r="H262" i="3" s="1"/>
  <c r="F262" i="3" a="1"/>
  <c r="F262" i="3" s="1"/>
  <c r="G262" i="3" a="1"/>
  <c r="G262" i="3" s="1"/>
  <c r="E263" i="3" a="1"/>
  <c r="E263" i="3" s="1"/>
  <c r="H263" i="3" s="1"/>
  <c r="F263" i="3" a="1"/>
  <c r="F263" i="3" s="1"/>
  <c r="G263" i="3" a="1"/>
  <c r="G263" i="3" s="1"/>
  <c r="E264" i="3" a="1"/>
  <c r="E264" i="3" s="1"/>
  <c r="H264" i="3" s="1"/>
  <c r="F264" i="3" a="1"/>
  <c r="F264" i="3" s="1"/>
  <c r="G264" i="3" a="1"/>
  <c r="G264" i="3" s="1"/>
  <c r="E265" i="3" a="1"/>
  <c r="E265" i="3" s="1"/>
  <c r="H265" i="3" s="1"/>
  <c r="F265" i="3" a="1"/>
  <c r="F265" i="3" s="1"/>
  <c r="G265" i="3" a="1"/>
  <c r="G265" i="3" s="1"/>
  <c r="E266" i="3" a="1"/>
  <c r="E266" i="3" s="1"/>
  <c r="H266" i="3" s="1"/>
  <c r="F266" i="3" a="1"/>
  <c r="F266" i="3" s="1"/>
  <c r="G266" i="3" a="1"/>
  <c r="G266" i="3" s="1"/>
  <c r="E267" i="3" a="1"/>
  <c r="E267" i="3" s="1"/>
  <c r="H267" i="3" s="1"/>
  <c r="F267" i="3" a="1"/>
  <c r="F267" i="3" s="1"/>
  <c r="G267" i="3" a="1"/>
  <c r="G267" i="3" s="1"/>
  <c r="E268" i="3" a="1"/>
  <c r="E268" i="3" s="1"/>
  <c r="H268" i="3" s="1"/>
  <c r="F268" i="3" a="1"/>
  <c r="F268" i="3" s="1"/>
  <c r="G268" i="3" a="1"/>
  <c r="G268" i="3" s="1"/>
  <c r="E269" i="3" a="1"/>
  <c r="E269" i="3" s="1"/>
  <c r="H269" i="3" s="1"/>
  <c r="F269" i="3" a="1"/>
  <c r="F269" i="3" s="1"/>
  <c r="G269" i="3" a="1"/>
  <c r="G269" i="3" s="1"/>
  <c r="E270" i="3" a="1"/>
  <c r="E270" i="3" s="1"/>
  <c r="H270" i="3" s="1"/>
  <c r="F270" i="3" a="1"/>
  <c r="F270" i="3" s="1"/>
  <c r="G270" i="3" a="1"/>
  <c r="G270" i="3" s="1"/>
  <c r="E271" i="3" a="1"/>
  <c r="E271" i="3" s="1"/>
  <c r="H271" i="3" s="1"/>
  <c r="F271" i="3" a="1"/>
  <c r="F271" i="3" s="1"/>
  <c r="G271" i="3" a="1"/>
  <c r="G271" i="3" s="1"/>
  <c r="E272" i="3" a="1"/>
  <c r="E272" i="3" s="1"/>
  <c r="H272" i="3" s="1"/>
  <c r="F272" i="3" a="1"/>
  <c r="F272" i="3" s="1"/>
  <c r="G272" i="3" a="1"/>
  <c r="G272" i="3" s="1"/>
  <c r="E273" i="3" a="1"/>
  <c r="E273" i="3" s="1"/>
  <c r="H273" i="3" s="1"/>
  <c r="F273" i="3" a="1"/>
  <c r="F273" i="3" s="1"/>
  <c r="G273" i="3" a="1"/>
  <c r="G273" i="3" s="1"/>
  <c r="E274" i="3" a="1"/>
  <c r="E274" i="3" s="1"/>
  <c r="H274" i="3" s="1"/>
  <c r="F274" i="3" a="1"/>
  <c r="F274" i="3" s="1"/>
  <c r="G274" i="3" a="1"/>
  <c r="G274" i="3" s="1"/>
  <c r="E275" i="3" a="1"/>
  <c r="E275" i="3" s="1"/>
  <c r="H275" i="3" s="1"/>
  <c r="F275" i="3" a="1"/>
  <c r="F275" i="3" s="1"/>
  <c r="G275" i="3" a="1"/>
  <c r="G275" i="3" s="1"/>
  <c r="E276" i="3" a="1"/>
  <c r="E276" i="3" s="1"/>
  <c r="H276" i="3" s="1"/>
  <c r="F276" i="3" a="1"/>
  <c r="F276" i="3" s="1"/>
  <c r="G276" i="3" a="1"/>
  <c r="G276" i="3" s="1"/>
  <c r="E277" i="3" a="1"/>
  <c r="E277" i="3" s="1"/>
  <c r="H277" i="3" s="1"/>
  <c r="F277" i="3" a="1"/>
  <c r="F277" i="3" s="1"/>
  <c r="G277" i="3" a="1"/>
  <c r="G277" i="3" s="1"/>
  <c r="E278" i="3" a="1"/>
  <c r="E278" i="3" s="1"/>
  <c r="H278" i="3" s="1"/>
  <c r="F278" i="3" a="1"/>
  <c r="F278" i="3" s="1"/>
  <c r="G278" i="3" a="1"/>
  <c r="G278" i="3" s="1"/>
  <c r="E279" i="3" a="1"/>
  <c r="E279" i="3" s="1"/>
  <c r="H279" i="3" s="1"/>
  <c r="F279" i="3" a="1"/>
  <c r="F279" i="3" s="1"/>
  <c r="G279" i="3" a="1"/>
  <c r="G279" i="3" s="1"/>
  <c r="E280" i="3" a="1"/>
  <c r="E280" i="3" s="1"/>
  <c r="H280" i="3" s="1"/>
  <c r="F280" i="3" a="1"/>
  <c r="F280" i="3" s="1"/>
  <c r="G280" i="3" a="1"/>
  <c r="G280" i="3" s="1"/>
  <c r="E281" i="3" a="1"/>
  <c r="E281" i="3" s="1"/>
  <c r="H281" i="3" s="1"/>
  <c r="F281" i="3" a="1"/>
  <c r="F281" i="3" s="1"/>
  <c r="G281" i="3" a="1"/>
  <c r="G281" i="3" s="1"/>
  <c r="E282" i="3" a="1"/>
  <c r="E282" i="3" s="1"/>
  <c r="H282" i="3" s="1"/>
  <c r="F282" i="3" a="1"/>
  <c r="F282" i="3" s="1"/>
  <c r="G282" i="3" a="1"/>
  <c r="G282" i="3" s="1"/>
  <c r="E283" i="3" a="1"/>
  <c r="E283" i="3" s="1"/>
  <c r="H283" i="3" s="1"/>
  <c r="F283" i="3" a="1"/>
  <c r="F283" i="3" s="1"/>
  <c r="G283" i="3" a="1"/>
  <c r="G283" i="3" s="1"/>
  <c r="E284" i="3" a="1"/>
  <c r="E284" i="3" s="1"/>
  <c r="H284" i="3" s="1"/>
  <c r="F284" i="3" a="1"/>
  <c r="F284" i="3" s="1"/>
  <c r="G284" i="3" a="1"/>
  <c r="G284" i="3" s="1"/>
  <c r="E285" i="3" a="1"/>
  <c r="E285" i="3" s="1"/>
  <c r="H285" i="3" s="1"/>
  <c r="F285" i="3" a="1"/>
  <c r="F285" i="3" s="1"/>
  <c r="G285" i="3" a="1"/>
  <c r="G285" i="3" s="1"/>
  <c r="E286" i="3" a="1"/>
  <c r="E286" i="3" s="1"/>
  <c r="H286" i="3" s="1"/>
  <c r="F286" i="3" a="1"/>
  <c r="F286" i="3" s="1"/>
  <c r="G286" i="3" a="1"/>
  <c r="G286" i="3" s="1"/>
  <c r="E287" i="3" a="1"/>
  <c r="E287" i="3" s="1"/>
  <c r="H287" i="3" s="1"/>
  <c r="F287" i="3" a="1"/>
  <c r="F287" i="3" s="1"/>
  <c r="G287" i="3" a="1"/>
  <c r="G287" i="3" s="1"/>
  <c r="E288" i="3" a="1"/>
  <c r="E288" i="3" s="1"/>
  <c r="H288" i="3" s="1"/>
  <c r="F288" i="3" a="1"/>
  <c r="F288" i="3" s="1"/>
  <c r="G288" i="3" a="1"/>
  <c r="G288" i="3" s="1"/>
  <c r="E289" i="3" a="1"/>
  <c r="E289" i="3" s="1"/>
  <c r="H289" i="3" s="1"/>
  <c r="F289" i="3" a="1"/>
  <c r="F289" i="3" s="1"/>
  <c r="G289" i="3" a="1"/>
  <c r="G289" i="3" s="1"/>
  <c r="E290" i="3" a="1"/>
  <c r="E290" i="3" s="1"/>
  <c r="H290" i="3" s="1"/>
  <c r="F290" i="3" a="1"/>
  <c r="F290" i="3" s="1"/>
  <c r="G290" i="3" a="1"/>
  <c r="G290" i="3" s="1"/>
  <c r="E291" i="3" a="1"/>
  <c r="E291" i="3" s="1"/>
  <c r="H291" i="3" s="1"/>
  <c r="F291" i="3" a="1"/>
  <c r="F291" i="3" s="1"/>
  <c r="G291" i="3" a="1"/>
  <c r="G291" i="3" s="1"/>
  <c r="E292" i="3" a="1"/>
  <c r="E292" i="3" s="1"/>
  <c r="H292" i="3" s="1"/>
  <c r="F292" i="3" a="1"/>
  <c r="F292" i="3" s="1"/>
  <c r="G292" i="3" a="1"/>
  <c r="G292" i="3" s="1"/>
  <c r="E293" i="3" a="1"/>
  <c r="E293" i="3" s="1"/>
  <c r="H293" i="3" s="1"/>
  <c r="F293" i="3" a="1"/>
  <c r="F293" i="3" s="1"/>
  <c r="G293" i="3" a="1"/>
  <c r="G293" i="3" s="1"/>
  <c r="E294" i="3" a="1"/>
  <c r="E294" i="3" s="1"/>
  <c r="H294" i="3" s="1"/>
  <c r="F294" i="3" a="1"/>
  <c r="F294" i="3" s="1"/>
  <c r="G294" i="3" a="1"/>
  <c r="G294" i="3" s="1"/>
  <c r="E295" i="3" a="1"/>
  <c r="E295" i="3" s="1"/>
  <c r="H295" i="3" s="1"/>
  <c r="F295" i="3" a="1"/>
  <c r="F295" i="3" s="1"/>
  <c r="G295" i="3" a="1"/>
  <c r="G295" i="3" s="1"/>
  <c r="E296" i="3" a="1"/>
  <c r="E296" i="3" s="1"/>
  <c r="H296" i="3" s="1"/>
  <c r="F296" i="3" a="1"/>
  <c r="F296" i="3" s="1"/>
  <c r="G296" i="3" a="1"/>
  <c r="G296" i="3" s="1"/>
  <c r="E297" i="3" a="1"/>
  <c r="E297" i="3" s="1"/>
  <c r="H297" i="3" s="1"/>
  <c r="F297" i="3" a="1"/>
  <c r="F297" i="3" s="1"/>
  <c r="G297" i="3" a="1"/>
  <c r="G297" i="3" s="1"/>
  <c r="E298" i="3" a="1"/>
  <c r="E298" i="3" s="1"/>
  <c r="H298" i="3" s="1"/>
  <c r="F298" i="3" a="1"/>
  <c r="F298" i="3" s="1"/>
  <c r="G298" i="3" a="1"/>
  <c r="G298" i="3" s="1"/>
  <c r="E299" i="3" a="1"/>
  <c r="E299" i="3" s="1"/>
  <c r="H299" i="3" s="1"/>
  <c r="F299" i="3" a="1"/>
  <c r="F299" i="3" s="1"/>
  <c r="G299" i="3" a="1"/>
  <c r="G299" i="3" s="1"/>
  <c r="E300" i="3" a="1"/>
  <c r="E300" i="3" s="1"/>
  <c r="H300" i="3" s="1"/>
  <c r="F300" i="3" a="1"/>
  <c r="F300" i="3" s="1"/>
  <c r="G300" i="3" a="1"/>
  <c r="G300" i="3" s="1"/>
  <c r="E301" i="3" a="1"/>
  <c r="E301" i="3" s="1"/>
  <c r="H301" i="3" s="1"/>
  <c r="F301" i="3" a="1"/>
  <c r="F301" i="3" s="1"/>
  <c r="G301" i="3" a="1"/>
  <c r="G301" i="3" s="1"/>
  <c r="E302" i="3" a="1"/>
  <c r="E302" i="3" s="1"/>
  <c r="H302" i="3" s="1"/>
  <c r="F302" i="3" a="1"/>
  <c r="F302" i="3" s="1"/>
  <c r="G302" i="3" a="1"/>
  <c r="G302" i="3" s="1"/>
  <c r="E303" i="3" a="1"/>
  <c r="E303" i="3" s="1"/>
  <c r="H303" i="3" s="1"/>
  <c r="F303" i="3" a="1"/>
  <c r="F303" i="3" s="1"/>
  <c r="G303" i="3" a="1"/>
  <c r="G303" i="3" s="1"/>
  <c r="E304" i="3" a="1"/>
  <c r="E304" i="3" s="1"/>
  <c r="H304" i="3" s="1"/>
  <c r="F304" i="3" a="1"/>
  <c r="F304" i="3" s="1"/>
  <c r="G304" i="3" a="1"/>
  <c r="G304" i="3" s="1"/>
  <c r="E305" i="3" a="1"/>
  <c r="E305" i="3" s="1"/>
  <c r="H305" i="3" s="1"/>
  <c r="F305" i="3" a="1"/>
  <c r="F305" i="3" s="1"/>
  <c r="G305" i="3" a="1"/>
  <c r="G305" i="3" s="1"/>
  <c r="E306" i="3" a="1"/>
  <c r="E306" i="3" s="1"/>
  <c r="H306" i="3" s="1"/>
  <c r="F306" i="3" a="1"/>
  <c r="F306" i="3" s="1"/>
  <c r="G306" i="3" a="1"/>
  <c r="G306" i="3" s="1"/>
  <c r="E307" i="3" a="1"/>
  <c r="E307" i="3" s="1"/>
  <c r="H307" i="3" s="1"/>
  <c r="F307" i="3" a="1"/>
  <c r="F307" i="3" s="1"/>
  <c r="G307" i="3" a="1"/>
  <c r="G307" i="3" s="1"/>
  <c r="E308" i="3" a="1"/>
  <c r="E308" i="3" s="1"/>
  <c r="H308" i="3" s="1"/>
  <c r="F308" i="3" a="1"/>
  <c r="F308" i="3" s="1"/>
  <c r="G308" i="3" a="1"/>
  <c r="G308" i="3" s="1"/>
  <c r="E309" i="3" a="1"/>
  <c r="E309" i="3" s="1"/>
  <c r="H309" i="3" s="1"/>
  <c r="F309" i="3" a="1"/>
  <c r="F309" i="3" s="1"/>
  <c r="G309" i="3" a="1"/>
  <c r="G309" i="3" s="1"/>
  <c r="E310" i="3" a="1"/>
  <c r="E310" i="3" s="1"/>
  <c r="H310" i="3" s="1"/>
  <c r="F310" i="3" a="1"/>
  <c r="F310" i="3" s="1"/>
  <c r="G310" i="3" a="1"/>
  <c r="G310" i="3" s="1"/>
  <c r="E311" i="3" a="1"/>
  <c r="E311" i="3" s="1"/>
  <c r="H311" i="3" s="1"/>
  <c r="F311" i="3" a="1"/>
  <c r="F311" i="3" s="1"/>
  <c r="G311" i="3" a="1"/>
  <c r="G311" i="3" s="1"/>
  <c r="E312" i="3" a="1"/>
  <c r="E312" i="3" s="1"/>
  <c r="H312" i="3" s="1"/>
  <c r="F312" i="3" a="1"/>
  <c r="F312" i="3" s="1"/>
  <c r="G312" i="3" a="1"/>
  <c r="G312" i="3" s="1"/>
  <c r="E313" i="3" a="1"/>
  <c r="E313" i="3" s="1"/>
  <c r="H313" i="3" s="1"/>
  <c r="F313" i="3" a="1"/>
  <c r="F313" i="3" s="1"/>
  <c r="G313" i="3" a="1"/>
  <c r="G313" i="3" s="1"/>
  <c r="E314" i="3" a="1"/>
  <c r="E314" i="3" s="1"/>
  <c r="H314" i="3" s="1"/>
  <c r="F314" i="3" a="1"/>
  <c r="F314" i="3" s="1"/>
  <c r="G314" i="3" a="1"/>
  <c r="G314" i="3" s="1"/>
  <c r="E315" i="3" a="1"/>
  <c r="E315" i="3" s="1"/>
  <c r="H315" i="3" s="1"/>
  <c r="F315" i="3" a="1"/>
  <c r="F315" i="3" s="1"/>
  <c r="G315" i="3" a="1"/>
  <c r="G315" i="3" s="1"/>
  <c r="E316" i="3" a="1"/>
  <c r="E316" i="3" s="1"/>
  <c r="H316" i="3" s="1"/>
  <c r="F316" i="3" a="1"/>
  <c r="F316" i="3" s="1"/>
  <c r="G316" i="3" a="1"/>
  <c r="G316" i="3" s="1"/>
  <c r="E317" i="3" a="1"/>
  <c r="E317" i="3" s="1"/>
  <c r="H317" i="3" s="1"/>
  <c r="F317" i="3" a="1"/>
  <c r="F317" i="3" s="1"/>
  <c r="G317" i="3" a="1"/>
  <c r="G317" i="3" s="1"/>
  <c r="E318" i="3" a="1"/>
  <c r="E318" i="3" s="1"/>
  <c r="H318" i="3" s="1"/>
  <c r="F318" i="3" a="1"/>
  <c r="F318" i="3" s="1"/>
  <c r="G318" i="3" a="1"/>
  <c r="G318" i="3" s="1"/>
  <c r="E319" i="3" a="1"/>
  <c r="E319" i="3" s="1"/>
  <c r="H319" i="3" s="1"/>
  <c r="F319" i="3" a="1"/>
  <c r="F319" i="3" s="1"/>
  <c r="G319" i="3" a="1"/>
  <c r="G319" i="3" s="1"/>
  <c r="E320" i="3" a="1"/>
  <c r="E320" i="3" s="1"/>
  <c r="H320" i="3" s="1"/>
  <c r="F320" i="3" a="1"/>
  <c r="F320" i="3" s="1"/>
  <c r="G320" i="3" a="1"/>
  <c r="G320" i="3" s="1"/>
  <c r="E321" i="3" a="1"/>
  <c r="E321" i="3" s="1"/>
  <c r="H321" i="3" s="1"/>
  <c r="F321" i="3" a="1"/>
  <c r="F321" i="3" s="1"/>
  <c r="G321" i="3" a="1"/>
  <c r="G321" i="3" s="1"/>
  <c r="E322" i="3" a="1"/>
  <c r="E322" i="3" s="1"/>
  <c r="H322" i="3" s="1"/>
  <c r="F322" i="3" a="1"/>
  <c r="F322" i="3" s="1"/>
  <c r="G322" i="3" a="1"/>
  <c r="G322" i="3" s="1"/>
  <c r="E323" i="3" a="1"/>
  <c r="E323" i="3" s="1"/>
  <c r="H323" i="3" s="1"/>
  <c r="F323" i="3" a="1"/>
  <c r="F323" i="3" s="1"/>
  <c r="G323" i="3" a="1"/>
  <c r="G323" i="3" s="1"/>
  <c r="E324" i="3" a="1"/>
  <c r="E324" i="3" s="1"/>
  <c r="H324" i="3" s="1"/>
  <c r="F324" i="3" a="1"/>
  <c r="F324" i="3" s="1"/>
  <c r="G324" i="3" a="1"/>
  <c r="G324" i="3" s="1"/>
  <c r="E325" i="3" a="1"/>
  <c r="E325" i="3" s="1"/>
  <c r="H325" i="3" s="1"/>
  <c r="F325" i="3" a="1"/>
  <c r="F325" i="3" s="1"/>
  <c r="G325" i="3" a="1"/>
  <c r="G325" i="3" s="1"/>
  <c r="E326" i="3" a="1"/>
  <c r="E326" i="3" s="1"/>
  <c r="H326" i="3" s="1"/>
  <c r="F326" i="3" a="1"/>
  <c r="F326" i="3" s="1"/>
  <c r="G326" i="3" a="1"/>
  <c r="G326" i="3" s="1"/>
  <c r="E327" i="3" a="1"/>
  <c r="E327" i="3" s="1"/>
  <c r="H327" i="3" s="1"/>
  <c r="F327" i="3" a="1"/>
  <c r="F327" i="3" s="1"/>
  <c r="G327" i="3" a="1"/>
  <c r="G327" i="3" s="1"/>
  <c r="E328" i="3" a="1"/>
  <c r="E328" i="3" s="1"/>
  <c r="H328" i="3" s="1"/>
  <c r="F328" i="3" a="1"/>
  <c r="F328" i="3" s="1"/>
  <c r="G328" i="3" a="1"/>
  <c r="G328" i="3" s="1"/>
  <c r="E329" i="3" a="1"/>
  <c r="E329" i="3" s="1"/>
  <c r="H329" i="3" s="1"/>
  <c r="F329" i="3" a="1"/>
  <c r="F329" i="3" s="1"/>
  <c r="G329" i="3" a="1"/>
  <c r="G329" i="3" s="1"/>
  <c r="E330" i="3" a="1"/>
  <c r="E330" i="3" s="1"/>
  <c r="H330" i="3" s="1"/>
  <c r="F330" i="3" a="1"/>
  <c r="F330" i="3" s="1"/>
  <c r="G330" i="3" a="1"/>
  <c r="G330" i="3" s="1"/>
  <c r="E331" i="3" a="1"/>
  <c r="E331" i="3" s="1"/>
  <c r="H331" i="3" s="1"/>
  <c r="F331" i="3" a="1"/>
  <c r="F331" i="3" s="1"/>
  <c r="G331" i="3" a="1"/>
  <c r="G331" i="3" s="1"/>
  <c r="E332" i="3" a="1"/>
  <c r="E332" i="3" s="1"/>
  <c r="H332" i="3" s="1"/>
  <c r="F332" i="3" a="1"/>
  <c r="F332" i="3" s="1"/>
  <c r="G332" i="3" a="1"/>
  <c r="G332" i="3" s="1"/>
  <c r="E333" i="3" a="1"/>
  <c r="E333" i="3" s="1"/>
  <c r="H333" i="3" s="1"/>
  <c r="F333" i="3" a="1"/>
  <c r="F333" i="3" s="1"/>
  <c r="G333" i="3" a="1"/>
  <c r="G333" i="3" s="1"/>
  <c r="E334" i="3" a="1"/>
  <c r="E334" i="3" s="1"/>
  <c r="H334" i="3" s="1"/>
  <c r="F334" i="3" a="1"/>
  <c r="F334" i="3" s="1"/>
  <c r="G334" i="3" a="1"/>
  <c r="G334" i="3" s="1"/>
  <c r="E335" i="3" a="1"/>
  <c r="E335" i="3" s="1"/>
  <c r="H335" i="3" s="1"/>
  <c r="F335" i="3" a="1"/>
  <c r="F335" i="3" s="1"/>
  <c r="G335" i="3" a="1"/>
  <c r="G335" i="3" s="1"/>
  <c r="E336" i="3" a="1"/>
  <c r="E336" i="3" s="1"/>
  <c r="H336" i="3" s="1"/>
  <c r="F336" i="3" a="1"/>
  <c r="F336" i="3" s="1"/>
  <c r="G336" i="3" a="1"/>
  <c r="G336" i="3" s="1"/>
  <c r="E337" i="3" a="1"/>
  <c r="E337" i="3" s="1"/>
  <c r="H337" i="3" s="1"/>
  <c r="F337" i="3" a="1"/>
  <c r="F337" i="3" s="1"/>
  <c r="G337" i="3" a="1"/>
  <c r="G337" i="3" s="1"/>
  <c r="E338" i="3" a="1"/>
  <c r="E338" i="3" s="1"/>
  <c r="H338" i="3" s="1"/>
  <c r="F338" i="3" a="1"/>
  <c r="F338" i="3" s="1"/>
  <c r="G338" i="3" a="1"/>
  <c r="G338" i="3" s="1"/>
  <c r="E339" i="3" a="1"/>
  <c r="E339" i="3" s="1"/>
  <c r="H339" i="3" s="1"/>
  <c r="F339" i="3" a="1"/>
  <c r="F339" i="3" s="1"/>
  <c r="G339" i="3" a="1"/>
  <c r="G339" i="3" s="1"/>
  <c r="E340" i="3" a="1"/>
  <c r="E340" i="3" s="1"/>
  <c r="H340" i="3" s="1"/>
  <c r="F340" i="3" a="1"/>
  <c r="F340" i="3" s="1"/>
  <c r="G340" i="3" a="1"/>
  <c r="G340" i="3" s="1"/>
  <c r="E341" i="3" a="1"/>
  <c r="E341" i="3" s="1"/>
  <c r="H341" i="3" s="1"/>
  <c r="F341" i="3" a="1"/>
  <c r="F341" i="3" s="1"/>
  <c r="G341" i="3" a="1"/>
  <c r="G341" i="3" s="1"/>
  <c r="E342" i="3" a="1"/>
  <c r="E342" i="3" s="1"/>
  <c r="H342" i="3" s="1"/>
  <c r="F342" i="3" a="1"/>
  <c r="F342" i="3" s="1"/>
  <c r="G342" i="3" a="1"/>
  <c r="G342" i="3" s="1"/>
  <c r="E343" i="3" a="1"/>
  <c r="E343" i="3" s="1"/>
  <c r="H343" i="3" s="1"/>
  <c r="F343" i="3" a="1"/>
  <c r="F343" i="3" s="1"/>
  <c r="G343" i="3" a="1"/>
  <c r="G343" i="3" s="1"/>
  <c r="E344" i="3" a="1"/>
  <c r="E344" i="3" s="1"/>
  <c r="H344" i="3" s="1"/>
  <c r="F344" i="3" a="1"/>
  <c r="F344" i="3" s="1"/>
  <c r="G344" i="3" a="1"/>
  <c r="G344" i="3" s="1"/>
  <c r="E345" i="3" a="1"/>
  <c r="E345" i="3" s="1"/>
  <c r="H345" i="3" s="1"/>
  <c r="F345" i="3" a="1"/>
  <c r="F345" i="3" s="1"/>
  <c r="G345" i="3" a="1"/>
  <c r="G345" i="3" s="1"/>
  <c r="E346" i="3" a="1"/>
  <c r="E346" i="3" s="1"/>
  <c r="H346" i="3" s="1"/>
  <c r="F346" i="3" a="1"/>
  <c r="F346" i="3" s="1"/>
  <c r="G346" i="3" a="1"/>
  <c r="G346" i="3" s="1"/>
  <c r="E347" i="3" a="1"/>
  <c r="E347" i="3" s="1"/>
  <c r="H347" i="3" s="1"/>
  <c r="F347" i="3" a="1"/>
  <c r="F347" i="3" s="1"/>
  <c r="G347" i="3" a="1"/>
  <c r="G347" i="3" s="1"/>
  <c r="E348" i="3" a="1"/>
  <c r="E348" i="3" s="1"/>
  <c r="H348" i="3" s="1"/>
  <c r="F348" i="3" a="1"/>
  <c r="F348" i="3" s="1"/>
  <c r="G348" i="3" a="1"/>
  <c r="G348" i="3" s="1"/>
  <c r="E349" i="3" a="1"/>
  <c r="E349" i="3" s="1"/>
  <c r="H349" i="3" s="1"/>
  <c r="F349" i="3" a="1"/>
  <c r="F349" i="3" s="1"/>
  <c r="G349" i="3" a="1"/>
  <c r="G349" i="3" s="1"/>
  <c r="E350" i="3" a="1"/>
  <c r="E350" i="3" s="1"/>
  <c r="H350" i="3" s="1"/>
  <c r="F350" i="3" a="1"/>
  <c r="F350" i="3" s="1"/>
  <c r="G350" i="3" a="1"/>
  <c r="G350" i="3" s="1"/>
  <c r="E351" i="3" a="1"/>
  <c r="E351" i="3" s="1"/>
  <c r="H351" i="3" s="1"/>
  <c r="F351" i="3" a="1"/>
  <c r="F351" i="3" s="1"/>
  <c r="G351" i="3" a="1"/>
  <c r="G351" i="3" s="1"/>
  <c r="E352" i="3" a="1"/>
  <c r="E352" i="3" s="1"/>
  <c r="H352" i="3" s="1"/>
  <c r="F352" i="3" a="1"/>
  <c r="F352" i="3" s="1"/>
  <c r="G352" i="3" a="1"/>
  <c r="G352" i="3" s="1"/>
  <c r="E353" i="3" a="1"/>
  <c r="E353" i="3" s="1"/>
  <c r="H353" i="3" s="1"/>
  <c r="F353" i="3" a="1"/>
  <c r="F353" i="3" s="1"/>
  <c r="G353" i="3" a="1"/>
  <c r="G353" i="3" s="1"/>
  <c r="E354" i="3" a="1"/>
  <c r="E354" i="3" s="1"/>
  <c r="H354" i="3" s="1"/>
  <c r="F354" i="3" a="1"/>
  <c r="F354" i="3" s="1"/>
  <c r="G354" i="3" a="1"/>
  <c r="G354" i="3" s="1"/>
  <c r="E355" i="3" a="1"/>
  <c r="E355" i="3" s="1"/>
  <c r="H355" i="3" s="1"/>
  <c r="F355" i="3" a="1"/>
  <c r="F355" i="3" s="1"/>
  <c r="G355" i="3" a="1"/>
  <c r="G355" i="3" s="1"/>
  <c r="E356" i="3" a="1"/>
  <c r="E356" i="3" s="1"/>
  <c r="H356" i="3" s="1"/>
  <c r="F356" i="3" a="1"/>
  <c r="F356" i="3" s="1"/>
  <c r="G356" i="3" a="1"/>
  <c r="G356" i="3" s="1"/>
  <c r="E357" i="3" a="1"/>
  <c r="E357" i="3" s="1"/>
  <c r="H357" i="3" s="1"/>
  <c r="F357" i="3" a="1"/>
  <c r="F357" i="3" s="1"/>
  <c r="G357" i="3" a="1"/>
  <c r="G357" i="3" s="1"/>
  <c r="E358" i="3" a="1"/>
  <c r="E358" i="3" s="1"/>
  <c r="H358" i="3" s="1"/>
  <c r="F358" i="3" a="1"/>
  <c r="F358" i="3" s="1"/>
  <c r="G358" i="3" a="1"/>
  <c r="G358" i="3" s="1"/>
  <c r="E359" i="3" a="1"/>
  <c r="E359" i="3" s="1"/>
  <c r="H359" i="3" s="1"/>
  <c r="F359" i="3" a="1"/>
  <c r="F359" i="3" s="1"/>
  <c r="G359" i="3" a="1"/>
  <c r="G359" i="3" s="1"/>
  <c r="E360" i="3" a="1"/>
  <c r="E360" i="3" s="1"/>
  <c r="H360" i="3" s="1"/>
  <c r="F360" i="3" a="1"/>
  <c r="F360" i="3" s="1"/>
  <c r="G360" i="3" a="1"/>
  <c r="G360" i="3" s="1"/>
  <c r="E361" i="3" a="1"/>
  <c r="E361" i="3" s="1"/>
  <c r="H361" i="3" s="1"/>
  <c r="F361" i="3" a="1"/>
  <c r="F361" i="3" s="1"/>
  <c r="G361" i="3" a="1"/>
  <c r="G361" i="3" s="1"/>
  <c r="E362" i="3" a="1"/>
  <c r="E362" i="3" s="1"/>
  <c r="H362" i="3" s="1"/>
  <c r="F362" i="3" a="1"/>
  <c r="F362" i="3" s="1"/>
  <c r="G362" i="3" a="1"/>
  <c r="G362" i="3" s="1"/>
  <c r="E363" i="3" a="1"/>
  <c r="E363" i="3" s="1"/>
  <c r="H363" i="3" s="1"/>
  <c r="F363" i="3" a="1"/>
  <c r="F363" i="3" s="1"/>
  <c r="G363" i="3" a="1"/>
  <c r="G363" i="3" s="1"/>
  <c r="E364" i="3" a="1"/>
  <c r="E364" i="3" s="1"/>
  <c r="H364" i="3" s="1"/>
  <c r="F364" i="3" a="1"/>
  <c r="F364" i="3" s="1"/>
  <c r="G364" i="3" a="1"/>
  <c r="G364" i="3" s="1"/>
  <c r="E365" i="3" a="1"/>
  <c r="E365" i="3" s="1"/>
  <c r="H365" i="3" s="1"/>
  <c r="F365" i="3" a="1"/>
  <c r="F365" i="3" s="1"/>
  <c r="G365" i="3" a="1"/>
  <c r="G365" i="3" s="1"/>
  <c r="E366" i="3" a="1"/>
  <c r="E366" i="3" s="1"/>
  <c r="H366" i="3" s="1"/>
  <c r="F366" i="3" a="1"/>
  <c r="F366" i="3" s="1"/>
  <c r="G366" i="3" a="1"/>
  <c r="G366" i="3" s="1"/>
  <c r="E367" i="3" a="1"/>
  <c r="E367" i="3" s="1"/>
  <c r="H367" i="3" s="1"/>
  <c r="F367" i="3" a="1"/>
  <c r="F367" i="3" s="1"/>
  <c r="G367" i="3" a="1"/>
  <c r="G367" i="3" s="1"/>
  <c r="E368" i="3" a="1"/>
  <c r="E368" i="3" s="1"/>
  <c r="H368" i="3" s="1"/>
  <c r="F368" i="3" a="1"/>
  <c r="F368" i="3" s="1"/>
  <c r="G368" i="3" a="1"/>
  <c r="G368" i="3" s="1"/>
  <c r="E369" i="3" a="1"/>
  <c r="E369" i="3" s="1"/>
  <c r="H369" i="3" s="1"/>
  <c r="F369" i="3" a="1"/>
  <c r="F369" i="3" s="1"/>
  <c r="G369" i="3" a="1"/>
  <c r="G369" i="3" s="1"/>
  <c r="E370" i="3" a="1"/>
  <c r="E370" i="3" s="1"/>
  <c r="H370" i="3" s="1"/>
  <c r="F370" i="3" a="1"/>
  <c r="F370" i="3" s="1"/>
  <c r="G370" i="3" a="1"/>
  <c r="G370" i="3" s="1"/>
  <c r="E371" i="3" a="1"/>
  <c r="E371" i="3" s="1"/>
  <c r="H371" i="3" s="1"/>
  <c r="F371" i="3" a="1"/>
  <c r="F371" i="3" s="1"/>
  <c r="G371" i="3" a="1"/>
  <c r="G371" i="3" s="1"/>
  <c r="E372" i="3" a="1"/>
  <c r="E372" i="3" s="1"/>
  <c r="H372" i="3" s="1"/>
  <c r="F372" i="3" a="1"/>
  <c r="F372" i="3" s="1"/>
  <c r="G372" i="3" a="1"/>
  <c r="G372" i="3" s="1"/>
  <c r="E373" i="3" a="1"/>
  <c r="E373" i="3" s="1"/>
  <c r="H373" i="3" s="1"/>
  <c r="F373" i="3" a="1"/>
  <c r="F373" i="3" s="1"/>
  <c r="G373" i="3" a="1"/>
  <c r="G373" i="3" s="1"/>
  <c r="E374" i="3" a="1"/>
  <c r="E374" i="3" s="1"/>
  <c r="H374" i="3" s="1"/>
  <c r="F374" i="3" a="1"/>
  <c r="F374" i="3" s="1"/>
  <c r="G374" i="3" a="1"/>
  <c r="G374" i="3" s="1"/>
  <c r="E375" i="3" a="1"/>
  <c r="E375" i="3" s="1"/>
  <c r="H375" i="3" s="1"/>
  <c r="F375" i="3" a="1"/>
  <c r="F375" i="3" s="1"/>
  <c r="G375" i="3" a="1"/>
  <c r="G375" i="3" s="1"/>
  <c r="E376" i="3" a="1"/>
  <c r="E376" i="3" s="1"/>
  <c r="H376" i="3" s="1"/>
  <c r="F376" i="3" a="1"/>
  <c r="F376" i="3" s="1"/>
  <c r="G376" i="3" a="1"/>
  <c r="G376" i="3" s="1"/>
  <c r="E377" i="3" a="1"/>
  <c r="E377" i="3" s="1"/>
  <c r="H377" i="3" s="1"/>
  <c r="F377" i="3" a="1"/>
  <c r="F377" i="3" s="1"/>
  <c r="G377" i="3" a="1"/>
  <c r="G377" i="3" s="1"/>
  <c r="E378" i="3" a="1"/>
  <c r="E378" i="3" s="1"/>
  <c r="H378" i="3" s="1"/>
  <c r="F378" i="3" a="1"/>
  <c r="F378" i="3" s="1"/>
  <c r="G378" i="3" a="1"/>
  <c r="G378" i="3" s="1"/>
  <c r="E379" i="3" a="1"/>
  <c r="E379" i="3" s="1"/>
  <c r="H379" i="3" s="1"/>
  <c r="F379" i="3" a="1"/>
  <c r="F379" i="3" s="1"/>
  <c r="G379" i="3" a="1"/>
  <c r="G379" i="3" s="1"/>
  <c r="E380" i="3" a="1"/>
  <c r="E380" i="3" s="1"/>
  <c r="H380" i="3" s="1"/>
  <c r="F380" i="3" a="1"/>
  <c r="F380" i="3" s="1"/>
  <c r="G380" i="3" a="1"/>
  <c r="G380" i="3" s="1"/>
  <c r="E381" i="3" a="1"/>
  <c r="E381" i="3" s="1"/>
  <c r="H381" i="3" s="1"/>
  <c r="F381" i="3" a="1"/>
  <c r="F381" i="3" s="1"/>
  <c r="G381" i="3" a="1"/>
  <c r="G381" i="3" s="1"/>
  <c r="E382" i="3" a="1"/>
  <c r="E382" i="3" s="1"/>
  <c r="H382" i="3" s="1"/>
  <c r="F382" i="3" a="1"/>
  <c r="F382" i="3" s="1"/>
  <c r="G382" i="3" a="1"/>
  <c r="G382" i="3" s="1"/>
  <c r="E383" i="3" a="1"/>
  <c r="E383" i="3" s="1"/>
  <c r="H383" i="3" s="1"/>
  <c r="F383" i="3" a="1"/>
  <c r="F383" i="3" s="1"/>
  <c r="G383" i="3" a="1"/>
  <c r="G383" i="3" s="1"/>
  <c r="E384" i="3" a="1"/>
  <c r="E384" i="3" s="1"/>
  <c r="H384" i="3" s="1"/>
  <c r="F384" i="3" a="1"/>
  <c r="F384" i="3" s="1"/>
  <c r="G384" i="3" a="1"/>
  <c r="G384" i="3" s="1"/>
  <c r="E385" i="3" a="1"/>
  <c r="E385" i="3" s="1"/>
  <c r="H385" i="3" s="1"/>
  <c r="F385" i="3" a="1"/>
  <c r="F385" i="3" s="1"/>
  <c r="G385" i="3" a="1"/>
  <c r="G385" i="3" s="1"/>
  <c r="E386" i="3" a="1"/>
  <c r="E386" i="3" s="1"/>
  <c r="H386" i="3" s="1"/>
  <c r="F386" i="3" a="1"/>
  <c r="F386" i="3" s="1"/>
  <c r="G386" i="3" a="1"/>
  <c r="G386" i="3" s="1"/>
  <c r="E387" i="3" a="1"/>
  <c r="E387" i="3" s="1"/>
  <c r="H387" i="3" s="1"/>
  <c r="F387" i="3" a="1"/>
  <c r="F387" i="3" s="1"/>
  <c r="G387" i="3" a="1"/>
  <c r="G387" i="3" s="1"/>
  <c r="E388" i="3" a="1"/>
  <c r="E388" i="3" s="1"/>
  <c r="H388" i="3" s="1"/>
  <c r="F388" i="3" a="1"/>
  <c r="F388" i="3" s="1"/>
  <c r="G388" i="3" a="1"/>
  <c r="G388" i="3" s="1"/>
  <c r="E389" i="3" a="1"/>
  <c r="E389" i="3" s="1"/>
  <c r="H389" i="3" s="1"/>
  <c r="F389" i="3" a="1"/>
  <c r="F389" i="3" s="1"/>
  <c r="G389" i="3" a="1"/>
  <c r="G389" i="3" s="1"/>
  <c r="E390" i="3" a="1"/>
  <c r="E390" i="3" s="1"/>
  <c r="H390" i="3" s="1"/>
  <c r="F390" i="3" a="1"/>
  <c r="F390" i="3" s="1"/>
  <c r="G390" i="3" a="1"/>
  <c r="G390" i="3" s="1"/>
  <c r="E391" i="3" a="1"/>
  <c r="E391" i="3" s="1"/>
  <c r="H391" i="3" s="1"/>
  <c r="F391" i="3" a="1"/>
  <c r="F391" i="3" s="1"/>
  <c r="G391" i="3" a="1"/>
  <c r="G391" i="3" s="1"/>
  <c r="E392" i="3" a="1"/>
  <c r="E392" i="3" s="1"/>
  <c r="H392" i="3" s="1"/>
  <c r="F392" i="3" a="1"/>
  <c r="F392" i="3" s="1"/>
  <c r="G392" i="3" a="1"/>
  <c r="G392" i="3" s="1"/>
  <c r="E393" i="3" a="1"/>
  <c r="E393" i="3" s="1"/>
  <c r="H393" i="3" s="1"/>
  <c r="F393" i="3" a="1"/>
  <c r="F393" i="3" s="1"/>
  <c r="G393" i="3" a="1"/>
  <c r="G393" i="3" s="1"/>
  <c r="E394" i="3" a="1"/>
  <c r="E394" i="3" s="1"/>
  <c r="H394" i="3" s="1"/>
  <c r="F394" i="3" a="1"/>
  <c r="F394" i="3" s="1"/>
  <c r="G394" i="3" a="1"/>
  <c r="G394" i="3" s="1"/>
  <c r="E395" i="3" a="1"/>
  <c r="E395" i="3" s="1"/>
  <c r="H395" i="3" s="1"/>
  <c r="F395" i="3" a="1"/>
  <c r="F395" i="3" s="1"/>
  <c r="G395" i="3" a="1"/>
  <c r="G395" i="3" s="1"/>
  <c r="E396" i="3" a="1"/>
  <c r="E396" i="3" s="1"/>
  <c r="H396" i="3" s="1"/>
  <c r="F396" i="3" a="1"/>
  <c r="F396" i="3" s="1"/>
  <c r="G396" i="3" a="1"/>
  <c r="G396" i="3" s="1"/>
  <c r="E397" i="3" a="1"/>
  <c r="E397" i="3" s="1"/>
  <c r="H397" i="3" s="1"/>
  <c r="F397" i="3" a="1"/>
  <c r="F397" i="3" s="1"/>
  <c r="G397" i="3" a="1"/>
  <c r="G397" i="3" s="1"/>
  <c r="E398" i="3" a="1"/>
  <c r="E398" i="3" s="1"/>
  <c r="H398" i="3" s="1"/>
  <c r="F398" i="3" a="1"/>
  <c r="F398" i="3" s="1"/>
  <c r="G398" i="3" a="1"/>
  <c r="G398" i="3" s="1"/>
  <c r="E399" i="3" a="1"/>
  <c r="E399" i="3" s="1"/>
  <c r="H399" i="3" s="1"/>
  <c r="F399" i="3" a="1"/>
  <c r="F399" i="3" s="1"/>
  <c r="G399" i="3" a="1"/>
  <c r="G399" i="3" s="1"/>
  <c r="E400" i="3" a="1"/>
  <c r="E400" i="3" s="1"/>
  <c r="H400" i="3" s="1"/>
  <c r="F400" i="3" a="1"/>
  <c r="F400" i="3" s="1"/>
  <c r="G400" i="3" a="1"/>
  <c r="G400" i="3" s="1"/>
  <c r="E401" i="3" a="1"/>
  <c r="E401" i="3" s="1"/>
  <c r="H401" i="3" s="1"/>
  <c r="F401" i="3" a="1"/>
  <c r="F401" i="3" s="1"/>
  <c r="G401" i="3" a="1"/>
  <c r="G401" i="3" s="1"/>
  <c r="E402" i="3" a="1"/>
  <c r="E402" i="3" s="1"/>
  <c r="H402" i="3" s="1"/>
  <c r="F402" i="3" a="1"/>
  <c r="F402" i="3" s="1"/>
  <c r="G402" i="3" a="1"/>
  <c r="G402" i="3" s="1"/>
  <c r="E403" i="3" a="1"/>
  <c r="E403" i="3" s="1"/>
  <c r="H403" i="3" s="1"/>
  <c r="F403" i="3" a="1"/>
  <c r="F403" i="3" s="1"/>
  <c r="G403" i="3" a="1"/>
  <c r="G403" i="3" s="1"/>
  <c r="E404" i="3" a="1"/>
  <c r="E404" i="3" s="1"/>
  <c r="H404" i="3" s="1"/>
  <c r="F404" i="3" a="1"/>
  <c r="F404" i="3" s="1"/>
  <c r="G404" i="3" a="1"/>
  <c r="G404" i="3" s="1"/>
  <c r="E405" i="3" a="1"/>
  <c r="E405" i="3" s="1"/>
  <c r="H405" i="3" s="1"/>
  <c r="F405" i="3" a="1"/>
  <c r="F405" i="3" s="1"/>
  <c r="G405" i="3" a="1"/>
  <c r="G405" i="3" s="1"/>
  <c r="E406" i="3" a="1"/>
  <c r="E406" i="3" s="1"/>
  <c r="H406" i="3" s="1"/>
  <c r="F406" i="3" a="1"/>
  <c r="F406" i="3" s="1"/>
  <c r="G406" i="3" a="1"/>
  <c r="G406" i="3" s="1"/>
  <c r="E407" i="3" a="1"/>
  <c r="E407" i="3" s="1"/>
  <c r="H407" i="3" s="1"/>
  <c r="F407" i="3" a="1"/>
  <c r="F407" i="3" s="1"/>
  <c r="G407" i="3" a="1"/>
  <c r="G407" i="3" s="1"/>
  <c r="E408" i="3" a="1"/>
  <c r="E408" i="3" s="1"/>
  <c r="H408" i="3" s="1"/>
  <c r="F408" i="3" a="1"/>
  <c r="F408" i="3" s="1"/>
  <c r="G408" i="3" a="1"/>
  <c r="G408" i="3" s="1"/>
  <c r="E409" i="3" a="1"/>
  <c r="E409" i="3" s="1"/>
  <c r="H409" i="3" s="1"/>
  <c r="F409" i="3" a="1"/>
  <c r="F409" i="3" s="1"/>
  <c r="G409" i="3" a="1"/>
  <c r="G409" i="3" s="1"/>
  <c r="E410" i="3" a="1"/>
  <c r="E410" i="3" s="1"/>
  <c r="H410" i="3" s="1"/>
  <c r="F410" i="3" a="1"/>
  <c r="F410" i="3" s="1"/>
  <c r="G410" i="3" a="1"/>
  <c r="G410" i="3" s="1"/>
  <c r="E411" i="3" a="1"/>
  <c r="E411" i="3" s="1"/>
  <c r="H411" i="3" s="1"/>
  <c r="F411" i="3" a="1"/>
  <c r="F411" i="3" s="1"/>
  <c r="G411" i="3" a="1"/>
  <c r="G411" i="3" s="1"/>
  <c r="E412" i="3" a="1"/>
  <c r="E412" i="3" s="1"/>
  <c r="H412" i="3" s="1"/>
  <c r="F412" i="3" a="1"/>
  <c r="F412" i="3" s="1"/>
  <c r="G412" i="3" a="1"/>
  <c r="G412" i="3" s="1"/>
  <c r="E413" i="3" a="1"/>
  <c r="E413" i="3" s="1"/>
  <c r="H413" i="3" s="1"/>
  <c r="F413" i="3" a="1"/>
  <c r="F413" i="3" s="1"/>
  <c r="G413" i="3" a="1"/>
  <c r="G413" i="3" s="1"/>
  <c r="E414" i="3" a="1"/>
  <c r="E414" i="3" s="1"/>
  <c r="H414" i="3" s="1"/>
  <c r="F414" i="3" a="1"/>
  <c r="F414" i="3" s="1"/>
  <c r="G414" i="3" a="1"/>
  <c r="G414" i="3" s="1"/>
  <c r="E415" i="3" a="1"/>
  <c r="E415" i="3" s="1"/>
  <c r="H415" i="3" s="1"/>
  <c r="F415" i="3" a="1"/>
  <c r="F415" i="3" s="1"/>
  <c r="G415" i="3" a="1"/>
  <c r="G415" i="3" s="1"/>
  <c r="E416" i="3" a="1"/>
  <c r="E416" i="3" s="1"/>
  <c r="H416" i="3" s="1"/>
  <c r="F416" i="3" a="1"/>
  <c r="F416" i="3" s="1"/>
  <c r="G416" i="3" a="1"/>
  <c r="G416" i="3" s="1"/>
  <c r="E417" i="3" a="1"/>
  <c r="E417" i="3" s="1"/>
  <c r="H417" i="3" s="1"/>
  <c r="F417" i="3" a="1"/>
  <c r="F417" i="3" s="1"/>
  <c r="G417" i="3" a="1"/>
  <c r="G417" i="3" s="1"/>
  <c r="E418" i="3" a="1"/>
  <c r="E418" i="3" s="1"/>
  <c r="H418" i="3" s="1"/>
  <c r="F418" i="3" a="1"/>
  <c r="F418" i="3" s="1"/>
  <c r="G418" i="3" a="1"/>
  <c r="G418" i="3" s="1"/>
  <c r="E419" i="3" a="1"/>
  <c r="E419" i="3" s="1"/>
  <c r="H419" i="3" s="1"/>
  <c r="F419" i="3" a="1"/>
  <c r="F419" i="3" s="1"/>
  <c r="G419" i="3" a="1"/>
  <c r="G419" i="3" s="1"/>
  <c r="E420" i="3" a="1"/>
  <c r="E420" i="3" s="1"/>
  <c r="H420" i="3" s="1"/>
  <c r="F420" i="3" a="1"/>
  <c r="F420" i="3" s="1"/>
  <c r="G420" i="3" a="1"/>
  <c r="G420" i="3" s="1"/>
  <c r="E421" i="3" a="1"/>
  <c r="E421" i="3" s="1"/>
  <c r="H421" i="3" s="1"/>
  <c r="F421" i="3" a="1"/>
  <c r="F421" i="3" s="1"/>
  <c r="G421" i="3" a="1"/>
  <c r="G421" i="3" s="1"/>
  <c r="E422" i="3" a="1"/>
  <c r="E422" i="3" s="1"/>
  <c r="H422" i="3" s="1"/>
  <c r="F422" i="3" a="1"/>
  <c r="F422" i="3" s="1"/>
  <c r="G422" i="3" a="1"/>
  <c r="G422" i="3" s="1"/>
  <c r="E423" i="3" a="1"/>
  <c r="E423" i="3" s="1"/>
  <c r="H423" i="3" s="1"/>
  <c r="F423" i="3" a="1"/>
  <c r="F423" i="3" s="1"/>
  <c r="G423" i="3" a="1"/>
  <c r="G423" i="3" s="1"/>
  <c r="E424" i="3" a="1"/>
  <c r="E424" i="3" s="1"/>
  <c r="H424" i="3" s="1"/>
  <c r="F424" i="3" a="1"/>
  <c r="F424" i="3" s="1"/>
  <c r="G424" i="3" a="1"/>
  <c r="G424" i="3" s="1"/>
  <c r="E425" i="3" a="1"/>
  <c r="E425" i="3" s="1"/>
  <c r="H425" i="3" s="1"/>
  <c r="F425" i="3" a="1"/>
  <c r="F425" i="3" s="1"/>
  <c r="G425" i="3" a="1"/>
  <c r="G425" i="3" s="1"/>
  <c r="E426" i="3" a="1"/>
  <c r="E426" i="3" s="1"/>
  <c r="H426" i="3" s="1"/>
  <c r="F426" i="3" a="1"/>
  <c r="F426" i="3" s="1"/>
  <c r="G426" i="3" a="1"/>
  <c r="G426" i="3" s="1"/>
  <c r="E427" i="3" a="1"/>
  <c r="E427" i="3" s="1"/>
  <c r="H427" i="3" s="1"/>
  <c r="F427" i="3" a="1"/>
  <c r="F427" i="3" s="1"/>
  <c r="G427" i="3" a="1"/>
  <c r="G427" i="3" s="1"/>
  <c r="E428" i="3" a="1"/>
  <c r="E428" i="3" s="1"/>
  <c r="H428" i="3" s="1"/>
  <c r="F428" i="3" a="1"/>
  <c r="F428" i="3" s="1"/>
  <c r="G428" i="3" a="1"/>
  <c r="G428" i="3" s="1"/>
  <c r="E429" i="3" a="1"/>
  <c r="E429" i="3" s="1"/>
  <c r="H429" i="3" s="1"/>
  <c r="F429" i="3" a="1"/>
  <c r="F429" i="3" s="1"/>
  <c r="G429" i="3" a="1"/>
  <c r="G429" i="3" s="1"/>
  <c r="E430" i="3" a="1"/>
  <c r="E430" i="3" s="1"/>
  <c r="H430" i="3" s="1"/>
  <c r="F430" i="3" a="1"/>
  <c r="F430" i="3"/>
  <c r="G430" i="3" a="1"/>
  <c r="G430" i="3" s="1"/>
  <c r="E431" i="3" a="1"/>
  <c r="E431" i="3" s="1"/>
  <c r="H431" i="3" s="1"/>
  <c r="F431" i="3" a="1"/>
  <c r="F431" i="3" s="1"/>
  <c r="G431" i="3" a="1"/>
  <c r="G431" i="3" s="1"/>
  <c r="E432" i="3" a="1"/>
  <c r="E432" i="3" s="1"/>
  <c r="H432" i="3" s="1"/>
  <c r="F432" i="3" a="1"/>
  <c r="F432" i="3" s="1"/>
  <c r="G432" i="3" a="1"/>
  <c r="G432" i="3" s="1"/>
  <c r="E433" i="3" a="1"/>
  <c r="E433" i="3" s="1"/>
  <c r="H433" i="3" s="1"/>
  <c r="F433" i="3" a="1"/>
  <c r="F433" i="3" s="1"/>
  <c r="G433" i="3" a="1"/>
  <c r="G433" i="3" s="1"/>
  <c r="E434" i="3" a="1"/>
  <c r="E434" i="3" s="1"/>
  <c r="H434" i="3" s="1"/>
  <c r="F434" i="3" a="1"/>
  <c r="F434" i="3" s="1"/>
  <c r="G434" i="3" a="1"/>
  <c r="G434" i="3" s="1"/>
  <c r="E435" i="3" a="1"/>
  <c r="E435" i="3" s="1"/>
  <c r="H435" i="3" s="1"/>
  <c r="F435" i="3" a="1"/>
  <c r="F435" i="3" s="1"/>
  <c r="G435" i="3" a="1"/>
  <c r="G435" i="3"/>
  <c r="E436" i="3" a="1"/>
  <c r="E436" i="3" s="1"/>
  <c r="H436" i="3" s="1"/>
  <c r="F436" i="3" a="1"/>
  <c r="F436" i="3" s="1"/>
  <c r="G436" i="3" a="1"/>
  <c r="G436" i="3" s="1"/>
  <c r="E437" i="3" a="1"/>
  <c r="E437" i="3" s="1"/>
  <c r="H437" i="3" s="1"/>
  <c r="F437" i="3" a="1"/>
  <c r="F437" i="3" s="1"/>
  <c r="G437" i="3" a="1"/>
  <c r="G437" i="3" s="1"/>
  <c r="E438" i="3" a="1"/>
  <c r="E438" i="3" s="1"/>
  <c r="H438" i="3" s="1"/>
  <c r="F438" i="3" a="1"/>
  <c r="F438" i="3" s="1"/>
  <c r="G438" i="3" a="1"/>
  <c r="G438" i="3" s="1"/>
  <c r="E439" i="3" a="1"/>
  <c r="E439" i="3" s="1"/>
  <c r="H439" i="3" s="1"/>
  <c r="F439" i="3" a="1"/>
  <c r="F439" i="3" s="1"/>
  <c r="G439" i="3" a="1"/>
  <c r="G439" i="3" s="1"/>
  <c r="E440" i="3" a="1"/>
  <c r="E440" i="3" s="1"/>
  <c r="H440" i="3" s="1"/>
  <c r="F440" i="3" a="1"/>
  <c r="F440" i="3" s="1"/>
  <c r="G440" i="3" a="1"/>
  <c r="G440" i="3" s="1"/>
  <c r="E441" i="3" a="1"/>
  <c r="E441" i="3" s="1"/>
  <c r="H441" i="3" s="1"/>
  <c r="F441" i="3" a="1"/>
  <c r="F441" i="3" s="1"/>
  <c r="G441" i="3" a="1"/>
  <c r="G441" i="3" s="1"/>
  <c r="E442" i="3" a="1"/>
  <c r="E442" i="3" s="1"/>
  <c r="H442" i="3" s="1"/>
  <c r="F442" i="3" a="1"/>
  <c r="F442" i="3" s="1"/>
  <c r="G442" i="3" a="1"/>
  <c r="G442" i="3" s="1"/>
  <c r="E443" i="3" a="1"/>
  <c r="E443" i="3" s="1"/>
  <c r="H443" i="3" s="1"/>
  <c r="F443" i="3" a="1"/>
  <c r="F443" i="3" s="1"/>
  <c r="G443" i="3" a="1"/>
  <c r="G443" i="3" s="1"/>
  <c r="E444" i="3" a="1"/>
  <c r="E444" i="3" s="1"/>
  <c r="H444" i="3" s="1"/>
  <c r="F444" i="3" a="1"/>
  <c r="F444" i="3" s="1"/>
  <c r="G444" i="3" a="1"/>
  <c r="G444" i="3" s="1"/>
  <c r="E445" i="3" a="1"/>
  <c r="E445" i="3" s="1"/>
  <c r="H445" i="3" s="1"/>
  <c r="F445" i="3" a="1"/>
  <c r="F445" i="3" s="1"/>
  <c r="G445" i="3" a="1"/>
  <c r="G445" i="3" s="1"/>
  <c r="E446" i="3" a="1"/>
  <c r="E446" i="3" s="1"/>
  <c r="H446" i="3" s="1"/>
  <c r="F446" i="3" a="1"/>
  <c r="F446" i="3" s="1"/>
  <c r="G446" i="3" a="1"/>
  <c r="G446" i="3" s="1"/>
  <c r="E447" i="3" a="1"/>
  <c r="E447" i="3" s="1"/>
  <c r="H447" i="3" s="1"/>
  <c r="F447" i="3" a="1"/>
  <c r="F447" i="3" s="1"/>
  <c r="G447" i="3" a="1"/>
  <c r="G447" i="3" s="1"/>
  <c r="E448" i="3" a="1"/>
  <c r="E448" i="3" s="1"/>
  <c r="H448" i="3" s="1"/>
  <c r="F448" i="3" a="1"/>
  <c r="F448" i="3" s="1"/>
  <c r="G448" i="3" a="1"/>
  <c r="G448" i="3" s="1"/>
  <c r="E449" i="3" a="1"/>
  <c r="E449" i="3" s="1"/>
  <c r="H449" i="3" s="1"/>
  <c r="F449" i="3" a="1"/>
  <c r="F449" i="3" s="1"/>
  <c r="G449" i="3" a="1"/>
  <c r="G449" i="3" s="1"/>
  <c r="E450" i="3" a="1"/>
  <c r="E450" i="3" s="1"/>
  <c r="H450" i="3" s="1"/>
  <c r="F450" i="3" a="1"/>
  <c r="F450" i="3" s="1"/>
  <c r="G450" i="3" a="1"/>
  <c r="G450" i="3" s="1"/>
  <c r="E451" i="3" a="1"/>
  <c r="E451" i="3" s="1"/>
  <c r="H451" i="3" s="1"/>
  <c r="F451" i="3" a="1"/>
  <c r="F451" i="3" s="1"/>
  <c r="G451" i="3" a="1"/>
  <c r="G451" i="3" s="1"/>
  <c r="E452" i="3" a="1"/>
  <c r="E452" i="3" s="1"/>
  <c r="H452" i="3" s="1"/>
  <c r="F452" i="3" a="1"/>
  <c r="F452" i="3" s="1"/>
  <c r="G452" i="3" a="1"/>
  <c r="G452" i="3" s="1"/>
  <c r="E453" i="3" a="1"/>
  <c r="E453" i="3" s="1"/>
  <c r="H453" i="3" s="1"/>
  <c r="F453" i="3" a="1"/>
  <c r="F453" i="3" s="1"/>
  <c r="G453" i="3" a="1"/>
  <c r="G453" i="3" s="1"/>
  <c r="E454" i="3" a="1"/>
  <c r="E454" i="3" s="1"/>
  <c r="H454" i="3" s="1"/>
  <c r="F454" i="3" a="1"/>
  <c r="F454" i="3" s="1"/>
  <c r="G454" i="3" a="1"/>
  <c r="G454" i="3" s="1"/>
  <c r="E455" i="3" a="1"/>
  <c r="E455" i="3" s="1"/>
  <c r="H455" i="3" s="1"/>
  <c r="F455" i="3" a="1"/>
  <c r="F455" i="3" s="1"/>
  <c r="G455" i="3" a="1"/>
  <c r="G455" i="3" s="1"/>
  <c r="E456" i="3" a="1"/>
  <c r="E456" i="3" s="1"/>
  <c r="H456" i="3" s="1"/>
  <c r="F456" i="3" a="1"/>
  <c r="F456" i="3" s="1"/>
  <c r="G456" i="3" a="1"/>
  <c r="G456" i="3" s="1"/>
  <c r="E457" i="3" a="1"/>
  <c r="E457" i="3" s="1"/>
  <c r="H457" i="3" s="1"/>
  <c r="F457" i="3" a="1"/>
  <c r="F457" i="3" s="1"/>
  <c r="G457" i="3" a="1"/>
  <c r="G457" i="3" s="1"/>
  <c r="E458" i="3" a="1"/>
  <c r="E458" i="3" s="1"/>
  <c r="H458" i="3" s="1"/>
  <c r="F458" i="3" a="1"/>
  <c r="F458" i="3" s="1"/>
  <c r="G458" i="3" a="1"/>
  <c r="G458" i="3" s="1"/>
  <c r="E459" i="3" a="1"/>
  <c r="E459" i="3" s="1"/>
  <c r="H459" i="3" s="1"/>
  <c r="F459" i="3" a="1"/>
  <c r="F459" i="3" s="1"/>
  <c r="G459" i="3" a="1"/>
  <c r="G459" i="3" s="1"/>
  <c r="E460" i="3" a="1"/>
  <c r="E460" i="3" s="1"/>
  <c r="H460" i="3" s="1"/>
  <c r="F460" i="3" a="1"/>
  <c r="F460" i="3" s="1"/>
  <c r="G460" i="3" a="1"/>
  <c r="G460" i="3" s="1"/>
  <c r="E461" i="3" a="1"/>
  <c r="E461" i="3" s="1"/>
  <c r="H461" i="3" s="1"/>
  <c r="F461" i="3" a="1"/>
  <c r="F461" i="3" s="1"/>
  <c r="G461" i="3" a="1"/>
  <c r="G461" i="3" s="1"/>
  <c r="E462" i="3" a="1"/>
  <c r="E462" i="3" s="1"/>
  <c r="H462" i="3" s="1"/>
  <c r="F462" i="3" a="1"/>
  <c r="F462" i="3" s="1"/>
  <c r="G462" i="3" a="1"/>
  <c r="G462" i="3" s="1"/>
  <c r="E463" i="3" a="1"/>
  <c r="E463" i="3" s="1"/>
  <c r="H463" i="3" s="1"/>
  <c r="F463" i="3" a="1"/>
  <c r="F463" i="3" s="1"/>
  <c r="G463" i="3" a="1"/>
  <c r="G463" i="3" s="1"/>
  <c r="E464" i="3" a="1"/>
  <c r="E464" i="3" s="1"/>
  <c r="H464" i="3" s="1"/>
  <c r="F464" i="3" a="1"/>
  <c r="F464" i="3" s="1"/>
  <c r="G464" i="3" a="1"/>
  <c r="G464" i="3" s="1"/>
  <c r="E465" i="3" a="1"/>
  <c r="E465" i="3" s="1"/>
  <c r="H465" i="3" s="1"/>
  <c r="F465" i="3" a="1"/>
  <c r="F465" i="3" s="1"/>
  <c r="G465" i="3" a="1"/>
  <c r="G465" i="3" s="1"/>
  <c r="E466" i="3" a="1"/>
  <c r="E466" i="3" s="1"/>
  <c r="H466" i="3" s="1"/>
  <c r="F466" i="3" a="1"/>
  <c r="F466" i="3" s="1"/>
  <c r="G466" i="3" a="1"/>
  <c r="G466" i="3" s="1"/>
  <c r="E467" i="3" a="1"/>
  <c r="E467" i="3" s="1"/>
  <c r="H467" i="3" s="1"/>
  <c r="F467" i="3" a="1"/>
  <c r="F467" i="3" s="1"/>
  <c r="G467" i="3" a="1"/>
  <c r="G467" i="3" s="1"/>
  <c r="E468" i="3" a="1"/>
  <c r="E468" i="3" s="1"/>
  <c r="H468" i="3" s="1"/>
  <c r="F468" i="3" a="1"/>
  <c r="F468" i="3" s="1"/>
  <c r="G468" i="3" a="1"/>
  <c r="G468" i="3" s="1"/>
  <c r="E469" i="3" a="1"/>
  <c r="E469" i="3" s="1"/>
  <c r="H469" i="3" s="1"/>
  <c r="F469" i="3" a="1"/>
  <c r="F469" i="3" s="1"/>
  <c r="G469" i="3" a="1"/>
  <c r="G469" i="3" s="1"/>
  <c r="E470" i="3" a="1"/>
  <c r="E470" i="3" s="1"/>
  <c r="H470" i="3" s="1"/>
  <c r="F470" i="3" a="1"/>
  <c r="F470" i="3"/>
  <c r="G470" i="3" a="1"/>
  <c r="G470" i="3" s="1"/>
  <c r="E471" i="3" a="1"/>
  <c r="E471" i="3" s="1"/>
  <c r="H471" i="3" s="1"/>
  <c r="F471" i="3" a="1"/>
  <c r="F471" i="3" s="1"/>
  <c r="G471" i="3" a="1"/>
  <c r="G471" i="3" s="1"/>
  <c r="E472" i="3" a="1"/>
  <c r="E472" i="3" s="1"/>
  <c r="H472" i="3" s="1"/>
  <c r="F472" i="3" a="1"/>
  <c r="F472" i="3" s="1"/>
  <c r="G472" i="3" a="1"/>
  <c r="G472" i="3" s="1"/>
  <c r="E473" i="3" a="1"/>
  <c r="E473" i="3" s="1"/>
  <c r="H473" i="3" s="1"/>
  <c r="F473" i="3" a="1"/>
  <c r="F473" i="3" s="1"/>
  <c r="G473" i="3" a="1"/>
  <c r="G473" i="3" s="1"/>
  <c r="E474" i="3" a="1"/>
  <c r="E474" i="3" s="1"/>
  <c r="H474" i="3" s="1"/>
  <c r="F474" i="3" a="1"/>
  <c r="F474" i="3" s="1"/>
  <c r="G474" i="3" a="1"/>
  <c r="G474" i="3" s="1"/>
  <c r="E475" i="3" a="1"/>
  <c r="E475" i="3" s="1"/>
  <c r="H475" i="3" s="1"/>
  <c r="F475" i="3" a="1"/>
  <c r="F475" i="3" s="1"/>
  <c r="G475" i="3" a="1"/>
  <c r="G475" i="3" s="1"/>
  <c r="E476" i="3" a="1"/>
  <c r="E476" i="3" s="1"/>
  <c r="H476" i="3" s="1"/>
  <c r="F476" i="3" a="1"/>
  <c r="F476" i="3" s="1"/>
  <c r="G476" i="3" a="1"/>
  <c r="G476" i="3" s="1"/>
  <c r="E477" i="3" a="1"/>
  <c r="E477" i="3" s="1"/>
  <c r="H477" i="3" s="1"/>
  <c r="F477" i="3" a="1"/>
  <c r="F477" i="3" s="1"/>
  <c r="G477" i="3" a="1"/>
  <c r="G477" i="3" s="1"/>
  <c r="E478" i="3" a="1"/>
  <c r="E478" i="3" s="1"/>
  <c r="H478" i="3" s="1"/>
  <c r="F478" i="3" a="1"/>
  <c r="F478" i="3" s="1"/>
  <c r="G478" i="3" a="1"/>
  <c r="G478" i="3" s="1"/>
  <c r="E479" i="3" a="1"/>
  <c r="E479" i="3" s="1"/>
  <c r="H479" i="3" s="1"/>
  <c r="F479" i="3" a="1"/>
  <c r="F479" i="3" s="1"/>
  <c r="G479" i="3" a="1"/>
  <c r="G479" i="3" s="1"/>
  <c r="E480" i="3" a="1"/>
  <c r="E480" i="3" s="1"/>
  <c r="H480" i="3" s="1"/>
  <c r="F480" i="3" a="1"/>
  <c r="F480" i="3" s="1"/>
  <c r="G480" i="3" a="1"/>
  <c r="G480" i="3" s="1"/>
  <c r="E481" i="3" a="1"/>
  <c r="E481" i="3" s="1"/>
  <c r="H481" i="3" s="1"/>
  <c r="F481" i="3" a="1"/>
  <c r="F481" i="3" s="1"/>
  <c r="G481" i="3" a="1"/>
  <c r="G481" i="3" s="1"/>
  <c r="E482" i="3" a="1"/>
  <c r="E482" i="3" s="1"/>
  <c r="H482" i="3" s="1"/>
  <c r="F482" i="3" a="1"/>
  <c r="F482" i="3" s="1"/>
  <c r="G482" i="3" a="1"/>
  <c r="G482" i="3" s="1"/>
  <c r="E483" i="3" a="1"/>
  <c r="E483" i="3" s="1"/>
  <c r="H483" i="3" s="1"/>
  <c r="F483" i="3" a="1"/>
  <c r="F483" i="3" s="1"/>
  <c r="G483" i="3" a="1"/>
  <c r="G483" i="3" s="1"/>
  <c r="E484" i="3" a="1"/>
  <c r="E484" i="3" s="1"/>
  <c r="H484" i="3" s="1"/>
  <c r="F484" i="3" a="1"/>
  <c r="F484" i="3" s="1"/>
  <c r="G484" i="3" a="1"/>
  <c r="G484" i="3" s="1"/>
  <c r="E485" i="3" a="1"/>
  <c r="E485" i="3" s="1"/>
  <c r="H485" i="3" s="1"/>
  <c r="F485" i="3" a="1"/>
  <c r="F485" i="3" s="1"/>
  <c r="G485" i="3" a="1"/>
  <c r="G485" i="3" s="1"/>
  <c r="E486" i="3" a="1"/>
  <c r="E486" i="3" s="1"/>
  <c r="H486" i="3" s="1"/>
  <c r="F486" i="3" a="1"/>
  <c r="F486" i="3" s="1"/>
  <c r="G486" i="3" a="1"/>
  <c r="G486" i="3" s="1"/>
  <c r="E487" i="3" a="1"/>
  <c r="E487" i="3" s="1"/>
  <c r="H487" i="3" s="1"/>
  <c r="F487" i="3" a="1"/>
  <c r="F487" i="3" s="1"/>
  <c r="G487" i="3" a="1"/>
  <c r="G487" i="3" s="1"/>
  <c r="E488" i="3" a="1"/>
  <c r="E488" i="3" s="1"/>
  <c r="H488" i="3" s="1"/>
  <c r="F488" i="3" a="1"/>
  <c r="F488" i="3" s="1"/>
  <c r="G488" i="3" a="1"/>
  <c r="G488" i="3" s="1"/>
  <c r="E489" i="3" a="1"/>
  <c r="E489" i="3" s="1"/>
  <c r="H489" i="3" s="1"/>
  <c r="F489" i="3" a="1"/>
  <c r="F489" i="3" s="1"/>
  <c r="G489" i="3" a="1"/>
  <c r="G489" i="3" s="1"/>
  <c r="E490" i="3" a="1"/>
  <c r="E490" i="3" s="1"/>
  <c r="H490" i="3" s="1"/>
  <c r="F490" i="3" a="1"/>
  <c r="F490" i="3" s="1"/>
  <c r="G490" i="3" a="1"/>
  <c r="G490" i="3" s="1"/>
  <c r="E491" i="3" a="1"/>
  <c r="E491" i="3" s="1"/>
  <c r="H491" i="3" s="1"/>
  <c r="F491" i="3" a="1"/>
  <c r="F491" i="3" s="1"/>
  <c r="G491" i="3" a="1"/>
  <c r="G491" i="3" s="1"/>
  <c r="E492" i="3" a="1"/>
  <c r="E492" i="3" s="1"/>
  <c r="H492" i="3" s="1"/>
  <c r="F492" i="3" a="1"/>
  <c r="F492" i="3" s="1"/>
  <c r="G492" i="3" a="1"/>
  <c r="G492" i="3" s="1"/>
  <c r="E493" i="3" a="1"/>
  <c r="E493" i="3" s="1"/>
  <c r="H493" i="3" s="1"/>
  <c r="F493" i="3" a="1"/>
  <c r="F493" i="3" s="1"/>
  <c r="G493" i="3" a="1"/>
  <c r="G493" i="3" s="1"/>
  <c r="E494" i="3" a="1"/>
  <c r="E494" i="3" s="1"/>
  <c r="H494" i="3" s="1"/>
  <c r="F494" i="3" a="1"/>
  <c r="F494" i="3" s="1"/>
  <c r="G494" i="3" a="1"/>
  <c r="G494" i="3" s="1"/>
  <c r="E495" i="3" a="1"/>
  <c r="E495" i="3" s="1"/>
  <c r="H495" i="3" s="1"/>
  <c r="F495" i="3" a="1"/>
  <c r="F495" i="3" s="1"/>
  <c r="G495" i="3" a="1"/>
  <c r="G495" i="3" s="1"/>
  <c r="E496" i="3" a="1"/>
  <c r="E496" i="3" s="1"/>
  <c r="H496" i="3" s="1"/>
  <c r="F496" i="3" a="1"/>
  <c r="F496" i="3" s="1"/>
  <c r="G496" i="3" a="1"/>
  <c r="G496" i="3" s="1"/>
  <c r="E497" i="3" a="1"/>
  <c r="E497" i="3" s="1"/>
  <c r="H497" i="3" s="1"/>
  <c r="F497" i="3" a="1"/>
  <c r="F497" i="3" s="1"/>
  <c r="G497" i="3" a="1"/>
  <c r="G497" i="3" s="1"/>
  <c r="E498" i="3" a="1"/>
  <c r="E498" i="3" s="1"/>
  <c r="H498" i="3" s="1"/>
  <c r="F498" i="3" a="1"/>
  <c r="F498" i="3" s="1"/>
  <c r="G498" i="3" a="1"/>
  <c r="G498" i="3" s="1"/>
  <c r="E499" i="3" a="1"/>
  <c r="E499" i="3" s="1"/>
  <c r="H499" i="3" s="1"/>
  <c r="F499" i="3" a="1"/>
  <c r="F499" i="3" s="1"/>
  <c r="G499" i="3" a="1"/>
  <c r="G499" i="3" s="1"/>
  <c r="E500" i="3" a="1"/>
  <c r="E500" i="3" s="1"/>
  <c r="H500" i="3" s="1"/>
  <c r="F500" i="3" a="1"/>
  <c r="F500" i="3" s="1"/>
  <c r="G500" i="3" a="1"/>
  <c r="G500" i="3" s="1"/>
  <c r="E501" i="3" a="1"/>
  <c r="E501" i="3" s="1"/>
  <c r="H501" i="3" s="1"/>
  <c r="F501" i="3" a="1"/>
  <c r="F501" i="3" s="1"/>
  <c r="G501" i="3" a="1"/>
  <c r="G501" i="3" s="1"/>
  <c r="E502" i="3" a="1"/>
  <c r="E502" i="3" s="1"/>
  <c r="H502" i="3" s="1"/>
  <c r="F502" i="3" a="1"/>
  <c r="F502" i="3" s="1"/>
  <c r="G502" i="3" a="1"/>
  <c r="G502" i="3" s="1"/>
  <c r="E503" i="3" a="1"/>
  <c r="E503" i="3" s="1"/>
  <c r="H503" i="3" s="1"/>
  <c r="F503" i="3" a="1"/>
  <c r="F503" i="3" s="1"/>
  <c r="G503" i="3" a="1"/>
  <c r="G503" i="3" s="1"/>
  <c r="E504" i="3" a="1"/>
  <c r="E504" i="3" s="1"/>
  <c r="H504" i="3" s="1"/>
  <c r="F504" i="3" a="1"/>
  <c r="F504" i="3" s="1"/>
  <c r="G504" i="3" a="1"/>
  <c r="G504" i="3" s="1"/>
  <c r="E505" i="3" a="1"/>
  <c r="E505" i="3" s="1"/>
  <c r="H505" i="3" s="1"/>
  <c r="F505" i="3" a="1"/>
  <c r="F505" i="3" s="1"/>
  <c r="G505" i="3" a="1"/>
  <c r="G505" i="3" s="1"/>
</calcChain>
</file>

<file path=xl/sharedStrings.xml><?xml version="1.0" encoding="utf-8"?>
<sst xmlns="http://schemas.openxmlformats.org/spreadsheetml/2006/main" count="2074" uniqueCount="39">
  <si>
    <t>Дата</t>
  </si>
  <si>
    <t>Территория</t>
  </si>
  <si>
    <t>Товарооборот, шт</t>
  </si>
  <si>
    <t>Товарооборот, руб</t>
  </si>
  <si>
    <t>Количество складов</t>
  </si>
  <si>
    <t>Количество заказов</t>
  </si>
  <si>
    <t>Количество клиентов</t>
  </si>
  <si>
    <t>Товарооборот на склад</t>
  </si>
  <si>
    <t>Неделя</t>
  </si>
  <si>
    <t>Самара</t>
  </si>
  <si>
    <t>Кемерово</t>
  </si>
  <si>
    <t>Екатеринбург</t>
  </si>
  <si>
    <t>Тольятти</t>
  </si>
  <si>
    <t>Нижний Новгород</t>
  </si>
  <si>
    <t>Санкт-Петербург Юг</t>
  </si>
  <si>
    <t>Санкт-Петербург Север</t>
  </si>
  <si>
    <t>Волгоград</t>
  </si>
  <si>
    <t>Казань</t>
  </si>
  <si>
    <t>Пермь</t>
  </si>
  <si>
    <t>Ростов-на-Дону</t>
  </si>
  <si>
    <t>Краснодар</t>
  </si>
  <si>
    <t>Москва Запад</t>
  </si>
  <si>
    <t>Москва Восток</t>
  </si>
  <si>
    <t>Новосибирск</t>
  </si>
  <si>
    <t>Тюмень</t>
  </si>
  <si>
    <t>Томск</t>
  </si>
  <si>
    <t>Уфа</t>
  </si>
  <si>
    <t>Названия строк</t>
  </si>
  <si>
    <t>Сумма по полю Товарооборот на склад</t>
  </si>
  <si>
    <t>Сведения о Сумма по полю Доля товарооборота - Товарооборот, шт: 349699.5, Неделя: 23</t>
  </si>
  <si>
    <t>Товарооборот шт</t>
  </si>
  <si>
    <t>Товарооборот руб</t>
  </si>
  <si>
    <t>Сумма по полю Товарооборот шт</t>
  </si>
  <si>
    <t>Сумма по полю доля Товарооборота</t>
  </si>
  <si>
    <t>Топ-3 территорий по доле в общем товарообороте за последнюю неделю</t>
  </si>
  <si>
    <t xml:space="preserve"> Топ-3 территорий по товарообороту на склад за последнюю неделю</t>
  </si>
  <si>
    <t>Доля Товарооборота</t>
  </si>
  <si>
    <t>Недели</t>
  </si>
  <si>
    <t>Динамика товарооборота и товарооборота на склад по всем территориям.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</si>
</sst>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7" x14ac:knownFonts="1">
    <font>
      <sz val="11"/>
      <color theme="1"/>
      <name val="Calibri"/>
      <scheme val="minor"/>
    </font>
    <font>
      <b/>
      <sz val="11"/>
      <color theme="0"/>
      <name val="Calibri"/>
    </font>
    <font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  <scheme val="minor"/>
    </font>
    <font>
      <b/>
      <sz val="12"/>
      <color theme="1"/>
      <name val="Times New Roman"/>
      <family val="1"/>
      <charset val="204"/>
    </font>
    <font>
      <b/>
      <sz val="11"/>
      <color theme="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</fills>
  <borders count="10">
    <border>
      <left/>
      <right/>
      <top/>
      <bottom/>
      <diagonal/>
    </border>
    <border>
      <left style="thin">
        <color rgb="FF8EAADB"/>
      </left>
      <right/>
      <top style="thin">
        <color rgb="FF8EAADB"/>
      </top>
      <bottom/>
      <diagonal/>
    </border>
    <border>
      <left/>
      <right/>
      <top style="thin">
        <color rgb="FF8EAADB"/>
      </top>
      <bottom/>
      <diagonal/>
    </border>
    <border>
      <left/>
      <right/>
      <top style="thin">
        <color rgb="FF8EAADB"/>
      </top>
      <bottom style="thin">
        <color rgb="FF8EAADB"/>
      </bottom>
      <diagonal/>
    </border>
    <border>
      <left style="thin">
        <color rgb="FF8EAADB"/>
      </left>
      <right/>
      <top style="thin">
        <color rgb="FF8EAADB"/>
      </top>
      <bottom/>
      <diagonal/>
    </border>
    <border>
      <left/>
      <right/>
      <top style="thin">
        <color rgb="FF8EAADB"/>
      </top>
      <bottom/>
      <diagonal/>
    </border>
    <border>
      <left style="thin">
        <color rgb="FF8EAADB"/>
      </left>
      <right/>
      <top style="thin">
        <color rgb="FF8EAADB"/>
      </top>
      <bottom style="thin">
        <color rgb="FF8EAADB"/>
      </bottom>
      <diagonal/>
    </border>
    <border>
      <left/>
      <right/>
      <top style="thin">
        <color rgb="FF8EAADB"/>
      </top>
      <bottom style="thin">
        <color rgb="FF8EAADB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164" fontId="2" fillId="3" borderId="1" xfId="0" applyNumberFormat="1" applyFont="1" applyFill="1" applyBorder="1"/>
    <xf numFmtId="0" fontId="2" fillId="3" borderId="2" xfId="0" applyFont="1" applyFill="1" applyBorder="1"/>
    <xf numFmtId="0" fontId="3" fillId="0" borderId="0" xfId="0" applyFont="1"/>
    <xf numFmtId="164" fontId="2" fillId="0" borderId="4" xfId="0" applyNumberFormat="1" applyFont="1" applyBorder="1"/>
    <xf numFmtId="0" fontId="2" fillId="0" borderId="5" xfId="0" applyFont="1" applyBorder="1"/>
    <xf numFmtId="164" fontId="2" fillId="0" borderId="6" xfId="0" applyNumberFormat="1" applyFont="1" applyBorder="1"/>
    <xf numFmtId="0" fontId="2" fillId="0" borderId="7" xfId="0" applyFont="1" applyBorder="1"/>
    <xf numFmtId="164" fontId="2" fillId="0" borderId="0" xfId="0" applyNumberFormat="1" applyFont="1"/>
    <xf numFmtId="0" fontId="1" fillId="2" borderId="3" xfId="0" applyFont="1" applyFill="1" applyBorder="1" applyAlignment="1">
      <alignment vertical="center"/>
    </xf>
    <xf numFmtId="0" fontId="0" fillId="0" borderId="0" xfId="0" applyAlignment="1"/>
    <xf numFmtId="0" fontId="3" fillId="0" borderId="0" xfId="0" applyFont="1" applyAlignment="1"/>
    <xf numFmtId="164" fontId="2" fillId="0" borderId="0" xfId="0" applyNumberFormat="1" applyFont="1" applyAlignment="1"/>
    <xf numFmtId="2" fontId="0" fillId="0" borderId="0" xfId="0" applyNumberFormat="1" applyAlignment="1"/>
    <xf numFmtId="0" fontId="0" fillId="0" borderId="0" xfId="0" applyNumberFormat="1" applyAlignment="1"/>
    <xf numFmtId="14" fontId="0" fillId="0" borderId="0" xfId="0" applyNumberFormat="1"/>
    <xf numFmtId="0" fontId="4" fillId="0" borderId="0" xfId="0" applyFont="1"/>
    <xf numFmtId="10" fontId="0" fillId="0" borderId="0" xfId="0" applyNumberFormat="1"/>
    <xf numFmtId="0" fontId="0" fillId="0" borderId="9" xfId="0" pivotButton="1" applyBorder="1"/>
    <xf numFmtId="10" fontId="0" fillId="0" borderId="9" xfId="0" applyNumberFormat="1" applyBorder="1"/>
    <xf numFmtId="0" fontId="0" fillId="0" borderId="9" xfId="0" applyBorder="1" applyAlignment="1">
      <alignment horizontal="left"/>
    </xf>
    <xf numFmtId="0" fontId="0" fillId="0" borderId="9" xfId="0" applyNumberFormat="1" applyBorder="1" applyAlignment="1">
      <alignment horizontal="left"/>
    </xf>
    <xf numFmtId="0" fontId="0" fillId="0" borderId="9" xfId="0" applyBorder="1"/>
    <xf numFmtId="0" fontId="0" fillId="0" borderId="9" xfId="0" applyNumberFormat="1" applyBorder="1"/>
    <xf numFmtId="2" fontId="0" fillId="0" borderId="9" xfId="0" applyNumberFormat="1" applyBorder="1"/>
    <xf numFmtId="0" fontId="5" fillId="0" borderId="8" xfId="0" applyFon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1" fillId="2" borderId="9" xfId="0" applyFont="1" applyFill="1" applyBorder="1" applyAlignment="1">
      <alignment vertical="center"/>
    </xf>
    <xf numFmtId="0" fontId="1" fillId="2" borderId="9" xfId="0" applyNumberFormat="1" applyFont="1" applyFill="1" applyBorder="1" applyAlignment="1">
      <alignment vertical="center"/>
    </xf>
    <xf numFmtId="2" fontId="6" fillId="2" borderId="9" xfId="0" applyNumberFormat="1" applyFont="1" applyFill="1" applyBorder="1" applyAlignment="1">
      <alignment vertical="center"/>
    </xf>
    <xf numFmtId="0" fontId="6" fillId="2" borderId="9" xfId="0" applyFont="1" applyFill="1" applyBorder="1" applyAlignment="1">
      <alignment vertical="center"/>
    </xf>
    <xf numFmtId="164" fontId="2" fillId="3" borderId="9" xfId="0" applyNumberFormat="1" applyFont="1" applyFill="1" applyBorder="1" applyAlignment="1"/>
    <xf numFmtId="0" fontId="2" fillId="3" borderId="9" xfId="0" applyFont="1" applyFill="1" applyBorder="1" applyAlignment="1"/>
    <xf numFmtId="0" fontId="2" fillId="3" borderId="9" xfId="0" applyNumberFormat="1" applyFont="1" applyFill="1" applyBorder="1" applyAlignment="1"/>
    <xf numFmtId="2" fontId="2" fillId="3" borderId="9" xfId="0" applyNumberFormat="1" applyFont="1" applyFill="1" applyBorder="1" applyAlignment="1"/>
    <xf numFmtId="164" fontId="2" fillId="0" borderId="9" xfId="0" applyNumberFormat="1" applyFont="1" applyBorder="1" applyAlignment="1"/>
    <xf numFmtId="0" fontId="2" fillId="0" borderId="9" xfId="0" applyFont="1" applyBorder="1" applyAlignment="1"/>
    <xf numFmtId="0" fontId="2" fillId="0" borderId="9" xfId="0" applyNumberFormat="1" applyFont="1" applyBorder="1" applyAlignment="1"/>
    <xf numFmtId="2" fontId="2" fillId="0" borderId="9" xfId="0" applyNumberFormat="1" applyFont="1" applyBorder="1" applyAlignment="1"/>
    <xf numFmtId="0" fontId="5" fillId="0" borderId="8" xfId="0" applyFont="1" applyBorder="1" applyAlignment="1">
      <alignment horizontal="center" vertical="center" wrapText="1"/>
    </xf>
  </cellXfs>
  <cellStyles count="1">
    <cellStyle name="Обычный" xfId="0" builtinId="0"/>
  </cellStyles>
  <dxfs count="53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4" formatCode="0.00%"/>
    </dxf>
    <dxf>
      <numFmt numFmtId="14" formatCode="0.00%"/>
    </dxf>
    <dxf>
      <numFmt numFmtId="0" formatCode="General"/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numFmt numFmtId="0" formatCode="General"/>
    </dxf>
    <dxf>
      <numFmt numFmtId="14" formatCode="0.00%"/>
    </dxf>
    <dxf>
      <numFmt numFmtId="14" formatCode="0.00%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[Тестирование Аналитик  (2).xlsx]Сводная таблица!Сводная таблица6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>
            <a:softEdge rad="850900"/>
          </a:effectLst>
          <a:scene3d>
            <a:camera prst="orthographicFront"/>
            <a:lightRig rig="threePt" dir="t"/>
          </a:scene3d>
          <a:sp3d>
            <a:bevelT prst="relaxedInset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'Сводная таблица'!$E$2</c:f>
              <c:strCache>
                <c:ptCount val="1"/>
                <c:pt idx="0">
                  <c:v>Сумма по полю Товарооборот шт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>
              <a:softEdge rad="850900"/>
            </a:effectLst>
            <a:scene3d>
              <a:camera prst="orthographicFront"/>
              <a:lightRig rig="threePt" dir="t"/>
            </a:scene3d>
            <a:sp3d>
              <a:bevelT prst="relaxedInset"/>
            </a:sp3d>
          </c:spPr>
          <c:invertIfNegative val="0"/>
          <c:cat>
            <c:strRef>
              <c:f>'Сводная таблица'!$D$3:$D$8</c:f>
              <c:strCache>
                <c:ptCount val="6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</c:strCache>
            </c:strRef>
          </c:cat>
          <c:val>
            <c:numRef>
              <c:f>'Сводная таблица'!$E$3:$E$8</c:f>
              <c:numCache>
                <c:formatCode>General</c:formatCode>
                <c:ptCount val="6"/>
                <c:pt idx="0">
                  <c:v>8240286</c:v>
                </c:pt>
                <c:pt idx="1">
                  <c:v>9783292.5</c:v>
                </c:pt>
                <c:pt idx="2">
                  <c:v>9594378</c:v>
                </c:pt>
                <c:pt idx="3">
                  <c:v>10475296.5</c:v>
                </c:pt>
                <c:pt idx="4">
                  <c:v>10730598</c:v>
                </c:pt>
                <c:pt idx="5">
                  <c:v>1354929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1A-4268-A63A-B1C402C1B8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899349311"/>
        <c:axId val="1899339231"/>
      </c:barChart>
      <c:lineChart>
        <c:grouping val="standard"/>
        <c:varyColors val="0"/>
        <c:ser>
          <c:idx val="1"/>
          <c:order val="1"/>
          <c:tx>
            <c:strRef>
              <c:f>'Сводная таблица'!$F$2</c:f>
              <c:strCache>
                <c:ptCount val="1"/>
                <c:pt idx="0">
                  <c:v>Сумма по полю Товарооборот на склад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'Сводная таблица'!$D$3:$D$8</c:f>
              <c:strCache>
                <c:ptCount val="6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</c:strCache>
            </c:strRef>
          </c:cat>
          <c:val>
            <c:numRef>
              <c:f>'Сводная таблица'!$F$3:$F$8</c:f>
              <c:numCache>
                <c:formatCode>0.00</c:formatCode>
                <c:ptCount val="6"/>
                <c:pt idx="0">
                  <c:v>156122.16146654732</c:v>
                </c:pt>
                <c:pt idx="1">
                  <c:v>186417.90965082607</c:v>
                </c:pt>
                <c:pt idx="2">
                  <c:v>186765.70242570809</c:v>
                </c:pt>
                <c:pt idx="3">
                  <c:v>205470.1348246909</c:v>
                </c:pt>
                <c:pt idx="4">
                  <c:v>218168.56492422579</c:v>
                </c:pt>
                <c:pt idx="5">
                  <c:v>29160.974898842644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1A-4268-A63A-B1C402C1B8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546655"/>
        <c:axId val="90523615"/>
      </c:lineChart>
      <c:catAx>
        <c:axId val="189934931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99339231"/>
        <c:auto val="1"/>
        <c:lblAlgn val="ctr"/>
        <c:lblOffset val="100"/>
        <c:noMultiLvlLbl val="0"/>
      </c:catAx>
      <c:valAx>
        <c:axId val="1899339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99349311"/>
        <c:crossBetween val="between"/>
      </c:valAx>
      <c:valAx>
        <c:axId val="90523615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0546655"/>
        <c:crosses val="max"/>
        <c:crossBetween val="between"/>
      </c:valAx>
      <c:catAx>
        <c:axId val="9054665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0523615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9</xdr:row>
      <xdr:rowOff>14287</xdr:rowOff>
    </xdr:from>
    <xdr:to>
      <xdr:col>6</xdr:col>
      <xdr:colOff>9525</xdr:colOff>
      <xdr:row>25</xdr:row>
      <xdr:rowOff>9525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3650CE5-C485-9168-A7C2-A2DC19B57E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744.512869328704" createdVersion="8" refreshedVersion="8" minRefreshableVersion="3" recordCount="504" xr:uid="{13AA204C-BE9C-4484-989F-CBED0136C742}">
  <cacheSource type="worksheet">
    <worksheetSource ref="A1:J505" sheet="Лист3"/>
  </cacheSource>
  <cacheFields count="12">
    <cacheField name="Дата" numFmtId="164">
      <sharedItems containsSemiMixedTypes="0" containsNonDate="0" containsDate="1" containsString="0" minDate="2020-04-28T00:00:00" maxDate="2020-06-02T00:00:00" count="35">
        <d v="2020-05-31T00:00:00"/>
        <d v="2020-05-30T00:00:00"/>
        <d v="2020-05-28T00:00:00"/>
        <d v="2020-05-16T00:00:00"/>
        <d v="2020-05-19T00:00:00"/>
        <d v="2020-05-17T00:00:00"/>
        <d v="2020-05-09T00:00:00"/>
        <d v="2020-05-04T00:00:00"/>
        <d v="2020-04-29T00:00:00"/>
        <d v="2020-05-02T00:00:00"/>
        <d v="2020-05-26T00:00:00"/>
        <d v="2020-05-01T00:00:00"/>
        <d v="2020-05-12T00:00:00"/>
        <d v="2020-05-21T00:00:00"/>
        <d v="2020-05-20T00:00:00"/>
        <d v="2020-05-05T00:00:00"/>
        <d v="2020-04-28T00:00:00"/>
        <d v="2020-05-13T00:00:00"/>
        <d v="2020-05-03T00:00:00"/>
        <d v="2020-05-06T00:00:00"/>
        <d v="2020-05-23T00:00:00"/>
        <d v="2020-05-25T00:00:00"/>
        <d v="2020-04-30T00:00:00"/>
        <d v="2020-05-10T00:00:00"/>
        <d v="2020-05-08T00:00:00"/>
        <d v="2020-05-07T00:00:00"/>
        <d v="2020-05-24T00:00:00"/>
        <d v="2020-06-01T00:00:00"/>
        <d v="2020-05-29T00:00:00"/>
        <d v="2020-05-27T00:00:00"/>
        <d v="2020-05-22T00:00:00"/>
        <d v="2020-05-11T00:00:00"/>
        <d v="2020-05-18T00:00:00"/>
        <d v="2020-05-14T00:00:00"/>
        <d v="2020-05-15T00:00:00"/>
      </sharedItems>
      <fieldGroup par="11"/>
    </cacheField>
    <cacheField name="Территория" numFmtId="0">
      <sharedItems count="18">
        <s v="Самара"/>
        <s v="Кемерово"/>
        <s v="Екатеринбург"/>
        <s v="Тольятти"/>
        <s v="Нижний Новгород"/>
        <s v="Санкт-Петербург Юг"/>
        <s v="Санкт-Петербург Север"/>
        <s v="Волгоград"/>
        <s v="Казань"/>
        <s v="Пермь"/>
        <s v="Ростов-на-Дону"/>
        <s v="Краснодар"/>
        <s v="Москва Запад"/>
        <s v="Москва Восток"/>
        <s v="Новосибирск"/>
        <s v="Тюмень"/>
        <s v="Томск"/>
        <s v="Уфа"/>
      </sharedItems>
    </cacheField>
    <cacheField name="Товарооборот шт" numFmtId="0">
      <sharedItems containsSemiMixedTypes="0" containsString="0" containsNumber="1" minValue="4285.5" maxValue="524481"/>
    </cacheField>
    <cacheField name="Товарооборот руб" numFmtId="0">
      <sharedItems containsSemiMixedTypes="0" containsString="0" containsNumber="1" minValue="389013" maxValue="54172029"/>
    </cacheField>
    <cacheField name="Количество складов" numFmtId="0">
      <sharedItems containsSemiMixedTypes="0" containsString="0" containsNumber="1" containsInteger="1" minValue="6" maxValue="129"/>
    </cacheField>
    <cacheField name="Количество заказов" numFmtId="0">
      <sharedItems containsSemiMixedTypes="0" containsString="0" containsNumber="1" containsInteger="1" minValue="237" maxValue="25828"/>
    </cacheField>
    <cacheField name="Количество клиентов" numFmtId="0">
      <sharedItems containsSemiMixedTypes="0" containsString="0" containsNumber="1" containsInteger="1" minValue="175" maxValue="23974"/>
    </cacheField>
    <cacheField name="Товарооборот на склад" numFmtId="2">
      <sharedItems containsSemiMixedTypes="0" containsString="0" containsNumber="1" minValue="285.7" maxValue="5107.2777777777774" count="503">
        <n v="529.6"/>
        <n v="668.6"/>
        <n v="569.1"/>
        <n v="1854.6428571428571"/>
        <n v="1516.2857142857142"/>
        <n v="1524.9285714285713"/>
        <n v="1483.2142857142858"/>
        <n v="1278.3"/>
        <n v="1628.8333333333333"/>
        <n v="1612.8333333333333"/>
        <n v="1671.15"/>
        <n v="1804.8333333333333"/>
        <n v="1343.7857142857142"/>
        <n v="1489.1428571428571"/>
        <n v="1622.7142857142858"/>
        <n v="1578.3"/>
        <n v="1496.6666666666667"/>
        <n v="1392.4285714285713"/>
        <n v="1304.0999999999999"/>
        <n v="1625.55"/>
        <n v="2033.5"/>
        <n v="1779.6"/>
        <n v="1602.3947368421052"/>
        <n v="1743.7857142857142"/>
        <n v="1400.4285714285713"/>
        <n v="1286.5714285714287"/>
        <n v="1715.175"/>
        <n v="1761.8571428571429"/>
        <n v="2200.0500000000002"/>
        <n v="1549.125"/>
        <n v="2840.7580645161293"/>
        <n v="2710.4516129032259"/>
        <n v="2517.9677419354839"/>
        <n v="2249.0322580645161"/>
        <n v="2352.5322580645161"/>
        <n v="2565.3870967741937"/>
        <n v="1950.4354838709678"/>
        <n v="2579.8548387096776"/>
        <n v="3146.2741935483873"/>
        <n v="2307.0967741935483"/>
        <n v="2564.0322580645161"/>
        <n v="3010.1129032258063"/>
        <n v="2470.5"/>
        <n v="2639.5645161290322"/>
        <n v="2543.4193548387098"/>
        <n v="2492.3709677419356"/>
        <n v="2225.6129032258063"/>
        <n v="3319.016129032258"/>
        <n v="2483.8548387096776"/>
        <n v="2502.0967741935483"/>
        <n v="2713.9354838709678"/>
        <n v="2243.3709677419356"/>
        <n v="2361.4354838709678"/>
        <n v="2473.016129032258"/>
        <n v="1426.5"/>
        <n v="1152.5999999999999"/>
        <n v="1040.25"/>
        <n v="1321.65"/>
        <n v="913.05"/>
        <n v="1084.05"/>
        <n v="786.6"/>
        <n v="1183.5"/>
        <n v="1161.9000000000001"/>
        <n v="932.85"/>
        <n v="1125"/>
        <n v="1306.3499999999999"/>
        <n v="1014.75"/>
        <n v="1233.1500000000001"/>
        <n v="1120.2"/>
        <n v="2875.7903225806454"/>
        <n v="818.55"/>
        <n v="3487.8387096774195"/>
        <n v="921"/>
        <n v="1477.35"/>
        <n v="2520.6774193548385"/>
        <n v="1228.05"/>
        <n v="893.4"/>
        <n v="1291.8"/>
        <n v="1252.8"/>
        <n v="1102.95"/>
        <n v="999.45"/>
        <n v="1272.45"/>
        <n v="1472.85"/>
        <n v="1303.8"/>
        <n v="1867.5"/>
        <n v="1707.078947368421"/>
        <n v="1604.5263157894738"/>
        <n v="1688.3684210526317"/>
        <n v="1424.8421052631579"/>
        <n v="1439.8333333333333"/>
        <n v="1024.2631578947369"/>
        <n v="1570.35"/>
        <n v="1357.5"/>
        <n v="1370.1315789473683"/>
        <n v="1668.7894736842106"/>
        <n v="1576.578947368421"/>
        <n v="1202.5263157894738"/>
        <n v="1371.4411764705883"/>
        <n v="1392.8684210526317"/>
        <n v="1238.921052631579"/>
        <n v="1298.8421052631579"/>
        <n v="1908.825"/>
        <n v="1530.15"/>
        <n v="1274.2894736842106"/>
        <n v="1652.6052631578948"/>
        <n v="1331.2894736842106"/>
        <n v="1340.4473684210527"/>
        <n v="1592.7"/>
        <n v="1617.9749999999999"/>
        <n v="1993.35"/>
        <n v="1598.7"/>
        <n v="2491.5697674418607"/>
        <n v="2143.9418604651164"/>
        <n v="2085.5"/>
        <n v="2216.8372093023254"/>
        <n v="2201.1046511627906"/>
        <n v="2328.5859375"/>
        <n v="1805.453488372093"/>
        <n v="2147.0232558139537"/>
        <n v="2295.7325581395348"/>
        <n v="2184.4651162790697"/>
        <n v="2239.8139534883721"/>
        <n v="2326.7558139534885"/>
        <n v="2036.6976744186047"/>
        <n v="2234.390625"/>
        <n v="2003.5581395348838"/>
        <n v="2124.6744186046512"/>
        <n v="2151.2558139534885"/>
        <n v="2767.3023255813955"/>
        <n v="2069.6395348837209"/>
        <n v="2411.8720930232557"/>
        <n v="2226.4069767441861"/>
        <n v="2868.9302325581393"/>
        <n v="1921.0348837209303"/>
        <n v="2230.546511627907"/>
        <n v="3270.48"/>
        <n v="2900.2919999999999"/>
        <n v="2856.576"/>
        <n v="2873.712"/>
        <n v="2882.04"/>
        <n v="3097.7640000000001"/>
        <n v="2372.64"/>
        <n v="2982.75"/>
        <n v="2980.0320000000002"/>
        <n v="2987.136"/>
        <n v="3024.348"/>
        <n v="3109.3440000000001"/>
        <n v="2670.3359999999998"/>
        <n v="3008.4839999999999"/>
        <n v="2800.5479999999998"/>
        <n v="2281.6860465116279"/>
        <n v="2741.328"/>
        <n v="2828.546511627907"/>
        <n v="2842.2240000000002"/>
        <n v="3655.08"/>
        <n v="2158.8488372093025"/>
        <n v="2820.4354838709678"/>
        <n v="3212.64"/>
        <n v="2949.192"/>
        <n v="3708.24"/>
        <n v="2552.88"/>
        <n v="3005.9520000000002"/>
        <n v="2259.2083333333335"/>
        <n v="2105.4583333333335"/>
        <n v="2023.9166666666667"/>
        <n v="2315.9166666666665"/>
        <n v="1780.7916666666667"/>
        <n v="2075.2083333333335"/>
        <n v="1283.7916666666667"/>
        <n v="1881.2916666666667"/>
        <n v="2284.125"/>
        <n v="1788.625"/>
        <n v="2031.2916666666667"/>
        <n v="2767.5416666666665"/>
        <n v="1844.3333333333333"/>
        <n v="2031.875"/>
        <n v="2029.5"/>
        <n v="3061.8024193548385"/>
        <n v="1960.5833333333333"/>
        <n v="3654.2177419354839"/>
        <n v="1750.3333333333333"/>
        <n v="2487.6666666666665"/>
        <n v="2940.6290322580644"/>
        <n v="1842.125"/>
        <n v="2173.2083333333335"/>
        <n v="2453.0833333333335"/>
        <n v="1716.7916666666667"/>
        <n v="1974.0833333333333"/>
        <n v="2073.5833333333335"/>
        <n v="2121.9285714285716"/>
        <n v="1821.4285714285713"/>
        <n v="1658.5714285714287"/>
        <n v="1535.2142857142858"/>
        <n v="1539"/>
        <n v="1533.7894736842106"/>
        <n v="1321.425"/>
        <n v="1940.2142857142858"/>
        <n v="2331"/>
        <n v="1543.7857142857142"/>
        <n v="1943.7857142857142"/>
        <n v="1971"/>
        <n v="1474.125"/>
        <n v="1693.7368421052631"/>
        <n v="1692.1428571428571"/>
        <n v="2060.3918918918921"/>
        <n v="1496.7750000000001"/>
        <n v="2889.8918918918921"/>
        <n v="1517.1"/>
        <n v="2047.5714285714287"/>
        <n v="1890.4054054054054"/>
        <n v="1844.7857142857142"/>
        <n v="1561.575"/>
        <n v="1785.2142857142858"/>
        <n v="1638.0714285714287"/>
        <n v="1564.3571428571429"/>
        <n v="1818.7857142857142"/>
        <n v="1844.4782608695652"/>
        <n v="2194.840909090909"/>
        <n v="1883.7272727272727"/>
        <n v="1240"/>
        <n v="1039.875"/>
        <n v="1040.5999999999999"/>
        <n v="929.9"/>
        <n v="820.1"/>
        <n v="867.6"/>
        <n v="820.9"/>
        <n v="1023"/>
        <n v="1140.9000000000001"/>
        <n v="853.5"/>
        <n v="973.76470588235293"/>
        <n v="1083.09375"/>
        <n v="1065.8"/>
        <n v="886.9"/>
        <n v="953.7"/>
        <n v="861.6"/>
        <n v="937.4"/>
        <n v="1291.6764705882354"/>
        <n v="1012.4117647058823"/>
        <n v="850.2"/>
        <n v="1095.7"/>
        <n v="966.3"/>
        <n v="847"/>
        <n v="1063.2352941176471"/>
        <n v="874.7"/>
        <n v="1082.5"/>
        <n v="797.8"/>
        <n v="802.5"/>
        <n v="472.5"/>
        <n v="1434.25"/>
        <n v="308.3"/>
        <n v="817.3"/>
        <n v="363.1"/>
        <n v="753.1"/>
        <n v="809"/>
        <n v="842"/>
        <n v="548.20000000000005"/>
        <n v="1397.1666666666667"/>
        <n v="693.4"/>
        <n v="1040.5588235294117"/>
        <n v="541.79999999999995"/>
        <n v="1602.9705882352941"/>
        <n v="564.29999999999995"/>
        <n v="944.5"/>
        <n v="970.58823529411768"/>
        <n v="884"/>
        <n v="285.7"/>
        <n v="896"/>
        <n v="603.9"/>
        <n v="581.29999999999995"/>
        <n v="844.4"/>
        <n v="1819.1052631578948"/>
        <n v="1520.1315789473683"/>
        <n v="1488.1578947368421"/>
        <n v="1382.6842105263158"/>
        <n v="1241.4473684210527"/>
        <n v="969.86842105263156"/>
        <n v="1357.8"/>
        <n v="1852.1052631578948"/>
        <n v="1341.2368421052631"/>
        <n v="1334.8421052631579"/>
        <n v="1518.3947368421052"/>
        <n v="1387.7368421052631"/>
        <n v="1344.1578947368421"/>
        <n v="925.5"/>
        <n v="1123.3421052631579"/>
        <n v="1121.625"/>
        <n v="1280.921052631579"/>
        <n v="1947.2368421052631"/>
        <n v="866.53125"/>
        <n v="1424.7"/>
        <n v="1467.5526315789473"/>
        <n v="1643.3684210526317"/>
        <n v="1316.8421052631579"/>
        <n v="1378.1052631578948"/>
        <n v="1569.7105263157894"/>
        <n v="3531.3813559322034"/>
        <n v="3468.4322033898306"/>
        <n v="1493.9285714285713"/>
        <n v="1734.075"/>
        <n v="1409.85"/>
        <n v="3942.5250000000001"/>
        <n v="3726.625"/>
        <n v="3222.7249999999999"/>
        <n v="3191.8474576271187"/>
        <n v="4026.1779661016949"/>
        <n v="3763.1388888888887"/>
        <n v="3152.1864406779659"/>
        <n v="4150.9322033898306"/>
        <n v="4057.7796610169494"/>
        <n v="3214.7750000000001"/>
        <n v="3737.2249999999999"/>
        <n v="3660.375"/>
        <n v="3620.0338983050847"/>
        <n v="3624.1666666666665"/>
        <n v="3228.7"/>
        <n v="4359.5847457627115"/>
        <n v="3809.8220338983051"/>
        <n v="4866.9750000000004"/>
        <n v="3368.6694915254238"/>
        <n v="3633.6610169491523"/>
        <n v="4132.6271186440681"/>
        <n v="3944.0847457627119"/>
        <n v="3718.8305084745762"/>
        <n v="3333.8249999999998"/>
        <n v="4175.5555555555557"/>
        <n v="3915.8055555555557"/>
        <n v="3422.25"/>
        <n v="3295.8611111111113"/>
        <n v="4141.0555555555557"/>
        <n v="3266.6111111111113"/>
        <n v="4303.1388888888887"/>
        <n v="4195.1944444444443"/>
        <n v="3512.5833333333335"/>
        <n v="3956.3055555555557"/>
        <n v="3979.3611111111113"/>
        <n v="3774.6666666666665"/>
        <n v="3493.75"/>
        <n v="3648.7627118644068"/>
        <n v="4595.333333333333"/>
        <n v="4176.5084745762715"/>
        <n v="4009.2222222222222"/>
        <n v="5107.2777777777774"/>
        <n v="3329.2249999999999"/>
        <n v="3573.1111111111113"/>
        <n v="3815.5277777777778"/>
        <n v="4288.1388888888887"/>
        <n v="4168.083333333333"/>
        <n v="3878.0555555555557"/>
        <n v="3587.3888888888887"/>
        <n v="816.7"/>
        <n v="836.1"/>
        <n v="3828.8611111111113"/>
        <n v="4532.1111111111113"/>
        <n v="3548.9166666666665"/>
        <n v="848.64705882352939"/>
        <n v="840"/>
        <n v="783"/>
        <n v="737.5"/>
        <n v="667.9"/>
        <n v="1491"/>
        <n v="909.6"/>
        <n v="896.2"/>
        <n v="787.91666666666663"/>
        <n v="878.11764705882354"/>
        <n v="929.4"/>
        <n v="976.2"/>
        <n v="668.8"/>
        <n v="831.2"/>
        <n v="996.83333333333337"/>
        <n v="878.16666666666663"/>
        <n v="798.4"/>
        <n v="971.1"/>
        <n v="865.1"/>
        <n v="781.3"/>
        <n v="955.41666666666663"/>
        <n v="801.08333333333337"/>
        <n v="521.1"/>
        <n v="712.16666666666663"/>
        <n v="1602.8571428571429"/>
        <n v="556.70000000000005"/>
        <n v="1204.0714285714287"/>
        <n v="1640.85"/>
        <n v="1715.7857142857142"/>
        <n v="854.5"/>
        <n v="1294.6428571428571"/>
        <n v="1149.3333333333333"/>
        <n v="871"/>
        <n v="1491.8571428571429"/>
        <n v="1412.2857142857142"/>
        <n v="1626.2142857142858"/>
        <n v="1521.2857142857142"/>
        <n v="1488"/>
        <n v="1771.575"/>
        <n v="2533.6935483870966"/>
        <n v="3160.1129032258063"/>
        <n v="2492.5645161290322"/>
        <n v="896.83333333333337"/>
        <n v="2329.6935483870966"/>
        <n v="2518.016129032258"/>
        <n v="2274.1451612903224"/>
        <n v="2547.1451612903224"/>
        <n v="1249.05"/>
        <n v="1803.6"/>
        <n v="1141.6500000000001"/>
        <n v="900.75"/>
        <n v="2824.2580645161293"/>
        <n v="1168.05"/>
        <n v="1203.75"/>
        <n v="1442.1"/>
        <n v="1482.3"/>
        <n v="1562.85"/>
        <n v="1903.7249999999999"/>
        <n v="1608.5250000000001"/>
        <n v="2231.4473684210525"/>
        <n v="1508.8421052631579"/>
        <n v="1442.6842105263158"/>
        <n v="1729.1842105263158"/>
        <n v="1767.3"/>
        <n v="2221.3837209302324"/>
        <n v="2357.3023255813955"/>
        <n v="2132.23828125"/>
        <n v="1837.9767441860465"/>
        <n v="2123.2558139534885"/>
        <n v="2124.4883720930234"/>
        <n v="2471.4418604651164"/>
        <n v="2983.9717741935483"/>
        <n v="3144.1439999999998"/>
        <n v="2843.0853658536585"/>
        <n v="2548.5239999999999"/>
        <n v="3278.8023255813955"/>
        <n v="2840.652"/>
        <n v="2867.1"/>
        <n v="3226.0920000000001"/>
        <n v="1916.9583333333333"/>
        <n v="2106.125"/>
        <n v="1749.7297297297298"/>
        <n v="1654.8333333333333"/>
        <n v="4229.6854838709678"/>
        <n v="1952.1666666666667"/>
        <n v="1767.9166666666667"/>
        <n v="2101.1666666666665"/>
        <n v="1924.7857142857142"/>
        <n v="2563.7142857142858"/>
        <n v="1762.108695652174"/>
        <n v="1558.7142857142858"/>
        <n v="2281.9864864864867"/>
        <n v="1745.5"/>
        <n v="1613.6428571428571"/>
        <n v="1985.5714285714287"/>
        <n v="2025.8863636363637"/>
        <n v="1062.8823529411766"/>
        <n v="1263.7058823529412"/>
        <n v="981.61764705882354"/>
        <n v="815.9"/>
        <n v="893.15625"/>
        <n v="959"/>
        <n v="1099.9000000000001"/>
        <n v="880.2"/>
        <n v="1053.5"/>
        <n v="1029.75"/>
        <n v="843.6"/>
        <n v="1155.7058823529412"/>
        <n v="830"/>
        <n v="744.1"/>
        <n v="815.3"/>
        <n v="1402.5"/>
        <n v="1620.078947368421"/>
        <n v="1331.4285714285713"/>
        <n v="1243.6578947368421"/>
        <n v="1065.75"/>
        <n v="1430.6052631578948"/>
        <n v="1350.3157894736842"/>
        <n v="1541.2105263157894"/>
        <n v="1639.125"/>
        <n v="3654.101694915254"/>
        <n v="3805.5749999999998"/>
        <n v="3199.601694915254"/>
        <n v="2921.55"/>
        <n v="3366.65"/>
        <n v="3299.1"/>
        <n v="3848.2750000000001"/>
        <n v="3769.1111111111113"/>
        <n v="3970.8888888888887"/>
        <n v="3393.1111111111113"/>
        <n v="3091.6388888888887"/>
        <n v="3933.9406779661017"/>
        <n v="3640"/>
        <n v="3453.6388888888887"/>
        <n v="4069.8611111111113"/>
        <n v="4194"/>
        <n v="1194.6428571428571"/>
        <n v="944.91666666666663"/>
        <n v="574"/>
        <n v="729.4"/>
        <n v="906.09375"/>
        <n v="863.15625"/>
        <n v="859.5"/>
        <n v="848.66666666666663"/>
        <n v="734.75"/>
        <n v="1418.1428571428571"/>
        <n v="1353.4285714285713"/>
        <n v="937.66666666666663"/>
        <n v="791"/>
      </sharedItems>
    </cacheField>
    <cacheField name="Неделя" numFmtId="0">
      <sharedItems containsSemiMixedTypes="0" containsString="0" containsNumber="1" containsInteger="1" minValue="18" maxValue="23" count="6">
        <n v="22"/>
        <n v="20"/>
        <n v="21"/>
        <n v="19"/>
        <n v="18"/>
        <n v="23"/>
      </sharedItems>
    </cacheField>
    <cacheField name="доля Товарооборота" numFmtId="0">
      <sharedItems containsSemiMixedTypes="0" containsString="0" containsNumber="1" minValue="1.5831393270222992E-4" maxValue="1" count="504">
        <n v="1.5831393270222992E-4"/>
        <n v="1.9989700789518436E-4"/>
        <n v="1.7018266871184908E-4"/>
        <n v="7.7658498033503784E-4"/>
        <n v="6.3539989156177095E-4"/>
        <n v="6.394279753827568E-4"/>
        <n v="6.2233441791052378E-4"/>
        <n v="5.1113282316015871E-4"/>
        <n v="5.864651078164463E-4"/>
        <n v="5.8104503444269488E-4"/>
        <n v="6.6933825210735507E-4"/>
        <n v="6.5102941584042526E-4"/>
        <n v="5.6587844138193569E-4"/>
        <n v="6.2744450322891048E-4"/>
        <n v="6.8415356925759945E-4"/>
        <n v="6.3417485861929788E-4"/>
        <n v="5.4157993522330054E-4"/>
        <n v="5.8815590856375096E-4"/>
        <n v="5.2492425685315514E-4"/>
        <n v="6.5465744491917225E-4"/>
        <n v="8.6046193286365836E-4"/>
        <n v="7.177850981424709E-4"/>
        <n v="6.1443648754356183E-4"/>
        <n v="7.3949156675796239E-4"/>
        <n v="5.9432274155994105E-4"/>
        <n v="5.4632802175023703E-4"/>
        <n v="6.9402648620420161E-4"/>
        <n v="7.4908157333126253E-4"/>
        <n v="8.9151184623642295E-4"/>
        <n v="6.2830191210325452E-4"/>
        <n v="1.7869846374535714E-3"/>
        <n v="1.7080673892594285E-3"/>
        <n v="1.5894832035353128E-3"/>
        <n v="1.421976170579625E-3"/>
        <n v="1.4895333011135732E-3"/>
        <n v="1.6267278959625619E-3"/>
        <n v="1.2387984457196131E-3"/>
        <n v="1.6405998569963844E-3"/>
        <n v="2.0040892383277357E-3"/>
        <n v="1.47250757632634E-3"/>
        <n v="1.6389102975434067E-3"/>
        <n v="1.9272002274882526E-3"/>
        <n v="1.5847716410396166E-3"/>
        <n v="1.6959104560771441E-3"/>
        <n v="1.6369136038220644E-3"/>
        <n v="1.6066894978422344E-3"/>
        <n v="1.4370346473252477E-3"/>
        <n v="2.1461077193829854E-3"/>
        <n v="1.6095386478345241E-3"/>
        <n v="1.6239732750088979E-3"/>
        <n v="1.7643313466360923E-3"/>
        <n v="1.4609947060015612E-3"/>
        <n v="1.5401343167033457E-3"/>
        <n v="1.6153954273648409E-3"/>
        <n v="3.0106766000210713E-4"/>
        <n v="2.4333339645730135E-4"/>
        <n v="2.1966785966217079E-4"/>
        <n v="2.7915194962021742E-4"/>
        <n v="1.9290345978867642E-4"/>
        <n v="2.2907545343516029E-4"/>
        <n v="1.6625804935936435E-4"/>
        <n v="2.5018957647439193E-4"/>
        <n v="2.4568484666867715E-4"/>
        <n v="1.973004827024995E-4"/>
        <n v="2.3798772053171786E-4"/>
        <n v="2.7641712496291664E-4"/>
        <n v="2.1477539129282467E-4"/>
        <n v="2.6105658468952191E-4"/>
        <n v="2.372071105213614E-4"/>
        <n v="1.8882264491620929E-3"/>
        <n v="1.7370055227990331E-4"/>
        <n v="2.2948247089731714E-3"/>
        <n v="1.9592453982303484E-4"/>
        <n v="3.1433858871452656E-4"/>
        <n v="1.6631438117523231E-3"/>
        <n v="2.6181214232078633E-4"/>
        <n v="1.905168540562209E-4"/>
        <n v="2.7552783640582705E-4"/>
        <n v="2.6728317596417639E-4"/>
        <n v="2.3537579427726634E-4"/>
        <n v="2.1333852116605975E-4"/>
        <n v="2.7166994551549233E-4"/>
        <n v="3.1454109146687725E-4"/>
        <n v="2.785264680895571E-4"/>
        <n v="7.5821205679933029E-4"/>
        <n v="6.9360640397942677E-4"/>
        <n v="6.5239055686175623E-4"/>
        <n v="6.8692838811704464E-4"/>
        <n v="5.8010874981935892E-4"/>
        <n v="5.5568134161119932E-4"/>
        <n v="4.1749149715848992E-4"/>
        <n v="6.7404716875078948E-4"/>
        <n v="5.5392390416005065E-4"/>
        <n v="5.5938804140857488E-4"/>
        <n v="6.8170340064796974E-4"/>
        <n v="6.4447458088336715E-4"/>
        <n v="4.9188620274701912E-4"/>
        <n v="5.0217632356400123E-4"/>
        <n v="5.7031128755717056E-4"/>
        <n v="5.075668635977366E-4"/>
        <n v="5.3238581688199566E-4"/>
        <n v="8.2403166566130117E-4"/>
        <n v="6.6110404310390589E-4"/>
        <n v="5.2337709973406053E-4"/>
        <n v="6.7911466909421588E-4"/>
        <n v="5.4744628627671657E-4"/>
        <n v="5.5151407488020839E-4"/>
        <n v="6.9017113878237898E-4"/>
        <n v="7.0160788636794706E-4"/>
        <n v="8.6498988116754825E-4"/>
        <n v="6.9433692924248704E-4"/>
        <n v="6.9845383784859988E-3"/>
        <n v="6.0523167486875255E-3"/>
        <n v="5.9231852180906082E-3"/>
        <n v="6.3337216993621694E-3"/>
        <n v="6.3288574569250198E-3"/>
        <n v="6.6858168430189678E-3"/>
        <n v="5.2594655322921987E-3"/>
        <n v="6.2875614406485312E-3"/>
        <n v="6.7655959987263344E-3"/>
        <n v="6.4815388238013624E-3"/>
        <n v="6.6891204662937595E-3"/>
        <n v="6.9955632408866637E-3"/>
        <n v="6.1666210039006634E-3"/>
        <n v="6.7543952561804942E-3"/>
        <n v="6.1454318775670015E-3"/>
        <n v="6.5572238556886814E-3"/>
        <n v="6.6830824973881115E-3"/>
        <n v="8.6547303431889992E-3"/>
        <n v="6.5293012430870422E-3"/>
        <n v="7.6589847393009293E-3"/>
        <n v="7.1246009433135219E-3"/>
        <n v="9.2465820292553843E-3"/>
        <n v="6.2492933519878949E-3"/>
        <n v="7.3017926080326681E-3"/>
        <n v="1.0450396602405584E-2"/>
        <n v="9.3653805832117545E-3"/>
        <n v="9.3114215352908779E-3"/>
        <n v="9.4553212813745773E-3"/>
        <n v="9.573240812865683E-3"/>
        <n v="1.0389267832038258E-2"/>
        <n v="8.0408889696466194E-3"/>
        <n v="1.0108971526715282E-2"/>
        <n v="1.0285182120525274E-2"/>
        <n v="1.0416839720612364E-2"/>
        <n v="1.0657625416831181E-2"/>
        <n v="1.1075181483940618E-2"/>
        <n v="9.6179986862386397E-3"/>
        <n v="1.0941170093829588E-2"/>
        <n v="1.029762232803067E-2"/>
        <n v="8.7483250117431962E-3"/>
        <n v="1.0274634775377631E-2"/>
        <n v="1.1054362761691605E-2"/>
        <n v="1.0883700292674176E-2"/>
        <n v="1.4150370133060588E-2"/>
        <n v="8.7490755463477503E-3"/>
        <n v="1.1084203023525431E-2"/>
        <n v="1.2870024625243217E-2"/>
        <n v="1.1968673579880885E-2"/>
        <n v="1.5231409530371116E-2"/>
        <n v="1.0648010575335426E-2"/>
        <n v="1.2672703759208915E-2"/>
        <n v="2.7782726687522285E-3"/>
        <n v="2.5964113813981417E-3"/>
        <n v="2.5023528783265814E-3"/>
        <n v="2.870562286145511E-3"/>
        <n v="2.2136330146694167E-3"/>
        <n v="2.5853339282811082E-3"/>
        <n v="1.6035176527719945E-3"/>
        <n v="2.353597979964366E-3"/>
        <n v="2.8643057675536371E-3"/>
        <n v="2.2493888811743962E-3"/>
        <n v="2.5603275639526509E-3"/>
        <n v="3.4972829858533295E-3"/>
        <n v="2.338823965294693E-3"/>
        <n v="2.5826885350714169E-3"/>
        <n v="2.5863494400862499E-3"/>
        <n v="1.3474702478394661E-2"/>
        <n v="2.5392175935282169E-3"/>
        <n v="1.6343022890630311E-2"/>
        <n v="2.3104462497571055E-3"/>
        <n v="3.2913333312384876E-3"/>
        <n v="1.3445311593873847E-2"/>
        <n v="2.4786167377690094E-3"/>
        <n v="2.9313618341488901E-3"/>
        <n v="3.3186030887235644E-3"/>
        <n v="2.3302593304962418E-3"/>
        <n v="2.6857484926748193E-3"/>
        <n v="2.8287158712184553E-3"/>
        <n v="1.6933456821537655E-3"/>
        <n v="1.4560055919750454E-3"/>
        <n v="1.3277547809607741E-3"/>
        <n v="1.2306362875723256E-3"/>
        <n v="1.1763723885908847E-3"/>
        <n v="1.1150818667990286E-3"/>
        <n v="1.0123821013556576E-3"/>
        <n v="1.5623589912485926E-3"/>
        <n v="1.7904539768644312E-3"/>
        <n v="1.2473131087742675E-3"/>
        <n v="1.572457419906688E-3"/>
        <n v="1.5969840533091959E-3"/>
        <n v="1.1393393142029441E-3"/>
        <n v="1.2450402810051389E-3"/>
        <n v="1.37651591793362E-3"/>
        <n v="2.9571591582124661E-3"/>
        <n v="1.164651097212564E-3"/>
        <n v="4.1648440167058832E-3"/>
        <n v="1.1867853319012273E-3"/>
        <n v="1.6838447298497105E-3"/>
        <n v="2.7436724458736622E-3"/>
        <n v="1.5238211891681784E-3"/>
        <n v="1.2303365382001737E-3"/>
        <n v="1.4786840356969106E-3"/>
        <n v="1.3588156043438015E-3"/>
        <n v="1.2994337041692414E-3"/>
        <n v="1.5127405752394614E-3"/>
        <n v="1.6827611467456136E-3"/>
        <n v="1.9185726787168836E-3"/>
        <n v="1.6497846585552453E-3"/>
        <n v="7.4168002488216858E-4"/>
        <n v="6.6393717377771398E-4"/>
        <n v="6.2328889050744074E-4"/>
        <n v="5.5733021386640449E-4"/>
        <n v="4.9179630865522526E-4"/>
        <n v="5.2053703390606411E-4"/>
        <n v="4.9277477761504687E-4"/>
        <n v="6.9631471503257228E-4"/>
        <n v="6.8568139897035398E-4"/>
        <n v="5.1330583754131856E-4"/>
        <n v="6.6406004845424014E-4"/>
        <n v="6.9563100017864946E-4"/>
        <n v="6.421878492852964E-4"/>
        <n v="5.3473672431219796E-4"/>
        <n v="5.7531995046348637E-4"/>
        <n v="5.2005978514577426E-4"/>
        <n v="5.6610690083949775E-4"/>
        <n v="8.8456721163918605E-4"/>
        <n v="6.9393469986175134E-4"/>
        <n v="5.1454852361430934E-4"/>
        <n v="6.6346867137507192E-4"/>
        <n v="5.85502798028377E-4"/>
        <n v="5.1351692341401333E-4"/>
        <n v="7.3093956791826775E-4"/>
        <n v="5.3097137774719408E-4"/>
        <n v="6.5746183654205083E-4"/>
        <n v="4.848666364531586E-4"/>
        <n v="4.8795967853885232E-4"/>
        <n v="2.8744362302824322E-4"/>
        <n v="1.0473258505103149E-3"/>
        <n v="1.8780378007647385E-4"/>
        <n v="4.9795932940177188E-4"/>
        <n v="2.2133746837970855E-4"/>
        <n v="4.5917419493459707E-4"/>
        <n v="4.93483697226219E-4"/>
        <n v="5.1386702512858573E-4"/>
        <n v="3.3473483957090927E-4"/>
        <n v="1.02408674502158E-3"/>
        <n v="4.2397095328162933E-4"/>
        <n v="7.2137441001813066E-4"/>
        <n v="3.3165674665299393E-4"/>
        <n v="1.1124413215829842E-3"/>
        <n v="3.4592929555848364E-4"/>
        <n v="5.792012835762739E-4"/>
        <n v="6.7495039421398156E-4"/>
        <n v="5.4278103071170509E-4"/>
        <n v="1.7551669300748131E-4"/>
        <n v="5.5054450141528649E-4"/>
        <n v="3.7126893623734211E-4"/>
        <n v="3.5750751639104003E-4"/>
        <n v="5.1950337101947614E-4"/>
        <n v="1.4183584283219623E-3"/>
        <n v="1.1869318037868273E-3"/>
        <n v="1.1633472902092938E-3"/>
        <n v="1.0821535857320329E-3"/>
        <n v="9.7266757717011571E-4"/>
        <n v="7.6062671678898508E-4"/>
        <n v="1.1217637913930776E-3"/>
        <n v="1.4552658353827604E-3"/>
        <n v="1.0553939895284342E-3"/>
        <n v="1.0514718086714334E-3"/>
        <n v="1.1973174560891775E-3"/>
        <n v="1.0956000482667356E-3"/>
        <n v="1.0623589610221707E-3"/>
        <n v="6.1663110044415926E-4"/>
        <n v="8.8932917492202978E-4"/>
        <n v="7.4842962087260365E-4"/>
        <n v="1.0157443822449259E-3"/>
        <n v="1.5456892972123949E-3"/>
        <n v="5.8013068411799521E-4"/>
        <n v="1.192963250125256E-3"/>
        <n v="1.1687976731941357E-3"/>
        <n v="1.3103535493263821E-3"/>
        <n v="1.0513727316144817E-3"/>
        <n v="1.1014435434781526E-3"/>
        <n v="1.2559664406878801E-3"/>
        <n v="8.7851118914140155E-3"/>
        <n v="8.7049858751753837E-3"/>
        <n v="1.3462603507241547E-3"/>
        <n v="1.4902628234244489E-3"/>
        <n v="1.2134324219228083E-3"/>
        <n v="1.019214758498045E-2"/>
        <n v="9.7332089331746141E-3"/>
        <n v="8.4998524333464234E-3"/>
        <n v="8.3490727179854063E-3"/>
        <n v="1.0620140477466729E-2"/>
        <n v="9.182611784147315E-3"/>
        <n v="8.4818874494731987E-3"/>
        <n v="1.1264854763959999E-2"/>
        <n v="1.1137518691801063E-2"/>
        <n v="9.074316159023349E-3"/>
        <n v="1.0645632861434792E-2"/>
        <n v="1.0538916035254245E-2"/>
        <n v="1.0358217945379075E-2"/>
        <n v="9.5905672393809104E-3"/>
        <n v="9.5853185232487835E-3"/>
        <n v="1.2850134446171847E-2"/>
        <n v="1.1375857565727569E-2"/>
        <n v="1.4948809203132539E-2"/>
        <n v="1.0328751949293617E-2"/>
        <n v="1.1257524497741941E-2"/>
        <n v="1.2949157727193789E-2"/>
        <n v="1.2520509846744131E-2"/>
        <n v="1.1955123783270247E-2"/>
        <n v="1.103095364026516E-2"/>
        <n v="1.2573156962297842E-2"/>
        <n v="1.194115291687833E-2"/>
        <n v="1.0562192117170795E-2"/>
        <n v="1.028070106425371E-2"/>
        <n v="1.3051272192187902E-2"/>
        <n v="1.0431448869507984E-2"/>
        <n v="1.388630428694926E-2"/>
        <n v="1.3728605271260103E-2"/>
        <n v="1.1654791872199045E-2"/>
        <n v="1.3281864673944009E-2"/>
        <n v="1.3539089718619956E-2"/>
        <n v="1.3018916460324007E-2"/>
        <n v="1.2208975730274386E-2"/>
        <n v="1.4103477255270993E-2"/>
        <n v="1.648952001653816E-2"/>
        <n v="1.6648826273760475E-2"/>
        <n v="1.4875223207706276E-2"/>
        <n v="1.9235416718540142E-2"/>
        <n v="1.420522063112316E-2"/>
        <n v="1.3918978155345846E-2"/>
        <n v="1.5073109392439315E-2"/>
        <n v="1.719939140940686E-2"/>
        <n v="1.7010426908422843E-2"/>
        <n v="1.6100669490770918E-2"/>
        <n v="1.5137623604312417E-2"/>
        <n v="9.7199437488158021E-4"/>
        <n v="9.9605141440849555E-4"/>
        <n v="1.6437222804689459E-2"/>
        <n v="1.978141221843744E-2"/>
        <n v="1.5802638757795657E-2"/>
        <n v="1.3713662940484815E-3"/>
        <n v="1.2104026671646878E-3"/>
        <n v="1.1289614134596896E-3"/>
        <n v="9.8769630621764275E-4"/>
        <n v="9.3122120158975561E-4"/>
        <n v="8.4412524093715471E-4"/>
        <n v="8.8012958826682772E-4"/>
        <n v="1.1515824890589534E-3"/>
        <n v="1.1359257757047251E-3"/>
        <n v="1.1997759572257981E-3"/>
        <n v="1.2643588644807267E-3"/>
        <n v="1.1822575879019456E-3"/>
        <n v="1.2432601025708688E-3"/>
        <n v="8.5282463092190626E-4"/>
        <n v="1.0608147266404756E-3"/>
        <n v="1.5282653064483673E-3"/>
        <n v="1.3483957506980296E-3"/>
        <n v="1.0229766133759573E-3"/>
        <n v="1.245528391467611E-3"/>
        <n v="1.1109570077231482E-3"/>
        <n v="1.0044573840988212E-3"/>
        <n v="1.4754489920617885E-3"/>
        <n v="1.2389401745136099E-3"/>
        <n v="6.724358592197266E-4"/>
        <n v="5.517658508718817E-4"/>
        <n v="9.6641401227965957E-4"/>
        <n v="7.1995069107248213E-4"/>
        <n v="7.2719912378911772E-4"/>
        <n v="2.8334650902802744E-3"/>
        <n v="3.1198494430092695E-3"/>
        <n v="4.4531944895561645E-4"/>
        <n v="2.3624958957743714E-3"/>
        <n v="1.8019698854667315E-3"/>
        <n v="1.368053157739461E-3"/>
        <n v="2.7374953503472394E-3"/>
        <n v="2.59859876489016E-3"/>
        <n v="3.0000221374673472E-3"/>
        <n v="2.8148958185884366E-3"/>
        <n v="9.2035935897712877E-4"/>
        <n v="3.1336168327267349E-3"/>
        <n v="6.9684338450589104E-3"/>
        <n v="8.75226867611433E-3"/>
        <n v="6.9643765373530314E-3"/>
        <n v="1.4651886985238788E-3"/>
        <n v="6.5645746933579953E-3"/>
        <n v="7.1421120965329075E-3"/>
        <n v="6.4967962510199843E-3"/>
        <n v="7.324289269424372E-3"/>
        <n v="1.1671388530810883E-3"/>
        <n v="1.6872914565855025E-3"/>
        <n v="1.0698336704529961E-3"/>
        <n v="8.4499166195155218E-4"/>
        <n v="8.2201805093503715E-3"/>
        <n v="1.1057614616783434E-3"/>
        <n v="1.1408191636011445E-3"/>
        <n v="1.3682694138700449E-3"/>
        <n v="1.4083382976236964E-3"/>
        <n v="2.9739265506647876E-3"/>
        <n v="3.6333784708405025E-3"/>
        <n v="3.0811658118886998E-3"/>
        <n v="4.0732184983060084E-3"/>
        <n v="2.7654603951835959E-3"/>
        <n v="2.6515365316120351E-3"/>
        <n v="3.1865495399121769E-3"/>
        <n v="3.4391585358093408E-3"/>
        <n v="2.7978304983866695E-2"/>
        <n v="3.0544789849380895E-2"/>
        <n v="2.8278092020244484E-2"/>
        <n v="2.5280876413098726E-2"/>
        <n v="2.9962286243864787E-2"/>
        <n v="3.0905684429324218E-2"/>
        <n v="3.7099525887664596E-2"/>
        <n v="4.4716030771807663E-2"/>
        <n v="4.9719505643759355E-2"/>
        <n v="4.6554059464542351E-2"/>
        <n v="4.4480044434596154E-2"/>
        <n v="6.1806144777141081E-2"/>
        <n v="5.5304716674329672E-2"/>
        <n v="5.9087447939117362E-2"/>
        <n v="7.0661016049274342E-2"/>
        <n v="1.3011702811542566E-2"/>
        <n v="1.4484169625280459E-2"/>
        <n v="1.2549200221093879E-2"/>
        <n v="1.1694580523617805E-2"/>
        <n v="0.10417571036951341"/>
        <n v="1.5582361320409894E-2"/>
        <n v="1.4335035766640618E-2"/>
        <n v="1.7284951829525157E-2"/>
        <n v="9.3989479679793299E-3"/>
        <n v="1.2637689977310466E-2"/>
        <n v="9.6352450481138191E-3"/>
        <n v="7.8576533983396729E-3"/>
        <n v="2.0429035513908796E-2"/>
        <n v="9.0539129635790905E-3"/>
        <n v="8.4464429860424874E-3"/>
        <n v="1.048179768976624E-2"/>
        <n v="1.1322568008572426E-2"/>
        <n v="4.6428715964255364E-3"/>
        <n v="5.5458555359231805E-3"/>
        <n v="4.3319171371420714E-3"/>
        <n v="3.1908211974711206E-3"/>
        <n v="3.7377450259194001E-3"/>
        <n v="3.7765778140427262E-3"/>
        <n v="4.3478673352976942E-3"/>
        <n v="3.494594733016059E-3"/>
        <n v="4.1973031281561943E-3"/>
        <n v="4.3946371343637101E-3"/>
        <n v="3.3900947828064808E-3"/>
        <n v="5.2814729091649566E-3"/>
        <n v="3.3645575079898106E-3"/>
        <n v="3.0265290052192474E-3"/>
        <n v="3.3261924703945206E-3"/>
        <n v="7.6545293938022054E-3"/>
        <n v="8.4647184463296186E-3"/>
        <n v="7.7544630803938969E-3"/>
        <n v="6.6046520598187861E-3"/>
        <n v="4.7978715142838815E-3"/>
        <n v="7.6848503148409511E-3"/>
        <n v="7.3097297100938293E-3"/>
        <n v="8.404544360642004E-3"/>
        <n v="9.4886876001022899E-3"/>
        <n v="6.2999525732725409E-2"/>
        <n v="7.1209242143139825E-2"/>
        <n v="6.3386222760132019E-2"/>
        <n v="6.284214126387655E-2"/>
        <n v="7.7272127384880221E-2"/>
        <n v="8.2062877312379198E-2"/>
        <n v="0.1042808172777281"/>
        <n v="0.10262375500023067"/>
        <n v="0.12048198863717771"/>
        <n v="0.11705439802060086"/>
        <n v="0.12079375122775525"/>
        <n v="0.1910077546173426"/>
        <n v="0.19995025657536358"/>
        <n v="0.23712673294896466"/>
        <n v="0.36629482589651791"/>
        <n v="0.59565167648346795"/>
        <n v="5.4393958611807638E-2"/>
        <n v="0.11699581089168162"/>
        <n v="4.0243517685413475E-2"/>
        <n v="8.8805016131977846E-2"/>
        <n v="0.12914044440881334"/>
        <n v="0.1412636553332515"/>
        <n v="0.16380496346191642"/>
        <n v="0.21760218798743616"/>
        <n v="8.0263265696261299E-2"/>
        <n v="0.19650810618207731"/>
        <n v="0.23340724316334072"/>
        <n v="0.54242190512919397"/>
        <n v="1"/>
      </sharedItems>
    </cacheField>
    <cacheField name="Дни (Дата)" numFmtId="0" databaseField="0">
      <fieldGroup base="0">
        <rangePr groupBy="days" startDate="2020-04-28T00:00:00" endDate="2020-06-02T00:00:00"/>
        <groupItems count="368">
          <s v="&lt;28.04.2020"/>
          <s v="01.янв"/>
          <s v="02.янв"/>
          <s v="03.янв"/>
          <s v="04.янв"/>
          <s v="05.янв"/>
          <s v="06.янв"/>
          <s v="07.янв"/>
          <s v="08.янв"/>
          <s v="09.янв"/>
          <s v="10.янв"/>
          <s v="11.янв"/>
          <s v="12.янв"/>
          <s v="13.янв"/>
          <s v="14.янв"/>
          <s v="15.янв"/>
          <s v="16.янв"/>
          <s v="17.янв"/>
          <s v="18.янв"/>
          <s v="19.янв"/>
          <s v="20.янв"/>
          <s v="21.янв"/>
          <s v="22.янв"/>
          <s v="23.янв"/>
          <s v="24.янв"/>
          <s v="25.янв"/>
          <s v="26.янв"/>
          <s v="27.янв"/>
          <s v="28.янв"/>
          <s v="29.янв"/>
          <s v="30.янв"/>
          <s v="31.янв"/>
          <s v="01.фев"/>
          <s v="02.фев"/>
          <s v="03.фев"/>
          <s v="04.фев"/>
          <s v="05.фев"/>
          <s v="06.фев"/>
          <s v="07.фев"/>
          <s v="08.фев"/>
          <s v="09.фев"/>
          <s v="10.фев"/>
          <s v="11.фев"/>
          <s v="12.фев"/>
          <s v="13.фев"/>
          <s v="14.фев"/>
          <s v="15.фев"/>
          <s v="16.фев"/>
          <s v="17.фев"/>
          <s v="18.фев"/>
          <s v="19.фев"/>
          <s v="20.фев"/>
          <s v="21.фев"/>
          <s v="22.фев"/>
          <s v="23.фев"/>
          <s v="24.фев"/>
          <s v="25.фев"/>
          <s v="26.фев"/>
          <s v="27.фев"/>
          <s v="28.фев"/>
          <s v="29.фев"/>
          <s v="01.мар"/>
          <s v="02.мар"/>
          <s v="03.мар"/>
          <s v="04.мар"/>
          <s v="05.мар"/>
          <s v="06.мар"/>
          <s v="07.мар"/>
          <s v="08.мар"/>
          <s v="09.мар"/>
          <s v="10.мар"/>
          <s v="11.мар"/>
          <s v="12.мар"/>
          <s v="13.мар"/>
          <s v="14.мар"/>
          <s v="15.мар"/>
          <s v="16.мар"/>
          <s v="17.мар"/>
          <s v="18.мар"/>
          <s v="19.мар"/>
          <s v="20.мар"/>
          <s v="21.мар"/>
          <s v="22.мар"/>
          <s v="23.мар"/>
          <s v="24.мар"/>
          <s v="25.мар"/>
          <s v="26.мар"/>
          <s v="27.мар"/>
          <s v="28.мар"/>
          <s v="29.мар"/>
          <s v="30.мар"/>
          <s v="31.мар"/>
          <s v="01.апр"/>
          <s v="02.апр"/>
          <s v="03.апр"/>
          <s v="04.апр"/>
          <s v="05.апр"/>
          <s v="06.апр"/>
          <s v="07.апр"/>
          <s v="08.апр"/>
          <s v="09.апр"/>
          <s v="10.апр"/>
          <s v="11.апр"/>
          <s v="12.апр"/>
          <s v="13.апр"/>
          <s v="14.апр"/>
          <s v="15.апр"/>
          <s v="16.апр"/>
          <s v="17.апр"/>
          <s v="18.апр"/>
          <s v="19.апр"/>
          <s v="20.апр"/>
          <s v="21.апр"/>
          <s v="22.апр"/>
          <s v="23.апр"/>
          <s v="24.апр"/>
          <s v="25.апр"/>
          <s v="26.апр"/>
          <s v="27.апр"/>
          <s v="28.апр"/>
          <s v="29.апр"/>
          <s v="30.апр"/>
          <s v="01.май"/>
          <s v="02.май"/>
          <s v="03.май"/>
          <s v="04.май"/>
          <s v="05.май"/>
          <s v="06.май"/>
          <s v="07.май"/>
          <s v="08.май"/>
          <s v="09.май"/>
          <s v="10.май"/>
          <s v="11.май"/>
          <s v="12.май"/>
          <s v="13.май"/>
          <s v="14.май"/>
          <s v="15.май"/>
          <s v="16.май"/>
          <s v="17.май"/>
          <s v="18.май"/>
          <s v="19.май"/>
          <s v="20.май"/>
          <s v="21.май"/>
          <s v="22.май"/>
          <s v="23.май"/>
          <s v="24.май"/>
          <s v="25.май"/>
          <s v="26.май"/>
          <s v="27.май"/>
          <s v="28.май"/>
          <s v="29.май"/>
          <s v="30.май"/>
          <s v="31.май"/>
          <s v="01.июн"/>
          <s v="02.июн"/>
          <s v="03.июн"/>
          <s v="04.июн"/>
          <s v="05.июн"/>
          <s v="06.июн"/>
          <s v="07.июн"/>
          <s v="08.июн"/>
          <s v="09.июн"/>
          <s v="10.июн"/>
          <s v="11.июн"/>
          <s v="12.июн"/>
          <s v="13.июн"/>
          <s v="14.июн"/>
          <s v="15.июн"/>
          <s v="16.июн"/>
          <s v="17.июн"/>
          <s v="18.июн"/>
          <s v="19.июн"/>
          <s v="20.июн"/>
          <s v="21.июн"/>
          <s v="22.июн"/>
          <s v="23.июн"/>
          <s v="24.июн"/>
          <s v="25.июн"/>
          <s v="26.июн"/>
          <s v="27.июн"/>
          <s v="28.июн"/>
          <s v="29.июн"/>
          <s v="30.июн"/>
          <s v="01.июл"/>
          <s v="02.июл"/>
          <s v="03.июл"/>
          <s v="04.июл"/>
          <s v="05.июл"/>
          <s v="06.июл"/>
          <s v="07.июл"/>
          <s v="08.июл"/>
          <s v="09.июл"/>
          <s v="10.июл"/>
          <s v="11.июл"/>
          <s v="12.июл"/>
          <s v="13.июл"/>
          <s v="14.июл"/>
          <s v="15.июл"/>
          <s v="16.июл"/>
          <s v="17.июл"/>
          <s v="18.июл"/>
          <s v="19.июл"/>
          <s v="20.июл"/>
          <s v="21.июл"/>
          <s v="22.июл"/>
          <s v="23.июл"/>
          <s v="24.июл"/>
          <s v="25.июл"/>
          <s v="26.июл"/>
          <s v="27.июл"/>
          <s v="28.июл"/>
          <s v="29.июл"/>
          <s v="30.июл"/>
          <s v="31.июл"/>
          <s v="01.авг"/>
          <s v="02.авг"/>
          <s v="03.авг"/>
          <s v="04.авг"/>
          <s v="05.авг"/>
          <s v="06.авг"/>
          <s v="07.авг"/>
          <s v="08.авг"/>
          <s v="09.авг"/>
          <s v="10.авг"/>
          <s v="11.авг"/>
          <s v="12.авг"/>
          <s v="13.авг"/>
          <s v="14.авг"/>
          <s v="15.авг"/>
          <s v="16.авг"/>
          <s v="17.авг"/>
          <s v="18.авг"/>
          <s v="19.авг"/>
          <s v="20.авг"/>
          <s v="21.авг"/>
          <s v="22.авг"/>
          <s v="23.авг"/>
          <s v="24.авг"/>
          <s v="25.авг"/>
          <s v="26.авг"/>
          <s v="27.авг"/>
          <s v="28.авг"/>
          <s v="29.авг"/>
          <s v="30.авг"/>
          <s v="31.авг"/>
          <s v="01.сен"/>
          <s v="02.сен"/>
          <s v="03.сен"/>
          <s v="04.сен"/>
          <s v="05.сен"/>
          <s v="06.сен"/>
          <s v="07.сен"/>
          <s v="08.сен"/>
          <s v="09.сен"/>
          <s v="10.сен"/>
          <s v="11.сен"/>
          <s v="12.сен"/>
          <s v="13.сен"/>
          <s v="14.сен"/>
          <s v="15.сен"/>
          <s v="16.сен"/>
          <s v="17.сен"/>
          <s v="18.сен"/>
          <s v="19.сен"/>
          <s v="20.сен"/>
          <s v="21.сен"/>
          <s v="22.сен"/>
          <s v="23.сен"/>
          <s v="24.сен"/>
          <s v="25.сен"/>
          <s v="26.сен"/>
          <s v="27.сен"/>
          <s v="28.сен"/>
          <s v="29.сен"/>
          <s v="30.сен"/>
          <s v="01.окт"/>
          <s v="02.окт"/>
          <s v="03.окт"/>
          <s v="04.окт"/>
          <s v="05.окт"/>
          <s v="06.окт"/>
          <s v="07.окт"/>
          <s v="08.окт"/>
          <s v="09.окт"/>
          <s v="10.окт"/>
          <s v="11.окт"/>
          <s v="12.окт"/>
          <s v="13.окт"/>
          <s v="14.окт"/>
          <s v="15.окт"/>
          <s v="16.окт"/>
          <s v="17.окт"/>
          <s v="18.окт"/>
          <s v="19.окт"/>
          <s v="20.окт"/>
          <s v="21.окт"/>
          <s v="22.окт"/>
          <s v="23.окт"/>
          <s v="24.окт"/>
          <s v="25.окт"/>
          <s v="26.окт"/>
          <s v="27.окт"/>
          <s v="28.окт"/>
          <s v="29.окт"/>
          <s v="30.окт"/>
          <s v="31.окт"/>
          <s v="01.ноя"/>
          <s v="02.ноя"/>
          <s v="03.ноя"/>
          <s v="04.ноя"/>
          <s v="05.ноя"/>
          <s v="06.ноя"/>
          <s v="07.ноя"/>
          <s v="08.ноя"/>
          <s v="09.ноя"/>
          <s v="10.ноя"/>
          <s v="11.ноя"/>
          <s v="12.ноя"/>
          <s v="13.ноя"/>
          <s v="14.ноя"/>
          <s v="15.ноя"/>
          <s v="16.ноя"/>
          <s v="17.ноя"/>
          <s v="18.ноя"/>
          <s v="19.ноя"/>
          <s v="20.ноя"/>
          <s v="21.ноя"/>
          <s v="22.ноя"/>
          <s v="23.ноя"/>
          <s v="24.ноя"/>
          <s v="25.ноя"/>
          <s v="26.ноя"/>
          <s v="27.ноя"/>
          <s v="28.ноя"/>
          <s v="29.ноя"/>
          <s v="30.ноя"/>
          <s v="01.дек"/>
          <s v="02.дек"/>
          <s v="03.дек"/>
          <s v="04.дек"/>
          <s v="05.дек"/>
          <s v="06.дек"/>
          <s v="07.дек"/>
          <s v="08.дек"/>
          <s v="09.дек"/>
          <s v="10.дек"/>
          <s v="11.дек"/>
          <s v="12.дек"/>
          <s v="13.дек"/>
          <s v="14.дек"/>
          <s v="15.дек"/>
          <s v="16.дек"/>
          <s v="17.дек"/>
          <s v="18.дек"/>
          <s v="19.дек"/>
          <s v="20.дек"/>
          <s v="21.дек"/>
          <s v="22.дек"/>
          <s v="23.дек"/>
          <s v="24.дек"/>
          <s v="25.дек"/>
          <s v="26.дек"/>
          <s v="27.дек"/>
          <s v="28.дек"/>
          <s v="29.дек"/>
          <s v="30.дек"/>
          <s v="31.дек"/>
          <s v="&gt;02.06.2020"/>
        </groupItems>
      </fieldGroup>
    </cacheField>
    <cacheField name="Месяцы (Дата)" numFmtId="0" databaseField="0">
      <fieldGroup base="0">
        <rangePr groupBy="months" startDate="2020-04-28T00:00:00" endDate="2020-06-02T00:00:00"/>
        <groupItems count="14">
          <s v="&lt;28.04.2020"/>
          <s v="янв"/>
          <s v="фев"/>
          <s v="мар"/>
          <s v="апр"/>
          <s v="май"/>
          <s v="июн"/>
          <s v="июл"/>
          <s v="авг"/>
          <s v="сен"/>
          <s v="окт"/>
          <s v="ноя"/>
          <s v="дек"/>
          <s v="&gt;02.06.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4">
  <r>
    <x v="0"/>
    <x v="0"/>
    <n v="7944"/>
    <n v="623971.5"/>
    <n v="15"/>
    <n v="441"/>
    <n v="368"/>
    <x v="0"/>
    <x v="0"/>
    <x v="0"/>
  </r>
  <r>
    <x v="1"/>
    <x v="0"/>
    <n v="10029"/>
    <n v="787101"/>
    <n v="15"/>
    <n v="490"/>
    <n v="409"/>
    <x v="1"/>
    <x v="0"/>
    <x v="1"/>
  </r>
  <r>
    <x v="2"/>
    <x v="0"/>
    <n v="8536.5"/>
    <n v="643944"/>
    <n v="15"/>
    <n v="464"/>
    <n v="390"/>
    <x v="2"/>
    <x v="0"/>
    <x v="2"/>
  </r>
  <r>
    <x v="3"/>
    <x v="1"/>
    <n v="38947.5"/>
    <n v="3395892"/>
    <n v="21"/>
    <n v="2145"/>
    <n v="1947"/>
    <x v="3"/>
    <x v="1"/>
    <x v="3"/>
  </r>
  <r>
    <x v="4"/>
    <x v="1"/>
    <n v="31842"/>
    <n v="2771116.5"/>
    <n v="21"/>
    <n v="1860"/>
    <n v="1704"/>
    <x v="4"/>
    <x v="2"/>
    <x v="4"/>
  </r>
  <r>
    <x v="5"/>
    <x v="1"/>
    <n v="32023.5"/>
    <n v="2882458.5"/>
    <n v="21"/>
    <n v="1874"/>
    <n v="1705"/>
    <x v="5"/>
    <x v="1"/>
    <x v="5"/>
  </r>
  <r>
    <x v="6"/>
    <x v="1"/>
    <n v="31147.5"/>
    <n v="2831019"/>
    <n v="21"/>
    <n v="1735"/>
    <n v="1568"/>
    <x v="6"/>
    <x v="3"/>
    <x v="6"/>
  </r>
  <r>
    <x v="7"/>
    <x v="1"/>
    <n v="25566"/>
    <n v="2372310"/>
    <n v="20"/>
    <n v="1519"/>
    <n v="1372"/>
    <x v="7"/>
    <x v="3"/>
    <x v="7"/>
  </r>
  <r>
    <x v="8"/>
    <x v="1"/>
    <n v="29319"/>
    <n v="2623480.5"/>
    <n v="18"/>
    <n v="1684"/>
    <n v="1528"/>
    <x v="8"/>
    <x v="4"/>
    <x v="8"/>
  </r>
  <r>
    <x v="9"/>
    <x v="1"/>
    <n v="29031"/>
    <n v="2711247"/>
    <n v="18"/>
    <n v="1708"/>
    <n v="1534"/>
    <x v="9"/>
    <x v="4"/>
    <x v="9"/>
  </r>
  <r>
    <x v="10"/>
    <x v="1"/>
    <n v="33423"/>
    <n v="2970330"/>
    <n v="20"/>
    <n v="2044"/>
    <n v="1863"/>
    <x v="10"/>
    <x v="0"/>
    <x v="10"/>
  </r>
  <r>
    <x v="11"/>
    <x v="1"/>
    <n v="32487"/>
    <n v="3031254"/>
    <n v="18"/>
    <n v="1826"/>
    <n v="1633"/>
    <x v="11"/>
    <x v="4"/>
    <x v="11"/>
  </r>
  <r>
    <x v="12"/>
    <x v="1"/>
    <n v="28219.5"/>
    <n v="2595778.5"/>
    <n v="21"/>
    <n v="1656"/>
    <n v="1516"/>
    <x v="12"/>
    <x v="1"/>
    <x v="12"/>
  </r>
  <r>
    <x v="13"/>
    <x v="1"/>
    <n v="31272"/>
    <n v="2744382"/>
    <n v="21"/>
    <n v="1787"/>
    <n v="1626"/>
    <x v="13"/>
    <x v="2"/>
    <x v="13"/>
  </r>
  <r>
    <x v="14"/>
    <x v="1"/>
    <n v="34077"/>
    <n v="2929330.5"/>
    <n v="21"/>
    <n v="1921"/>
    <n v="1767"/>
    <x v="14"/>
    <x v="2"/>
    <x v="14"/>
  </r>
  <r>
    <x v="15"/>
    <x v="1"/>
    <n v="31566"/>
    <n v="2906763"/>
    <n v="20"/>
    <n v="1773"/>
    <n v="1604"/>
    <x v="15"/>
    <x v="3"/>
    <x v="15"/>
  </r>
  <r>
    <x v="16"/>
    <x v="1"/>
    <n v="26940"/>
    <n v="2411587.5"/>
    <n v="18"/>
    <n v="1539"/>
    <n v="1404"/>
    <x v="16"/>
    <x v="4"/>
    <x v="16"/>
  </r>
  <r>
    <x v="17"/>
    <x v="1"/>
    <n v="29241"/>
    <n v="2629782"/>
    <n v="21"/>
    <n v="1698"/>
    <n v="1554"/>
    <x v="17"/>
    <x v="1"/>
    <x v="17"/>
  </r>
  <r>
    <x v="18"/>
    <x v="1"/>
    <n v="26082"/>
    <n v="2434914"/>
    <n v="20"/>
    <n v="1520"/>
    <n v="1373"/>
    <x v="18"/>
    <x v="4"/>
    <x v="18"/>
  </r>
  <r>
    <x v="19"/>
    <x v="1"/>
    <n v="32511"/>
    <n v="2938623"/>
    <n v="20"/>
    <n v="1784"/>
    <n v="1632"/>
    <x v="19"/>
    <x v="3"/>
    <x v="19"/>
  </r>
  <r>
    <x v="20"/>
    <x v="1"/>
    <n v="42703.5"/>
    <n v="3628726.5"/>
    <n v="21"/>
    <n v="2340"/>
    <n v="2146"/>
    <x v="20"/>
    <x v="2"/>
    <x v="20"/>
  </r>
  <r>
    <x v="21"/>
    <x v="1"/>
    <n v="35592"/>
    <n v="3176580"/>
    <n v="20"/>
    <n v="2087"/>
    <n v="1914"/>
    <x v="21"/>
    <x v="0"/>
    <x v="21"/>
  </r>
  <r>
    <x v="22"/>
    <x v="1"/>
    <n v="30445.5"/>
    <n v="2817196.5"/>
    <n v="19"/>
    <n v="1712"/>
    <n v="1552"/>
    <x v="22"/>
    <x v="4"/>
    <x v="22"/>
  </r>
  <r>
    <x v="23"/>
    <x v="1"/>
    <n v="36619.5"/>
    <n v="3312967.5"/>
    <n v="21"/>
    <n v="2016"/>
    <n v="1846"/>
    <x v="23"/>
    <x v="3"/>
    <x v="23"/>
  </r>
  <r>
    <x v="24"/>
    <x v="1"/>
    <n v="29409"/>
    <n v="2645160"/>
    <n v="21"/>
    <n v="1646"/>
    <n v="1492"/>
    <x v="24"/>
    <x v="3"/>
    <x v="24"/>
  </r>
  <r>
    <x v="25"/>
    <x v="1"/>
    <n v="27018"/>
    <n v="2472213"/>
    <n v="21"/>
    <n v="1542"/>
    <n v="1405"/>
    <x v="25"/>
    <x v="3"/>
    <x v="25"/>
  </r>
  <r>
    <x v="26"/>
    <x v="1"/>
    <n v="34303.5"/>
    <n v="2924746.5"/>
    <n v="20"/>
    <n v="1999"/>
    <n v="1829"/>
    <x v="26"/>
    <x v="2"/>
    <x v="26"/>
  </r>
  <r>
    <x v="0"/>
    <x v="1"/>
    <n v="36999"/>
    <n v="3473895"/>
    <n v="21"/>
    <n v="2271"/>
    <n v="2085"/>
    <x v="27"/>
    <x v="0"/>
    <x v="27"/>
  </r>
  <r>
    <x v="1"/>
    <x v="1"/>
    <n v="44001"/>
    <n v="3921784.5"/>
    <n v="20"/>
    <n v="2597"/>
    <n v="2376"/>
    <x v="28"/>
    <x v="0"/>
    <x v="28"/>
  </r>
  <r>
    <x v="2"/>
    <x v="1"/>
    <n v="30982.5"/>
    <n v="2827773"/>
    <n v="20"/>
    <n v="1886"/>
    <n v="1736"/>
    <x v="29"/>
    <x v="0"/>
    <x v="29"/>
  </r>
  <r>
    <x v="3"/>
    <x v="2"/>
    <n v="88063.5"/>
    <n v="7583758.5"/>
    <n v="31"/>
    <n v="5593"/>
    <n v="5177"/>
    <x v="30"/>
    <x v="1"/>
    <x v="30"/>
  </r>
  <r>
    <x v="4"/>
    <x v="2"/>
    <n v="84024"/>
    <n v="6815511"/>
    <n v="31"/>
    <n v="5389"/>
    <n v="5024"/>
    <x v="31"/>
    <x v="2"/>
    <x v="31"/>
  </r>
  <r>
    <x v="5"/>
    <x v="2"/>
    <n v="78057"/>
    <n v="6774946.5"/>
    <n v="31"/>
    <n v="5206"/>
    <n v="4843"/>
    <x v="32"/>
    <x v="1"/>
    <x v="32"/>
  </r>
  <r>
    <x v="6"/>
    <x v="2"/>
    <n v="69720"/>
    <n v="6264933"/>
    <n v="31"/>
    <n v="4556"/>
    <n v="4220"/>
    <x v="33"/>
    <x v="3"/>
    <x v="33"/>
  </r>
  <r>
    <x v="7"/>
    <x v="2"/>
    <n v="72928.5"/>
    <n v="6642249"/>
    <n v="31"/>
    <n v="4968"/>
    <n v="4596"/>
    <x v="34"/>
    <x v="3"/>
    <x v="34"/>
  </r>
  <r>
    <x v="8"/>
    <x v="2"/>
    <n v="79527"/>
    <n v="7180498.5"/>
    <n v="31"/>
    <n v="5378"/>
    <n v="4985"/>
    <x v="35"/>
    <x v="4"/>
    <x v="35"/>
  </r>
  <r>
    <x v="9"/>
    <x v="2"/>
    <n v="60463.5"/>
    <n v="5554192.5"/>
    <n v="31"/>
    <n v="4157"/>
    <n v="3823"/>
    <x v="36"/>
    <x v="4"/>
    <x v="36"/>
  </r>
  <r>
    <x v="10"/>
    <x v="2"/>
    <n v="79975.5"/>
    <n v="6676459.5"/>
    <n v="31"/>
    <n v="5493"/>
    <n v="5119"/>
    <x v="37"/>
    <x v="0"/>
    <x v="37"/>
  </r>
  <r>
    <x v="11"/>
    <x v="2"/>
    <n v="97534.5"/>
    <n v="8893024.5"/>
    <n v="31"/>
    <n v="6118"/>
    <n v="5564"/>
    <x v="38"/>
    <x v="4"/>
    <x v="38"/>
  </r>
  <r>
    <x v="12"/>
    <x v="2"/>
    <n v="71520"/>
    <n v="6398361"/>
    <n v="31"/>
    <n v="4800"/>
    <n v="4470"/>
    <x v="39"/>
    <x v="1"/>
    <x v="39"/>
  </r>
  <r>
    <x v="13"/>
    <x v="2"/>
    <n v="79485"/>
    <n v="6633847.5"/>
    <n v="31"/>
    <n v="5207"/>
    <n v="4868"/>
    <x v="40"/>
    <x v="2"/>
    <x v="40"/>
  </r>
  <r>
    <x v="14"/>
    <x v="2"/>
    <n v="93313.5"/>
    <n v="7247575.5"/>
    <n v="31"/>
    <n v="5698"/>
    <n v="5258"/>
    <x v="41"/>
    <x v="2"/>
    <x v="41"/>
  </r>
  <r>
    <x v="15"/>
    <x v="2"/>
    <n v="76585.5"/>
    <n v="6921316.5"/>
    <n v="31"/>
    <n v="5188"/>
    <n v="4800"/>
    <x v="42"/>
    <x v="3"/>
    <x v="42"/>
  </r>
  <r>
    <x v="16"/>
    <x v="2"/>
    <n v="81826.5"/>
    <n v="7163644.5"/>
    <n v="31"/>
    <n v="5465"/>
    <n v="5096"/>
    <x v="43"/>
    <x v="4"/>
    <x v="43"/>
  </r>
  <r>
    <x v="17"/>
    <x v="2"/>
    <n v="78846"/>
    <n v="6993952.5"/>
    <n v="31"/>
    <n v="5251"/>
    <n v="4853"/>
    <x v="44"/>
    <x v="1"/>
    <x v="44"/>
  </r>
  <r>
    <x v="18"/>
    <x v="2"/>
    <n v="77263.5"/>
    <n v="7013670"/>
    <n v="31"/>
    <n v="5155"/>
    <n v="4762"/>
    <x v="45"/>
    <x v="4"/>
    <x v="45"/>
  </r>
  <r>
    <x v="19"/>
    <x v="2"/>
    <n v="68994"/>
    <n v="6168657"/>
    <n v="31"/>
    <n v="4709"/>
    <n v="4348"/>
    <x v="46"/>
    <x v="3"/>
    <x v="46"/>
  </r>
  <r>
    <x v="20"/>
    <x v="2"/>
    <n v="102889.5"/>
    <n v="8089143"/>
    <n v="31"/>
    <n v="6276"/>
    <n v="5801"/>
    <x v="47"/>
    <x v="2"/>
    <x v="47"/>
  </r>
  <r>
    <x v="21"/>
    <x v="2"/>
    <n v="76999.5"/>
    <n v="6645603"/>
    <n v="31"/>
    <n v="5210"/>
    <n v="4841"/>
    <x v="48"/>
    <x v="0"/>
    <x v="48"/>
  </r>
  <r>
    <x v="22"/>
    <x v="2"/>
    <n v="77565"/>
    <n v="7023727.5"/>
    <n v="31"/>
    <n v="5120"/>
    <n v="4737"/>
    <x v="49"/>
    <x v="4"/>
    <x v="49"/>
  </r>
  <r>
    <x v="23"/>
    <x v="2"/>
    <n v="84132"/>
    <n v="7483194"/>
    <n v="31"/>
    <n v="5495"/>
    <n v="5093"/>
    <x v="50"/>
    <x v="3"/>
    <x v="50"/>
  </r>
  <r>
    <x v="24"/>
    <x v="2"/>
    <n v="69544.5"/>
    <n v="6293776.5"/>
    <n v="31"/>
    <n v="4635"/>
    <n v="4266"/>
    <x v="51"/>
    <x v="3"/>
    <x v="51"/>
  </r>
  <r>
    <x v="25"/>
    <x v="2"/>
    <n v="73204.5"/>
    <n v="6591883.5"/>
    <n v="31"/>
    <n v="4903"/>
    <n v="4527"/>
    <x v="52"/>
    <x v="3"/>
    <x v="52"/>
  </r>
  <r>
    <x v="26"/>
    <x v="2"/>
    <n v="76663.5"/>
    <n v="6451032"/>
    <n v="31"/>
    <n v="5035"/>
    <n v="4683"/>
    <x v="53"/>
    <x v="2"/>
    <x v="53"/>
  </r>
  <r>
    <x v="3"/>
    <x v="3"/>
    <n v="14265"/>
    <n v="1130506.5"/>
    <n v="10"/>
    <n v="760"/>
    <n v="672"/>
    <x v="54"/>
    <x v="1"/>
    <x v="54"/>
  </r>
  <r>
    <x v="4"/>
    <x v="3"/>
    <n v="11526"/>
    <n v="938764.5"/>
    <n v="10"/>
    <n v="649"/>
    <n v="568"/>
    <x v="55"/>
    <x v="2"/>
    <x v="55"/>
  </r>
  <r>
    <x v="5"/>
    <x v="3"/>
    <n v="10402.5"/>
    <n v="843727.5"/>
    <n v="10"/>
    <n v="591"/>
    <n v="513"/>
    <x v="56"/>
    <x v="1"/>
    <x v="56"/>
  </r>
  <r>
    <x v="6"/>
    <x v="3"/>
    <n v="13216.5"/>
    <n v="1046400"/>
    <n v="10"/>
    <n v="644"/>
    <n v="559"/>
    <x v="57"/>
    <x v="3"/>
    <x v="57"/>
  </r>
  <r>
    <x v="7"/>
    <x v="3"/>
    <n v="9130.5"/>
    <n v="728890.5"/>
    <n v="10"/>
    <n v="462"/>
    <n v="396"/>
    <x v="58"/>
    <x v="3"/>
    <x v="58"/>
  </r>
  <r>
    <x v="8"/>
    <x v="3"/>
    <n v="10840.5"/>
    <n v="797919"/>
    <n v="10"/>
    <n v="502"/>
    <n v="433"/>
    <x v="59"/>
    <x v="4"/>
    <x v="59"/>
  </r>
  <r>
    <x v="9"/>
    <x v="3"/>
    <n v="7866"/>
    <n v="617881.5"/>
    <n v="10"/>
    <n v="416"/>
    <n v="341"/>
    <x v="60"/>
    <x v="4"/>
    <x v="60"/>
  </r>
  <r>
    <x v="10"/>
    <x v="3"/>
    <n v="11835"/>
    <n v="983109"/>
    <n v="10"/>
    <n v="692"/>
    <n v="601"/>
    <x v="61"/>
    <x v="0"/>
    <x v="61"/>
  </r>
  <r>
    <x v="11"/>
    <x v="3"/>
    <n v="11619"/>
    <n v="891139.5"/>
    <n v="10"/>
    <n v="554"/>
    <n v="472"/>
    <x v="62"/>
    <x v="4"/>
    <x v="62"/>
  </r>
  <r>
    <x v="12"/>
    <x v="3"/>
    <n v="9328.5"/>
    <n v="732964.5"/>
    <n v="10"/>
    <n v="526"/>
    <n v="448"/>
    <x v="63"/>
    <x v="1"/>
    <x v="63"/>
  </r>
  <r>
    <x v="13"/>
    <x v="3"/>
    <n v="11250"/>
    <n v="935523"/>
    <n v="10"/>
    <n v="677"/>
    <n v="591"/>
    <x v="64"/>
    <x v="2"/>
    <x v="64"/>
  </r>
  <r>
    <x v="14"/>
    <x v="3"/>
    <n v="13063.5"/>
    <n v="1037247"/>
    <n v="10"/>
    <n v="745"/>
    <n v="654"/>
    <x v="65"/>
    <x v="2"/>
    <x v="65"/>
  </r>
  <r>
    <x v="15"/>
    <x v="3"/>
    <n v="10147.5"/>
    <n v="793320"/>
    <n v="10"/>
    <n v="511"/>
    <n v="437"/>
    <x v="66"/>
    <x v="3"/>
    <x v="66"/>
  </r>
  <r>
    <x v="16"/>
    <x v="3"/>
    <n v="12331.5"/>
    <n v="869983.5"/>
    <n v="10"/>
    <n v="580"/>
    <n v="506"/>
    <x v="67"/>
    <x v="4"/>
    <x v="67"/>
  </r>
  <r>
    <x v="17"/>
    <x v="3"/>
    <n v="11202"/>
    <n v="865714.5"/>
    <n v="10"/>
    <n v="612"/>
    <n v="530"/>
    <x v="68"/>
    <x v="1"/>
    <x v="68"/>
  </r>
  <r>
    <x v="0"/>
    <x v="2"/>
    <n v="89149.5"/>
    <n v="7512646.5"/>
    <n v="31"/>
    <n v="5760"/>
    <n v="5367"/>
    <x v="69"/>
    <x v="0"/>
    <x v="69"/>
  </r>
  <r>
    <x v="18"/>
    <x v="3"/>
    <n v="8185.5"/>
    <n v="637881"/>
    <n v="10"/>
    <n v="402"/>
    <n v="333"/>
    <x v="70"/>
    <x v="4"/>
    <x v="70"/>
  </r>
  <r>
    <x v="1"/>
    <x v="2"/>
    <n v="108123"/>
    <n v="9164707.5"/>
    <n v="31"/>
    <n v="6735"/>
    <n v="6264"/>
    <x v="71"/>
    <x v="0"/>
    <x v="71"/>
  </r>
  <r>
    <x v="19"/>
    <x v="3"/>
    <n v="9210"/>
    <n v="696832.5"/>
    <n v="10"/>
    <n v="465"/>
    <n v="390"/>
    <x v="72"/>
    <x v="3"/>
    <x v="72"/>
  </r>
  <r>
    <x v="20"/>
    <x v="3"/>
    <n v="14773.5"/>
    <n v="1241383.5"/>
    <n v="10"/>
    <n v="828"/>
    <n v="734"/>
    <x v="73"/>
    <x v="2"/>
    <x v="73"/>
  </r>
  <r>
    <x v="2"/>
    <x v="2"/>
    <n v="78141"/>
    <n v="6641569.5"/>
    <n v="31"/>
    <n v="5355"/>
    <n v="4969"/>
    <x v="74"/>
    <x v="0"/>
    <x v="74"/>
  </r>
  <r>
    <x v="21"/>
    <x v="3"/>
    <n v="12280.5"/>
    <n v="1030440"/>
    <n v="10"/>
    <n v="739"/>
    <n v="642"/>
    <x v="75"/>
    <x v="0"/>
    <x v="75"/>
  </r>
  <r>
    <x v="22"/>
    <x v="3"/>
    <n v="8934"/>
    <n v="716196"/>
    <n v="10"/>
    <n v="448"/>
    <n v="376"/>
    <x v="76"/>
    <x v="4"/>
    <x v="76"/>
  </r>
  <r>
    <x v="23"/>
    <x v="3"/>
    <n v="12918"/>
    <n v="1004788.5"/>
    <n v="10"/>
    <n v="642"/>
    <n v="556"/>
    <x v="77"/>
    <x v="3"/>
    <x v="77"/>
  </r>
  <r>
    <x v="24"/>
    <x v="3"/>
    <n v="12528"/>
    <n v="959703"/>
    <n v="10"/>
    <n v="638"/>
    <n v="547"/>
    <x v="78"/>
    <x v="3"/>
    <x v="78"/>
  </r>
  <r>
    <x v="25"/>
    <x v="3"/>
    <n v="11029.5"/>
    <n v="863754"/>
    <n v="10"/>
    <n v="563"/>
    <n v="486"/>
    <x v="79"/>
    <x v="3"/>
    <x v="79"/>
  </r>
  <r>
    <x v="26"/>
    <x v="3"/>
    <n v="9994.5"/>
    <n v="828984"/>
    <n v="10"/>
    <n v="639"/>
    <n v="557"/>
    <x v="80"/>
    <x v="2"/>
    <x v="80"/>
  </r>
  <r>
    <x v="0"/>
    <x v="3"/>
    <n v="12724.5"/>
    <n v="1045515"/>
    <n v="10"/>
    <n v="749"/>
    <n v="655"/>
    <x v="81"/>
    <x v="0"/>
    <x v="81"/>
  </r>
  <r>
    <x v="1"/>
    <x v="3"/>
    <n v="14728.5"/>
    <n v="1260483"/>
    <n v="10"/>
    <n v="865"/>
    <n v="763"/>
    <x v="82"/>
    <x v="0"/>
    <x v="82"/>
  </r>
  <r>
    <x v="2"/>
    <x v="3"/>
    <n v="13038"/>
    <n v="1114552.5"/>
    <n v="10"/>
    <n v="791"/>
    <n v="697"/>
    <x v="83"/>
    <x v="0"/>
    <x v="83"/>
  </r>
  <r>
    <x v="3"/>
    <x v="4"/>
    <n v="35482.5"/>
    <n v="3222517.5"/>
    <n v="19"/>
    <n v="2080"/>
    <n v="1844"/>
    <x v="84"/>
    <x v="1"/>
    <x v="84"/>
  </r>
  <r>
    <x v="4"/>
    <x v="4"/>
    <n v="32434.5"/>
    <n v="2865337.5"/>
    <n v="19"/>
    <n v="1999"/>
    <n v="1799"/>
    <x v="85"/>
    <x v="2"/>
    <x v="85"/>
  </r>
  <r>
    <x v="5"/>
    <x v="4"/>
    <n v="30486"/>
    <n v="2694289.5"/>
    <n v="19"/>
    <n v="1871"/>
    <n v="1660"/>
    <x v="86"/>
    <x v="1"/>
    <x v="86"/>
  </r>
  <r>
    <x v="6"/>
    <x v="4"/>
    <n v="32079"/>
    <n v="2902167"/>
    <n v="19"/>
    <n v="1851"/>
    <n v="1635"/>
    <x v="87"/>
    <x v="3"/>
    <x v="87"/>
  </r>
  <r>
    <x v="7"/>
    <x v="4"/>
    <n v="27072"/>
    <n v="2450968.5"/>
    <n v="19"/>
    <n v="1582"/>
    <n v="1403"/>
    <x v="88"/>
    <x v="3"/>
    <x v="88"/>
  </r>
  <r>
    <x v="8"/>
    <x v="4"/>
    <n v="25917"/>
    <n v="2397588"/>
    <n v="18"/>
    <n v="1534"/>
    <n v="1369"/>
    <x v="89"/>
    <x v="4"/>
    <x v="89"/>
  </r>
  <r>
    <x v="9"/>
    <x v="4"/>
    <n v="19461"/>
    <n v="1799230.5"/>
    <n v="19"/>
    <n v="1217"/>
    <n v="1048"/>
    <x v="90"/>
    <x v="4"/>
    <x v="90"/>
  </r>
  <r>
    <x v="10"/>
    <x v="4"/>
    <n v="31407"/>
    <n v="2907411"/>
    <n v="20"/>
    <n v="2036"/>
    <n v="1790"/>
    <x v="91"/>
    <x v="0"/>
    <x v="91"/>
  </r>
  <r>
    <x v="11"/>
    <x v="4"/>
    <n v="25792.5"/>
    <n v="2374356"/>
    <n v="19"/>
    <n v="1497"/>
    <n v="1291"/>
    <x v="92"/>
    <x v="4"/>
    <x v="92"/>
  </r>
  <r>
    <x v="12"/>
    <x v="4"/>
    <n v="26032.5"/>
    <n v="2370432"/>
    <n v="19"/>
    <n v="1649"/>
    <n v="1460"/>
    <x v="93"/>
    <x v="1"/>
    <x v="93"/>
  </r>
  <r>
    <x v="13"/>
    <x v="4"/>
    <n v="31707"/>
    <n v="2853181.5"/>
    <n v="19"/>
    <n v="1949"/>
    <n v="1724"/>
    <x v="94"/>
    <x v="2"/>
    <x v="94"/>
  </r>
  <r>
    <x v="14"/>
    <x v="4"/>
    <n v="29955"/>
    <n v="2692230"/>
    <n v="19"/>
    <n v="1889"/>
    <n v="1690"/>
    <x v="95"/>
    <x v="2"/>
    <x v="95"/>
  </r>
  <r>
    <x v="15"/>
    <x v="4"/>
    <n v="22848"/>
    <n v="2079900"/>
    <n v="19"/>
    <n v="1417"/>
    <n v="1245"/>
    <x v="96"/>
    <x v="3"/>
    <x v="96"/>
  </r>
  <r>
    <x v="16"/>
    <x v="4"/>
    <n v="23314.5"/>
    <n v="2136817.5"/>
    <n v="17"/>
    <n v="1439"/>
    <n v="1265"/>
    <x v="97"/>
    <x v="4"/>
    <x v="97"/>
  </r>
  <r>
    <x v="17"/>
    <x v="4"/>
    <n v="26464.5"/>
    <n v="2373337.5"/>
    <n v="19"/>
    <n v="1625"/>
    <n v="1444"/>
    <x v="98"/>
    <x v="1"/>
    <x v="98"/>
  </r>
  <r>
    <x v="18"/>
    <x v="4"/>
    <n v="23539.5"/>
    <n v="2170309.5"/>
    <n v="19"/>
    <n v="1402"/>
    <n v="1234"/>
    <x v="99"/>
    <x v="4"/>
    <x v="99"/>
  </r>
  <r>
    <x v="19"/>
    <x v="4"/>
    <n v="24678"/>
    <n v="2232519"/>
    <n v="19"/>
    <n v="1499"/>
    <n v="1323"/>
    <x v="100"/>
    <x v="3"/>
    <x v="100"/>
  </r>
  <r>
    <x v="20"/>
    <x v="4"/>
    <n v="38176.5"/>
    <n v="3385372.5"/>
    <n v="20"/>
    <n v="2266"/>
    <n v="1993"/>
    <x v="101"/>
    <x v="2"/>
    <x v="101"/>
  </r>
  <r>
    <x v="21"/>
    <x v="4"/>
    <n v="30603"/>
    <n v="2865727.5"/>
    <n v="20"/>
    <n v="2011"/>
    <n v="1791"/>
    <x v="102"/>
    <x v="0"/>
    <x v="102"/>
  </r>
  <r>
    <x v="22"/>
    <x v="4"/>
    <n v="24211.5"/>
    <n v="2267664"/>
    <n v="19"/>
    <n v="1499"/>
    <n v="1322"/>
    <x v="103"/>
    <x v="4"/>
    <x v="103"/>
  </r>
  <r>
    <x v="23"/>
    <x v="4"/>
    <n v="31399.5"/>
    <n v="2862298.5"/>
    <n v="19"/>
    <n v="1848"/>
    <n v="1649"/>
    <x v="104"/>
    <x v="3"/>
    <x v="104"/>
  </r>
  <r>
    <x v="24"/>
    <x v="4"/>
    <n v="25294.5"/>
    <n v="2271454.5"/>
    <n v="19"/>
    <n v="1522"/>
    <n v="1340"/>
    <x v="105"/>
    <x v="3"/>
    <x v="105"/>
  </r>
  <r>
    <x v="25"/>
    <x v="4"/>
    <n v="25468.5"/>
    <n v="2350672.5"/>
    <n v="19"/>
    <n v="1530"/>
    <n v="1338"/>
    <x v="106"/>
    <x v="3"/>
    <x v="106"/>
  </r>
  <r>
    <x v="26"/>
    <x v="4"/>
    <n v="31854"/>
    <n v="2915533.5"/>
    <n v="20"/>
    <n v="2015"/>
    <n v="1803"/>
    <x v="107"/>
    <x v="2"/>
    <x v="107"/>
  </r>
  <r>
    <x v="0"/>
    <x v="4"/>
    <n v="32359.5"/>
    <n v="2991999"/>
    <n v="20"/>
    <n v="2060"/>
    <n v="1826"/>
    <x v="108"/>
    <x v="0"/>
    <x v="108"/>
  </r>
  <r>
    <x v="1"/>
    <x v="4"/>
    <n v="39867"/>
    <n v="3654166.5"/>
    <n v="20"/>
    <n v="2451"/>
    <n v="2178"/>
    <x v="109"/>
    <x v="0"/>
    <x v="109"/>
  </r>
  <r>
    <x v="2"/>
    <x v="4"/>
    <n v="31974"/>
    <n v="3004213.5"/>
    <n v="20"/>
    <n v="2088"/>
    <n v="1848"/>
    <x v="110"/>
    <x v="0"/>
    <x v="110"/>
  </r>
  <r>
    <x v="3"/>
    <x v="5"/>
    <n v="321412.5"/>
    <n v="32235864"/>
    <n v="129"/>
    <n v="17914"/>
    <n v="16631"/>
    <x v="111"/>
    <x v="1"/>
    <x v="111"/>
  </r>
  <r>
    <x v="4"/>
    <x v="5"/>
    <n v="276568.5"/>
    <n v="27093624"/>
    <n v="129"/>
    <n v="16191"/>
    <n v="15102"/>
    <x v="112"/>
    <x v="2"/>
    <x v="112"/>
  </r>
  <r>
    <x v="5"/>
    <x v="5"/>
    <n v="269029.5"/>
    <n v="26659930.5"/>
    <n v="129"/>
    <n v="15744"/>
    <n v="14685"/>
    <x v="113"/>
    <x v="1"/>
    <x v="113"/>
  </r>
  <r>
    <x v="6"/>
    <x v="5"/>
    <n v="285972"/>
    <n v="29768199"/>
    <n v="129"/>
    <n v="16420"/>
    <n v="15169"/>
    <x v="114"/>
    <x v="3"/>
    <x v="114"/>
  </r>
  <r>
    <x v="7"/>
    <x v="5"/>
    <n v="283942.5"/>
    <n v="29357940"/>
    <n v="129"/>
    <n v="16525"/>
    <n v="15310"/>
    <x v="115"/>
    <x v="3"/>
    <x v="115"/>
  </r>
  <r>
    <x v="8"/>
    <x v="5"/>
    <n v="298059"/>
    <n v="30869287.5"/>
    <n v="128"/>
    <n v="17368"/>
    <n v="16077"/>
    <x v="116"/>
    <x v="4"/>
    <x v="116"/>
  </r>
  <r>
    <x v="9"/>
    <x v="5"/>
    <n v="232903.5"/>
    <n v="24342016.5"/>
    <n v="129"/>
    <n v="14009"/>
    <n v="12920"/>
    <x v="117"/>
    <x v="4"/>
    <x v="117"/>
  </r>
  <r>
    <x v="10"/>
    <x v="5"/>
    <n v="276966"/>
    <n v="27872617.898850001"/>
    <n v="129"/>
    <n v="16459"/>
    <n v="15355"/>
    <x v="118"/>
    <x v="0"/>
    <x v="118"/>
  </r>
  <r>
    <x v="11"/>
    <x v="5"/>
    <n v="296149.5"/>
    <n v="31053316.5"/>
    <n v="129"/>
    <n v="17002"/>
    <n v="15570"/>
    <x v="119"/>
    <x v="4"/>
    <x v="119"/>
  </r>
  <r>
    <x v="12"/>
    <x v="5"/>
    <n v="281796"/>
    <n v="29042520"/>
    <n v="129"/>
    <n v="16387"/>
    <n v="15322"/>
    <x v="120"/>
    <x v="1"/>
    <x v="120"/>
  </r>
  <r>
    <x v="13"/>
    <x v="5"/>
    <n v="288936"/>
    <n v="27852900"/>
    <n v="129"/>
    <n v="16373"/>
    <n v="15223"/>
    <x v="121"/>
    <x v="2"/>
    <x v="121"/>
  </r>
  <r>
    <x v="14"/>
    <x v="5"/>
    <n v="300151.5"/>
    <n v="29368771.617449999"/>
    <n v="129"/>
    <n v="17095"/>
    <n v="15919"/>
    <x v="122"/>
    <x v="2"/>
    <x v="122"/>
  </r>
  <r>
    <x v="15"/>
    <x v="5"/>
    <n v="262734"/>
    <n v="27278441.145"/>
    <n v="129"/>
    <n v="15665"/>
    <n v="14501"/>
    <x v="123"/>
    <x v="3"/>
    <x v="123"/>
  </r>
  <r>
    <x v="16"/>
    <x v="5"/>
    <n v="286002"/>
    <n v="29159032.5"/>
    <n v="128"/>
    <n v="16450"/>
    <n v="15320"/>
    <x v="124"/>
    <x v="4"/>
    <x v="124"/>
  </r>
  <r>
    <x v="17"/>
    <x v="5"/>
    <n v="258459"/>
    <n v="26467453.5"/>
    <n v="129"/>
    <n v="15304"/>
    <n v="14315"/>
    <x v="125"/>
    <x v="1"/>
    <x v="125"/>
  </r>
  <r>
    <x v="18"/>
    <x v="5"/>
    <n v="274083"/>
    <n v="28427001"/>
    <n v="129"/>
    <n v="15778"/>
    <n v="14624"/>
    <x v="126"/>
    <x v="4"/>
    <x v="126"/>
  </r>
  <r>
    <x v="19"/>
    <x v="5"/>
    <n v="277512"/>
    <n v="28770810.105599999"/>
    <n v="129"/>
    <n v="16376"/>
    <n v="15197"/>
    <x v="127"/>
    <x v="3"/>
    <x v="127"/>
  </r>
  <r>
    <x v="20"/>
    <x v="5"/>
    <n v="356982"/>
    <n v="35103926.711549997"/>
    <n v="129"/>
    <n v="19856"/>
    <n v="18325"/>
    <x v="128"/>
    <x v="2"/>
    <x v="128"/>
  </r>
  <r>
    <x v="21"/>
    <x v="5"/>
    <n v="266983.5"/>
    <n v="27165913.5"/>
    <n v="129"/>
    <n v="15822"/>
    <n v="14753"/>
    <x v="129"/>
    <x v="0"/>
    <x v="129"/>
  </r>
  <r>
    <x v="22"/>
    <x v="5"/>
    <n v="311131.5"/>
    <n v="32418879"/>
    <n v="129"/>
    <n v="18042"/>
    <n v="16631"/>
    <x v="130"/>
    <x v="4"/>
    <x v="130"/>
  </r>
  <r>
    <x v="23"/>
    <x v="5"/>
    <n v="287206.5"/>
    <n v="29536176.10605"/>
    <n v="129"/>
    <n v="16437"/>
    <n v="15285"/>
    <x v="131"/>
    <x v="3"/>
    <x v="131"/>
  </r>
  <r>
    <x v="24"/>
    <x v="5"/>
    <n v="370092"/>
    <n v="38091556.5"/>
    <n v="129"/>
    <n v="20452"/>
    <n v="18857"/>
    <x v="132"/>
    <x v="3"/>
    <x v="132"/>
  </r>
  <r>
    <x v="25"/>
    <x v="5"/>
    <n v="247813.5"/>
    <n v="25325271"/>
    <n v="129"/>
    <n v="14582"/>
    <n v="13512"/>
    <x v="133"/>
    <x v="3"/>
    <x v="133"/>
  </r>
  <r>
    <x v="26"/>
    <x v="5"/>
    <n v="287740.5"/>
    <n v="28188534"/>
    <n v="129"/>
    <n v="16432"/>
    <n v="15345"/>
    <x v="134"/>
    <x v="2"/>
    <x v="134"/>
  </r>
  <r>
    <x v="3"/>
    <x v="6"/>
    <n v="408810"/>
    <n v="42323631"/>
    <n v="125"/>
    <n v="22291"/>
    <n v="20635"/>
    <x v="135"/>
    <x v="1"/>
    <x v="135"/>
  </r>
  <r>
    <x v="4"/>
    <x v="6"/>
    <n v="362536.5"/>
    <n v="37023243"/>
    <n v="125"/>
    <n v="20771"/>
    <n v="19338"/>
    <x v="136"/>
    <x v="2"/>
    <x v="136"/>
  </r>
  <r>
    <x v="5"/>
    <x v="6"/>
    <n v="357072"/>
    <n v="36834567"/>
    <n v="125"/>
    <n v="20079"/>
    <n v="18721"/>
    <x v="137"/>
    <x v="1"/>
    <x v="137"/>
  </r>
  <r>
    <x v="6"/>
    <x v="6"/>
    <n v="359214"/>
    <n v="38693427"/>
    <n v="125"/>
    <n v="20132"/>
    <n v="18617"/>
    <x v="138"/>
    <x v="3"/>
    <x v="138"/>
  </r>
  <r>
    <x v="7"/>
    <x v="6"/>
    <n v="360255"/>
    <n v="38406954"/>
    <n v="125"/>
    <n v="20495"/>
    <n v="18964"/>
    <x v="139"/>
    <x v="3"/>
    <x v="139"/>
  </r>
  <r>
    <x v="8"/>
    <x v="6"/>
    <n v="387220.5"/>
    <n v="41559384"/>
    <n v="125"/>
    <n v="21863"/>
    <n v="20160"/>
    <x v="140"/>
    <x v="4"/>
    <x v="140"/>
  </r>
  <r>
    <x v="9"/>
    <x v="6"/>
    <n v="296580"/>
    <n v="31843737"/>
    <n v="125"/>
    <n v="16932"/>
    <n v="15601"/>
    <x v="141"/>
    <x v="4"/>
    <x v="141"/>
  </r>
  <r>
    <x v="10"/>
    <x v="6"/>
    <n v="369861"/>
    <n v="38365960.5"/>
    <n v="124"/>
    <n v="21153"/>
    <n v="19673"/>
    <x v="142"/>
    <x v="0"/>
    <x v="142"/>
  </r>
  <r>
    <x v="11"/>
    <x v="6"/>
    <n v="372504"/>
    <n v="40077193.5"/>
    <n v="125"/>
    <n v="20602"/>
    <n v="18845"/>
    <x v="143"/>
    <x v="4"/>
    <x v="143"/>
  </r>
  <r>
    <x v="12"/>
    <x v="6"/>
    <n v="373392"/>
    <n v="39578577"/>
    <n v="125"/>
    <n v="21106"/>
    <n v="19651"/>
    <x v="144"/>
    <x v="1"/>
    <x v="144"/>
  </r>
  <r>
    <x v="13"/>
    <x v="6"/>
    <n v="378043.5"/>
    <n v="37902156.57"/>
    <n v="125"/>
    <n v="20911"/>
    <n v="19358"/>
    <x v="145"/>
    <x v="2"/>
    <x v="145"/>
  </r>
  <r>
    <x v="14"/>
    <x v="6"/>
    <n v="388668"/>
    <n v="39639309"/>
    <n v="125"/>
    <n v="21674"/>
    <n v="20155"/>
    <x v="146"/>
    <x v="2"/>
    <x v="146"/>
  </r>
  <r>
    <x v="15"/>
    <x v="6"/>
    <n v="333792"/>
    <n v="35671734"/>
    <n v="125"/>
    <n v="18944"/>
    <n v="17541"/>
    <x v="147"/>
    <x v="3"/>
    <x v="147"/>
  </r>
  <r>
    <x v="16"/>
    <x v="6"/>
    <n v="376060.5"/>
    <n v="39918028.5"/>
    <n v="125"/>
    <n v="20914"/>
    <n v="19479"/>
    <x v="148"/>
    <x v="4"/>
    <x v="148"/>
  </r>
  <r>
    <x v="17"/>
    <x v="6"/>
    <n v="350068.5"/>
    <n v="37197115.5"/>
    <n v="125"/>
    <n v="19965"/>
    <n v="18573"/>
    <x v="149"/>
    <x v="1"/>
    <x v="149"/>
  </r>
  <r>
    <x v="0"/>
    <x v="5"/>
    <n v="294337.5"/>
    <n v="29327766"/>
    <n v="129"/>
    <n v="17235"/>
    <n v="16052"/>
    <x v="150"/>
    <x v="0"/>
    <x v="150"/>
  </r>
  <r>
    <x v="18"/>
    <x v="6"/>
    <n v="342666"/>
    <n v="36631999.5"/>
    <n v="125"/>
    <n v="18861"/>
    <n v="17420"/>
    <x v="151"/>
    <x v="4"/>
    <x v="151"/>
  </r>
  <r>
    <x v="1"/>
    <x v="5"/>
    <n v="364882.5"/>
    <n v="35724493.5"/>
    <n v="129"/>
    <n v="20243"/>
    <n v="18711"/>
    <x v="152"/>
    <x v="0"/>
    <x v="152"/>
  </r>
  <r>
    <x v="19"/>
    <x v="6"/>
    <n v="355278"/>
    <n v="38092344"/>
    <n v="125"/>
    <n v="20218"/>
    <n v="18647"/>
    <x v="153"/>
    <x v="3"/>
    <x v="153"/>
  </r>
  <r>
    <x v="20"/>
    <x v="6"/>
    <n v="456885"/>
    <n v="46408080"/>
    <n v="125"/>
    <n v="24574"/>
    <n v="22609"/>
    <x v="154"/>
    <x v="2"/>
    <x v="154"/>
  </r>
  <r>
    <x v="2"/>
    <x v="5"/>
    <n v="278491.5"/>
    <n v="28151004.75"/>
    <n v="129"/>
    <n v="16453"/>
    <n v="15289"/>
    <x v="155"/>
    <x v="0"/>
    <x v="155"/>
  </r>
  <r>
    <x v="21"/>
    <x v="6"/>
    <n v="349734"/>
    <n v="36883428"/>
    <n v="124"/>
    <n v="20358"/>
    <n v="18890"/>
    <x v="156"/>
    <x v="0"/>
    <x v="156"/>
  </r>
  <r>
    <x v="22"/>
    <x v="6"/>
    <n v="401580"/>
    <n v="43028734.5"/>
    <n v="125"/>
    <n v="22368"/>
    <n v="20625"/>
    <x v="157"/>
    <x v="4"/>
    <x v="157"/>
  </r>
  <r>
    <x v="23"/>
    <x v="6"/>
    <n v="368649"/>
    <n v="39010875"/>
    <n v="125"/>
    <n v="20368"/>
    <n v="18884"/>
    <x v="158"/>
    <x v="3"/>
    <x v="158"/>
  </r>
  <r>
    <x v="24"/>
    <x v="6"/>
    <n v="463530"/>
    <n v="49123180.5"/>
    <n v="125"/>
    <n v="24620"/>
    <n v="22641"/>
    <x v="159"/>
    <x v="3"/>
    <x v="159"/>
  </r>
  <r>
    <x v="25"/>
    <x v="6"/>
    <n v="319110"/>
    <n v="33763989"/>
    <n v="125"/>
    <n v="18014"/>
    <n v="16675"/>
    <x v="160"/>
    <x v="3"/>
    <x v="160"/>
  </r>
  <r>
    <x v="26"/>
    <x v="6"/>
    <n v="375744"/>
    <n v="38191381.5"/>
    <n v="125"/>
    <n v="21004"/>
    <n v="19556"/>
    <x v="161"/>
    <x v="2"/>
    <x v="161"/>
  </r>
  <r>
    <x v="3"/>
    <x v="7"/>
    <n v="81331.5"/>
    <n v="6652179"/>
    <n v="36"/>
    <n v="5286"/>
    <n v="4867"/>
    <x v="162"/>
    <x v="1"/>
    <x v="162"/>
  </r>
  <r>
    <x v="4"/>
    <x v="7"/>
    <n v="75796.5"/>
    <n v="6173463"/>
    <n v="36"/>
    <n v="5094"/>
    <n v="4716"/>
    <x v="163"/>
    <x v="2"/>
    <x v="163"/>
  </r>
  <r>
    <x v="5"/>
    <x v="7"/>
    <n v="72861"/>
    <n v="5952802.5"/>
    <n v="36"/>
    <n v="4918"/>
    <n v="4554"/>
    <x v="164"/>
    <x v="1"/>
    <x v="164"/>
  </r>
  <r>
    <x v="6"/>
    <x v="7"/>
    <n v="83373"/>
    <n v="7253427"/>
    <n v="36"/>
    <n v="5413"/>
    <n v="4959"/>
    <x v="165"/>
    <x v="3"/>
    <x v="165"/>
  </r>
  <r>
    <x v="7"/>
    <x v="7"/>
    <n v="64108.5"/>
    <n v="5561452.5"/>
    <n v="36"/>
    <n v="4508"/>
    <n v="4149"/>
    <x v="166"/>
    <x v="3"/>
    <x v="166"/>
  </r>
  <r>
    <x v="8"/>
    <x v="7"/>
    <n v="74707.5"/>
    <n v="6454458"/>
    <n v="36"/>
    <n v="4937"/>
    <n v="4561"/>
    <x v="167"/>
    <x v="4"/>
    <x v="167"/>
  </r>
  <r>
    <x v="9"/>
    <x v="7"/>
    <n v="46216.5"/>
    <n v="4118251.5"/>
    <n v="36"/>
    <n v="3442"/>
    <n v="3147"/>
    <x v="168"/>
    <x v="4"/>
    <x v="168"/>
  </r>
  <r>
    <x v="10"/>
    <x v="7"/>
    <n v="67726.5"/>
    <n v="5864989.5"/>
    <n v="36"/>
    <n v="4770"/>
    <n v="4424"/>
    <x v="169"/>
    <x v="0"/>
    <x v="169"/>
  </r>
  <r>
    <x v="11"/>
    <x v="7"/>
    <n v="82228.5"/>
    <n v="7032225"/>
    <n v="36"/>
    <n v="5457"/>
    <n v="4916"/>
    <x v="170"/>
    <x v="4"/>
    <x v="170"/>
  </r>
  <r>
    <x v="12"/>
    <x v="7"/>
    <n v="64390.5"/>
    <n v="5523145.5"/>
    <n v="36"/>
    <n v="4418"/>
    <n v="4088"/>
    <x v="171"/>
    <x v="1"/>
    <x v="171"/>
  </r>
  <r>
    <x v="13"/>
    <x v="7"/>
    <n v="73126.5"/>
    <n v="5864085"/>
    <n v="36"/>
    <n v="4816"/>
    <n v="4452"/>
    <x v="172"/>
    <x v="2"/>
    <x v="172"/>
  </r>
  <r>
    <x v="14"/>
    <x v="7"/>
    <n v="99631.5"/>
    <n v="7121946"/>
    <n v="36"/>
    <n v="5914"/>
    <n v="5384"/>
    <x v="173"/>
    <x v="2"/>
    <x v="173"/>
  </r>
  <r>
    <x v="15"/>
    <x v="7"/>
    <n v="66396"/>
    <n v="5770539"/>
    <n v="36"/>
    <n v="4575"/>
    <n v="4206"/>
    <x v="174"/>
    <x v="3"/>
    <x v="174"/>
  </r>
  <r>
    <x v="16"/>
    <x v="7"/>
    <n v="73147.5"/>
    <n v="6288246"/>
    <n v="36"/>
    <n v="4923"/>
    <n v="4560"/>
    <x v="175"/>
    <x v="4"/>
    <x v="175"/>
  </r>
  <r>
    <x v="17"/>
    <x v="7"/>
    <n v="73062"/>
    <n v="6333828"/>
    <n v="36"/>
    <n v="4967"/>
    <n v="4583"/>
    <x v="176"/>
    <x v="1"/>
    <x v="176"/>
  </r>
  <r>
    <x v="0"/>
    <x v="6"/>
    <n v="379663.5"/>
    <n v="39380178"/>
    <n v="124"/>
    <n v="21392"/>
    <n v="19869"/>
    <x v="177"/>
    <x v="0"/>
    <x v="177"/>
  </r>
  <r>
    <x v="18"/>
    <x v="7"/>
    <n v="70581"/>
    <n v="6221320.5"/>
    <n v="36"/>
    <n v="4751"/>
    <n v="4370"/>
    <x v="178"/>
    <x v="4"/>
    <x v="178"/>
  </r>
  <r>
    <x v="1"/>
    <x v="6"/>
    <n v="453123"/>
    <n v="46370904"/>
    <n v="124"/>
    <n v="24325"/>
    <n v="22469"/>
    <x v="179"/>
    <x v="0"/>
    <x v="179"/>
  </r>
  <r>
    <x v="19"/>
    <x v="7"/>
    <n v="63012"/>
    <n v="5454121.5"/>
    <n v="36"/>
    <n v="4384"/>
    <n v="4025"/>
    <x v="180"/>
    <x v="3"/>
    <x v="180"/>
  </r>
  <r>
    <x v="20"/>
    <x v="7"/>
    <n v="89556"/>
    <n v="7173117"/>
    <n v="36"/>
    <n v="5651"/>
    <n v="5212"/>
    <x v="181"/>
    <x v="2"/>
    <x v="181"/>
  </r>
  <r>
    <x v="2"/>
    <x v="6"/>
    <n v="364638"/>
    <n v="37947688.5"/>
    <n v="124"/>
    <n v="20868"/>
    <n v="19342"/>
    <x v="182"/>
    <x v="0"/>
    <x v="182"/>
  </r>
  <r>
    <x v="21"/>
    <x v="7"/>
    <n v="66316.5"/>
    <n v="5704650"/>
    <n v="36"/>
    <n v="4641"/>
    <n v="4274"/>
    <x v="183"/>
    <x v="0"/>
    <x v="183"/>
  </r>
  <r>
    <x v="22"/>
    <x v="7"/>
    <n v="78235.5"/>
    <n v="6819594"/>
    <n v="36"/>
    <n v="5143"/>
    <n v="4715"/>
    <x v="184"/>
    <x v="4"/>
    <x v="184"/>
  </r>
  <r>
    <x v="23"/>
    <x v="7"/>
    <n v="88311"/>
    <n v="7726069.5"/>
    <n v="36"/>
    <n v="5746"/>
    <n v="5277"/>
    <x v="185"/>
    <x v="3"/>
    <x v="185"/>
  </r>
  <r>
    <x v="24"/>
    <x v="7"/>
    <n v="61804.5"/>
    <n v="5365708.5"/>
    <n v="36"/>
    <n v="4199"/>
    <n v="3867"/>
    <x v="186"/>
    <x v="3"/>
    <x v="186"/>
  </r>
  <r>
    <x v="25"/>
    <x v="7"/>
    <n v="71067"/>
    <n v="6175837.5"/>
    <n v="36"/>
    <n v="4826"/>
    <n v="4426"/>
    <x v="187"/>
    <x v="3"/>
    <x v="187"/>
  </r>
  <r>
    <x v="26"/>
    <x v="7"/>
    <n v="74649"/>
    <n v="6098236.5"/>
    <n v="36"/>
    <n v="4915"/>
    <n v="4562"/>
    <x v="188"/>
    <x v="2"/>
    <x v="188"/>
  </r>
  <r>
    <x v="3"/>
    <x v="8"/>
    <n v="44560.5"/>
    <n v="4025148"/>
    <n v="21"/>
    <n v="2427"/>
    <n v="2213"/>
    <x v="189"/>
    <x v="1"/>
    <x v="189"/>
  </r>
  <r>
    <x v="4"/>
    <x v="8"/>
    <n v="38250"/>
    <n v="3552937.5"/>
    <n v="21"/>
    <n v="2245"/>
    <n v="2053"/>
    <x v="190"/>
    <x v="2"/>
    <x v="190"/>
  </r>
  <r>
    <x v="5"/>
    <x v="8"/>
    <n v="34830"/>
    <n v="3191155.5"/>
    <n v="21"/>
    <n v="2054"/>
    <n v="1883"/>
    <x v="191"/>
    <x v="1"/>
    <x v="191"/>
  </r>
  <r>
    <x v="6"/>
    <x v="8"/>
    <n v="32239.5"/>
    <n v="3084892.5"/>
    <n v="21"/>
    <n v="1891"/>
    <n v="1709"/>
    <x v="192"/>
    <x v="3"/>
    <x v="192"/>
  </r>
  <r>
    <x v="7"/>
    <x v="8"/>
    <n v="30780"/>
    <n v="2817853.5"/>
    <n v="20"/>
    <n v="1804"/>
    <n v="1638"/>
    <x v="193"/>
    <x v="3"/>
    <x v="193"/>
  </r>
  <r>
    <x v="8"/>
    <x v="8"/>
    <n v="29142"/>
    <n v="2627595"/>
    <n v="19"/>
    <n v="1676"/>
    <n v="1516"/>
    <x v="194"/>
    <x v="4"/>
    <x v="194"/>
  </r>
  <r>
    <x v="9"/>
    <x v="8"/>
    <n v="26428.5"/>
    <n v="2470465.5"/>
    <n v="20"/>
    <n v="1613"/>
    <n v="1457"/>
    <x v="195"/>
    <x v="4"/>
    <x v="195"/>
  </r>
  <r>
    <x v="10"/>
    <x v="8"/>
    <n v="40744.5"/>
    <n v="3700311"/>
    <n v="21"/>
    <n v="2418"/>
    <n v="2215"/>
    <x v="196"/>
    <x v="0"/>
    <x v="196"/>
  </r>
  <r>
    <x v="11"/>
    <x v="8"/>
    <n v="46620"/>
    <n v="4293241.5"/>
    <n v="20"/>
    <n v="2468"/>
    <n v="2221"/>
    <x v="197"/>
    <x v="4"/>
    <x v="197"/>
  </r>
  <r>
    <x v="12"/>
    <x v="8"/>
    <n v="32419.5"/>
    <n v="3080614.5"/>
    <n v="21"/>
    <n v="1926"/>
    <n v="1745"/>
    <x v="198"/>
    <x v="1"/>
    <x v="198"/>
  </r>
  <r>
    <x v="13"/>
    <x v="8"/>
    <n v="40819.5"/>
    <n v="3810394.5"/>
    <n v="21"/>
    <n v="2335"/>
    <n v="2126"/>
    <x v="199"/>
    <x v="2"/>
    <x v="199"/>
  </r>
  <r>
    <x v="14"/>
    <x v="8"/>
    <n v="41391"/>
    <n v="3918987"/>
    <n v="21"/>
    <n v="2410"/>
    <n v="2202"/>
    <x v="200"/>
    <x v="2"/>
    <x v="200"/>
  </r>
  <r>
    <x v="15"/>
    <x v="8"/>
    <n v="29482.5"/>
    <n v="2648688"/>
    <n v="20"/>
    <n v="1757"/>
    <n v="1596"/>
    <x v="201"/>
    <x v="3"/>
    <x v="201"/>
  </r>
  <r>
    <x v="16"/>
    <x v="8"/>
    <n v="32181"/>
    <n v="2863600.5"/>
    <n v="19"/>
    <n v="1846"/>
    <n v="1681"/>
    <x v="202"/>
    <x v="4"/>
    <x v="202"/>
  </r>
  <r>
    <x v="17"/>
    <x v="8"/>
    <n v="35535"/>
    <n v="3288069"/>
    <n v="21"/>
    <n v="2061"/>
    <n v="1876"/>
    <x v="203"/>
    <x v="1"/>
    <x v="203"/>
  </r>
  <r>
    <x v="0"/>
    <x v="7"/>
    <n v="76234.5"/>
    <n v="6500848.5"/>
    <n v="37"/>
    <n v="5215"/>
    <n v="4848"/>
    <x v="204"/>
    <x v="0"/>
    <x v="204"/>
  </r>
  <r>
    <x v="18"/>
    <x v="8"/>
    <n v="29935.5"/>
    <n v="2720002.5"/>
    <n v="20"/>
    <n v="1716"/>
    <n v="1561"/>
    <x v="205"/>
    <x v="4"/>
    <x v="205"/>
  </r>
  <r>
    <x v="1"/>
    <x v="7"/>
    <n v="106926"/>
    <n v="9098386.5"/>
    <n v="37"/>
    <n v="6645"/>
    <n v="6122"/>
    <x v="206"/>
    <x v="0"/>
    <x v="206"/>
  </r>
  <r>
    <x v="19"/>
    <x v="8"/>
    <n v="30342"/>
    <n v="2738127"/>
    <n v="20"/>
    <n v="1747"/>
    <n v="1570"/>
    <x v="207"/>
    <x v="3"/>
    <x v="207"/>
  </r>
  <r>
    <x v="20"/>
    <x v="8"/>
    <n v="42999"/>
    <n v="3883215"/>
    <n v="21"/>
    <n v="2460"/>
    <n v="2226"/>
    <x v="208"/>
    <x v="2"/>
    <x v="208"/>
  </r>
  <r>
    <x v="2"/>
    <x v="7"/>
    <n v="69945"/>
    <n v="6101931"/>
    <n v="37"/>
    <n v="4840"/>
    <n v="4475"/>
    <x v="209"/>
    <x v="0"/>
    <x v="209"/>
  </r>
  <r>
    <x v="21"/>
    <x v="8"/>
    <n v="38740.5"/>
    <n v="3561655.5"/>
    <n v="21"/>
    <n v="2330"/>
    <n v="2142"/>
    <x v="210"/>
    <x v="0"/>
    <x v="210"/>
  </r>
  <r>
    <x v="22"/>
    <x v="8"/>
    <n v="31231.5"/>
    <n v="2853310.5"/>
    <n v="20"/>
    <n v="1756"/>
    <n v="1586"/>
    <x v="211"/>
    <x v="4"/>
    <x v="211"/>
  </r>
  <r>
    <x v="23"/>
    <x v="8"/>
    <n v="37489.5"/>
    <n v="3549097.5"/>
    <n v="21"/>
    <n v="2120"/>
    <n v="1921"/>
    <x v="212"/>
    <x v="3"/>
    <x v="212"/>
  </r>
  <r>
    <x v="24"/>
    <x v="8"/>
    <n v="34399.5"/>
    <n v="3201358.5"/>
    <n v="21"/>
    <n v="1957"/>
    <n v="1755"/>
    <x v="213"/>
    <x v="3"/>
    <x v="213"/>
  </r>
  <r>
    <x v="25"/>
    <x v="8"/>
    <n v="32851.5"/>
    <n v="2934504"/>
    <n v="21"/>
    <n v="1879"/>
    <n v="1695"/>
    <x v="214"/>
    <x v="3"/>
    <x v="214"/>
  </r>
  <r>
    <x v="26"/>
    <x v="8"/>
    <n v="38194.5"/>
    <n v="3449302.5"/>
    <n v="21"/>
    <n v="2254"/>
    <n v="2061"/>
    <x v="215"/>
    <x v="2"/>
    <x v="215"/>
  </r>
  <r>
    <x v="0"/>
    <x v="8"/>
    <n v="42423"/>
    <n v="3994153.5"/>
    <n v="23"/>
    <n v="2522"/>
    <n v="2295"/>
    <x v="216"/>
    <x v="0"/>
    <x v="216"/>
  </r>
  <r>
    <x v="1"/>
    <x v="8"/>
    <n v="48286.5"/>
    <n v="4456441.5"/>
    <n v="22"/>
    <n v="2793"/>
    <n v="2539"/>
    <x v="217"/>
    <x v="0"/>
    <x v="217"/>
  </r>
  <r>
    <x v="2"/>
    <x v="8"/>
    <n v="41442"/>
    <n v="3893680.5"/>
    <n v="22"/>
    <n v="2454"/>
    <n v="2239"/>
    <x v="218"/>
    <x v="0"/>
    <x v="218"/>
  </r>
  <r>
    <x v="3"/>
    <x v="9"/>
    <n v="18600"/>
    <n v="1601425.5"/>
    <n v="15"/>
    <n v="1111"/>
    <n v="992"/>
    <x v="219"/>
    <x v="1"/>
    <x v="219"/>
  </r>
  <r>
    <x v="4"/>
    <x v="9"/>
    <n v="16638"/>
    <n v="1364847"/>
    <n v="16"/>
    <n v="1012"/>
    <n v="900"/>
    <x v="220"/>
    <x v="2"/>
    <x v="220"/>
  </r>
  <r>
    <x v="5"/>
    <x v="9"/>
    <n v="15609"/>
    <n v="1377577.5"/>
    <n v="15"/>
    <n v="971"/>
    <n v="856"/>
    <x v="221"/>
    <x v="1"/>
    <x v="221"/>
  </r>
  <r>
    <x v="6"/>
    <x v="9"/>
    <n v="13948.5"/>
    <n v="1222932"/>
    <n v="15"/>
    <n v="849"/>
    <n v="740"/>
    <x v="222"/>
    <x v="3"/>
    <x v="222"/>
  </r>
  <r>
    <x v="7"/>
    <x v="9"/>
    <n v="12301.5"/>
    <n v="1085211"/>
    <n v="15"/>
    <n v="750"/>
    <n v="647"/>
    <x v="223"/>
    <x v="3"/>
    <x v="223"/>
  </r>
  <r>
    <x v="8"/>
    <x v="9"/>
    <n v="13014"/>
    <n v="1115992.5"/>
    <n v="15"/>
    <n v="786"/>
    <n v="695"/>
    <x v="224"/>
    <x v="4"/>
    <x v="224"/>
  </r>
  <r>
    <x v="9"/>
    <x v="9"/>
    <n v="12313.5"/>
    <n v="1053220.5"/>
    <n v="15"/>
    <n v="751"/>
    <n v="651"/>
    <x v="225"/>
    <x v="4"/>
    <x v="225"/>
  </r>
  <r>
    <x v="10"/>
    <x v="9"/>
    <n v="17391"/>
    <n v="1489132.5"/>
    <n v="17"/>
    <n v="1140"/>
    <n v="1016"/>
    <x v="226"/>
    <x v="0"/>
    <x v="226"/>
  </r>
  <r>
    <x v="11"/>
    <x v="9"/>
    <n v="17113.5"/>
    <n v="1465842"/>
    <n v="15"/>
    <n v="996"/>
    <n v="888"/>
    <x v="227"/>
    <x v="4"/>
    <x v="227"/>
  </r>
  <r>
    <x v="12"/>
    <x v="9"/>
    <n v="12802.5"/>
    <n v="1123830"/>
    <n v="15"/>
    <n v="845"/>
    <n v="743"/>
    <x v="228"/>
    <x v="1"/>
    <x v="228"/>
  </r>
  <r>
    <x v="13"/>
    <x v="9"/>
    <n v="16554"/>
    <n v="1380751.5"/>
    <n v="17"/>
    <n v="1045"/>
    <n v="930"/>
    <x v="229"/>
    <x v="2"/>
    <x v="229"/>
  </r>
  <r>
    <x v="14"/>
    <x v="9"/>
    <n v="17329.5"/>
    <n v="1430254.5"/>
    <n v="16"/>
    <n v="1050"/>
    <n v="938"/>
    <x v="230"/>
    <x v="2"/>
    <x v="230"/>
  </r>
  <r>
    <x v="15"/>
    <x v="9"/>
    <n v="15987"/>
    <n v="1384179"/>
    <n v="15"/>
    <n v="922"/>
    <n v="823"/>
    <x v="231"/>
    <x v="3"/>
    <x v="231"/>
  </r>
  <r>
    <x v="16"/>
    <x v="9"/>
    <n v="13303.5"/>
    <n v="1102887"/>
    <n v="15"/>
    <n v="780"/>
    <n v="690"/>
    <x v="232"/>
    <x v="4"/>
    <x v="232"/>
  </r>
  <r>
    <x v="17"/>
    <x v="9"/>
    <n v="14305.5"/>
    <n v="1243507.5"/>
    <n v="15"/>
    <n v="898"/>
    <n v="795"/>
    <x v="233"/>
    <x v="1"/>
    <x v="233"/>
  </r>
  <r>
    <x v="18"/>
    <x v="9"/>
    <n v="12924"/>
    <n v="1120009.5"/>
    <n v="15"/>
    <n v="784"/>
    <n v="696"/>
    <x v="234"/>
    <x v="4"/>
    <x v="234"/>
  </r>
  <r>
    <x v="19"/>
    <x v="9"/>
    <n v="14061"/>
    <n v="1221057"/>
    <n v="15"/>
    <n v="839"/>
    <n v="733"/>
    <x v="235"/>
    <x v="3"/>
    <x v="235"/>
  </r>
  <r>
    <x v="20"/>
    <x v="9"/>
    <n v="21958.5"/>
    <n v="1854001.5"/>
    <n v="17"/>
    <n v="1294"/>
    <n v="1155"/>
    <x v="236"/>
    <x v="2"/>
    <x v="236"/>
  </r>
  <r>
    <x v="21"/>
    <x v="9"/>
    <n v="17211"/>
    <n v="1507867.5"/>
    <n v="17"/>
    <n v="1142"/>
    <n v="1020"/>
    <x v="237"/>
    <x v="0"/>
    <x v="237"/>
  </r>
  <r>
    <x v="22"/>
    <x v="9"/>
    <n v="12753"/>
    <n v="1103068.5"/>
    <n v="15"/>
    <n v="791"/>
    <n v="691"/>
    <x v="238"/>
    <x v="4"/>
    <x v="238"/>
  </r>
  <r>
    <x v="23"/>
    <x v="9"/>
    <n v="16435.5"/>
    <n v="1471537.5"/>
    <n v="15"/>
    <n v="950"/>
    <n v="848"/>
    <x v="239"/>
    <x v="3"/>
    <x v="239"/>
  </r>
  <r>
    <x v="24"/>
    <x v="9"/>
    <n v="14494.5"/>
    <n v="1269786"/>
    <n v="15"/>
    <n v="879"/>
    <n v="768"/>
    <x v="240"/>
    <x v="3"/>
    <x v="240"/>
  </r>
  <r>
    <x v="25"/>
    <x v="9"/>
    <n v="12705"/>
    <n v="1123894.5"/>
    <n v="15"/>
    <n v="805"/>
    <n v="703"/>
    <x v="241"/>
    <x v="3"/>
    <x v="241"/>
  </r>
  <r>
    <x v="26"/>
    <x v="9"/>
    <n v="18075"/>
    <n v="1548099"/>
    <n v="17"/>
    <n v="1128"/>
    <n v="1001"/>
    <x v="242"/>
    <x v="2"/>
    <x v="242"/>
  </r>
  <r>
    <x v="3"/>
    <x v="10"/>
    <n v="13120.5"/>
    <n v="1215033"/>
    <n v="15"/>
    <n v="747"/>
    <n v="647"/>
    <x v="243"/>
    <x v="1"/>
    <x v="243"/>
  </r>
  <r>
    <x v="4"/>
    <x v="10"/>
    <n v="16237.5"/>
    <n v="1403047.5"/>
    <n v="15"/>
    <n v="930"/>
    <n v="827"/>
    <x v="244"/>
    <x v="2"/>
    <x v="244"/>
  </r>
  <r>
    <x v="5"/>
    <x v="10"/>
    <n v="11967"/>
    <n v="1060489.5"/>
    <n v="15"/>
    <n v="692"/>
    <n v="591"/>
    <x v="245"/>
    <x v="1"/>
    <x v="245"/>
  </r>
  <r>
    <x v="6"/>
    <x v="10"/>
    <n v="12037.5"/>
    <n v="1081216.5"/>
    <n v="15"/>
    <n v="623"/>
    <n v="535"/>
    <x v="246"/>
    <x v="3"/>
    <x v="246"/>
  </r>
  <r>
    <x v="7"/>
    <x v="10"/>
    <n v="7087.5"/>
    <n v="610855.5"/>
    <n v="15"/>
    <n v="390"/>
    <n v="315"/>
    <x v="247"/>
    <x v="3"/>
    <x v="247"/>
  </r>
  <r>
    <x v="8"/>
    <x v="11"/>
    <n v="25816.5"/>
    <n v="2360914.5"/>
    <n v="18"/>
    <n v="1599"/>
    <n v="1450"/>
    <x v="248"/>
    <x v="4"/>
    <x v="248"/>
  </r>
  <r>
    <x v="9"/>
    <x v="10"/>
    <n v="4624.5"/>
    <n v="433243.5"/>
    <n v="15"/>
    <n v="274"/>
    <n v="203"/>
    <x v="249"/>
    <x v="4"/>
    <x v="249"/>
  </r>
  <r>
    <x v="10"/>
    <x v="10"/>
    <n v="12259.5"/>
    <n v="1152054"/>
    <n v="15"/>
    <n v="812"/>
    <n v="711"/>
    <x v="250"/>
    <x v="0"/>
    <x v="250"/>
  </r>
  <r>
    <x v="11"/>
    <x v="10"/>
    <n v="5446.5"/>
    <n v="505572"/>
    <n v="15"/>
    <n v="294"/>
    <n v="225"/>
    <x v="251"/>
    <x v="4"/>
    <x v="251"/>
  </r>
  <r>
    <x v="12"/>
    <x v="10"/>
    <n v="11296.5"/>
    <n v="989632.5"/>
    <n v="15"/>
    <n v="624"/>
    <n v="538"/>
    <x v="252"/>
    <x v="1"/>
    <x v="252"/>
  </r>
  <r>
    <x v="13"/>
    <x v="10"/>
    <n v="12135"/>
    <n v="1103623.5"/>
    <n v="15"/>
    <n v="749"/>
    <n v="652"/>
    <x v="253"/>
    <x v="2"/>
    <x v="253"/>
  </r>
  <r>
    <x v="14"/>
    <x v="10"/>
    <n v="12630"/>
    <n v="1104858"/>
    <n v="15"/>
    <n v="760"/>
    <n v="664"/>
    <x v="254"/>
    <x v="2"/>
    <x v="254"/>
  </r>
  <r>
    <x v="15"/>
    <x v="10"/>
    <n v="8223"/>
    <n v="694593"/>
    <n v="15"/>
    <n v="455"/>
    <n v="381"/>
    <x v="255"/>
    <x v="3"/>
    <x v="255"/>
  </r>
  <r>
    <x v="16"/>
    <x v="11"/>
    <n v="25149"/>
    <n v="2277072"/>
    <n v="18"/>
    <n v="1505"/>
    <n v="1368"/>
    <x v="256"/>
    <x v="4"/>
    <x v="256"/>
  </r>
  <r>
    <x v="17"/>
    <x v="10"/>
    <n v="10401"/>
    <n v="949912.5"/>
    <n v="15"/>
    <n v="599"/>
    <n v="515"/>
    <x v="257"/>
    <x v="1"/>
    <x v="257"/>
  </r>
  <r>
    <x v="0"/>
    <x v="9"/>
    <n v="17689.5"/>
    <n v="1592119.5"/>
    <n v="17"/>
    <n v="1186"/>
    <n v="1054"/>
    <x v="258"/>
    <x v="0"/>
    <x v="258"/>
  </r>
  <r>
    <x v="18"/>
    <x v="10"/>
    <n v="8127"/>
    <n v="665302.5"/>
    <n v="15"/>
    <n v="455"/>
    <n v="384"/>
    <x v="259"/>
    <x v="4"/>
    <x v="259"/>
  </r>
  <r>
    <x v="1"/>
    <x v="9"/>
    <n v="27250.5"/>
    <n v="2457252"/>
    <n v="17"/>
    <n v="1697"/>
    <n v="1499"/>
    <x v="260"/>
    <x v="0"/>
    <x v="260"/>
  </r>
  <r>
    <x v="19"/>
    <x v="10"/>
    <n v="8464.5"/>
    <n v="739291.5"/>
    <n v="15"/>
    <n v="467"/>
    <n v="389"/>
    <x v="261"/>
    <x v="3"/>
    <x v="261"/>
  </r>
  <r>
    <x v="20"/>
    <x v="10"/>
    <n v="14167.5"/>
    <n v="1315075.5"/>
    <n v="15"/>
    <n v="840"/>
    <n v="725"/>
    <x v="262"/>
    <x v="2"/>
    <x v="262"/>
  </r>
  <r>
    <x v="2"/>
    <x v="9"/>
    <n v="16500"/>
    <n v="1487928"/>
    <n v="17"/>
    <n v="1097"/>
    <n v="968"/>
    <x v="263"/>
    <x v="0"/>
    <x v="263"/>
  </r>
  <r>
    <x v="21"/>
    <x v="10"/>
    <n v="13260"/>
    <n v="1230687"/>
    <n v="15"/>
    <n v="835"/>
    <n v="736"/>
    <x v="264"/>
    <x v="0"/>
    <x v="264"/>
  </r>
  <r>
    <x v="22"/>
    <x v="10"/>
    <n v="4285.5"/>
    <n v="404691"/>
    <n v="15"/>
    <n v="262"/>
    <n v="195"/>
    <x v="265"/>
    <x v="4"/>
    <x v="265"/>
  </r>
  <r>
    <x v="23"/>
    <x v="10"/>
    <n v="13440"/>
    <n v="1198285.5"/>
    <n v="15"/>
    <n v="706"/>
    <n v="608"/>
    <x v="266"/>
    <x v="3"/>
    <x v="266"/>
  </r>
  <r>
    <x v="24"/>
    <x v="10"/>
    <n v="9058.5"/>
    <n v="798759"/>
    <n v="15"/>
    <n v="492"/>
    <n v="412"/>
    <x v="267"/>
    <x v="3"/>
    <x v="267"/>
  </r>
  <r>
    <x v="25"/>
    <x v="10"/>
    <n v="8719.5"/>
    <n v="769276.5"/>
    <n v="15"/>
    <n v="480"/>
    <n v="398"/>
    <x v="268"/>
    <x v="3"/>
    <x v="268"/>
  </r>
  <r>
    <x v="26"/>
    <x v="10"/>
    <n v="12666"/>
    <n v="1184865"/>
    <n v="15"/>
    <n v="779"/>
    <n v="673"/>
    <x v="269"/>
    <x v="2"/>
    <x v="269"/>
  </r>
  <r>
    <x v="3"/>
    <x v="11"/>
    <n v="34563"/>
    <n v="2922883.5"/>
    <n v="19"/>
    <n v="2039"/>
    <n v="1868"/>
    <x v="270"/>
    <x v="1"/>
    <x v="270"/>
  </r>
  <r>
    <x v="4"/>
    <x v="11"/>
    <n v="28882.5"/>
    <n v="2446530"/>
    <n v="19"/>
    <n v="1831"/>
    <n v="1667"/>
    <x v="271"/>
    <x v="2"/>
    <x v="271"/>
  </r>
  <r>
    <x v="5"/>
    <x v="11"/>
    <n v="28275"/>
    <n v="2435632.5"/>
    <n v="19"/>
    <n v="1790"/>
    <n v="1633"/>
    <x v="272"/>
    <x v="1"/>
    <x v="272"/>
  </r>
  <r>
    <x v="6"/>
    <x v="11"/>
    <n v="26271"/>
    <n v="2384937"/>
    <n v="19"/>
    <n v="1542"/>
    <n v="1412"/>
    <x v="273"/>
    <x v="3"/>
    <x v="273"/>
  </r>
  <r>
    <x v="7"/>
    <x v="11"/>
    <n v="23587.5"/>
    <n v="2155668"/>
    <n v="19"/>
    <n v="1479"/>
    <n v="1346"/>
    <x v="274"/>
    <x v="3"/>
    <x v="274"/>
  </r>
  <r>
    <x v="9"/>
    <x v="11"/>
    <n v="18427.5"/>
    <n v="1682851.5"/>
    <n v="19"/>
    <n v="1206"/>
    <n v="1080"/>
    <x v="275"/>
    <x v="4"/>
    <x v="275"/>
  </r>
  <r>
    <x v="10"/>
    <x v="11"/>
    <n v="27156"/>
    <n v="2410803"/>
    <n v="20"/>
    <n v="1814"/>
    <n v="1655"/>
    <x v="276"/>
    <x v="0"/>
    <x v="276"/>
  </r>
  <r>
    <x v="11"/>
    <x v="11"/>
    <n v="35190"/>
    <n v="3168510"/>
    <n v="19"/>
    <n v="1987"/>
    <n v="1791"/>
    <x v="277"/>
    <x v="4"/>
    <x v="277"/>
  </r>
  <r>
    <x v="12"/>
    <x v="11"/>
    <n v="25483.5"/>
    <n v="2243160"/>
    <n v="19"/>
    <n v="1598"/>
    <n v="1454"/>
    <x v="278"/>
    <x v="1"/>
    <x v="278"/>
  </r>
  <r>
    <x v="13"/>
    <x v="11"/>
    <n v="25362"/>
    <n v="2198935.5"/>
    <n v="19"/>
    <n v="1650"/>
    <n v="1505"/>
    <x v="279"/>
    <x v="2"/>
    <x v="279"/>
  </r>
  <r>
    <x v="14"/>
    <x v="11"/>
    <n v="28849.5"/>
    <n v="2520759"/>
    <n v="19"/>
    <n v="1823"/>
    <n v="1678"/>
    <x v="280"/>
    <x v="2"/>
    <x v="280"/>
  </r>
  <r>
    <x v="15"/>
    <x v="11"/>
    <n v="26367"/>
    <n v="2380333.5"/>
    <n v="19"/>
    <n v="1622"/>
    <n v="1482"/>
    <x v="281"/>
    <x v="3"/>
    <x v="281"/>
  </r>
  <r>
    <x v="17"/>
    <x v="11"/>
    <n v="25539"/>
    <n v="2263651.5"/>
    <n v="19"/>
    <n v="1605"/>
    <n v="1447"/>
    <x v="282"/>
    <x v="1"/>
    <x v="282"/>
  </r>
  <r>
    <x v="0"/>
    <x v="10"/>
    <n v="14808"/>
    <n v="1336789.5"/>
    <n v="16"/>
    <n v="917"/>
    <n v="802"/>
    <x v="283"/>
    <x v="0"/>
    <x v="283"/>
  </r>
  <r>
    <x v="18"/>
    <x v="11"/>
    <n v="21343.5"/>
    <n v="1906557"/>
    <n v="19"/>
    <n v="1314"/>
    <n v="1192"/>
    <x v="284"/>
    <x v="4"/>
    <x v="284"/>
  </r>
  <r>
    <x v="1"/>
    <x v="10"/>
    <n v="17946"/>
    <n v="1609090.5"/>
    <n v="16"/>
    <n v="1048"/>
    <n v="918"/>
    <x v="285"/>
    <x v="0"/>
    <x v="285"/>
  </r>
  <r>
    <x v="19"/>
    <x v="11"/>
    <n v="24337.5"/>
    <n v="2159350.5"/>
    <n v="19"/>
    <n v="1509"/>
    <n v="1374"/>
    <x v="286"/>
    <x v="3"/>
    <x v="286"/>
  </r>
  <r>
    <x v="20"/>
    <x v="11"/>
    <n v="36997.5"/>
    <n v="3089140.5"/>
    <n v="19"/>
    <n v="2195"/>
    <n v="1999"/>
    <x v="287"/>
    <x v="2"/>
    <x v="287"/>
  </r>
  <r>
    <x v="2"/>
    <x v="10"/>
    <n v="13864.5"/>
    <n v="1239747"/>
    <n v="16"/>
    <n v="876"/>
    <n v="762"/>
    <x v="288"/>
    <x v="0"/>
    <x v="288"/>
  </r>
  <r>
    <x v="21"/>
    <x v="11"/>
    <n v="28494"/>
    <n v="2512803"/>
    <n v="20"/>
    <n v="1899"/>
    <n v="1738"/>
    <x v="289"/>
    <x v="0"/>
    <x v="289"/>
  </r>
  <r>
    <x v="22"/>
    <x v="11"/>
    <n v="27883.5"/>
    <n v="2560080"/>
    <n v="19"/>
    <n v="1662"/>
    <n v="1506"/>
    <x v="290"/>
    <x v="4"/>
    <x v="290"/>
  </r>
  <r>
    <x v="23"/>
    <x v="11"/>
    <n v="31224"/>
    <n v="2767270.5"/>
    <n v="19"/>
    <n v="1836"/>
    <n v="1680"/>
    <x v="291"/>
    <x v="3"/>
    <x v="291"/>
  </r>
  <r>
    <x v="24"/>
    <x v="11"/>
    <n v="25020"/>
    <n v="2235960"/>
    <n v="19"/>
    <n v="1520"/>
    <n v="1380"/>
    <x v="292"/>
    <x v="3"/>
    <x v="292"/>
  </r>
  <r>
    <x v="25"/>
    <x v="11"/>
    <n v="26184"/>
    <n v="2308336.5"/>
    <n v="19"/>
    <n v="1580"/>
    <n v="1435"/>
    <x v="293"/>
    <x v="3"/>
    <x v="293"/>
  </r>
  <r>
    <x v="26"/>
    <x v="11"/>
    <n v="29824.5"/>
    <n v="2526909"/>
    <n v="19"/>
    <n v="1868"/>
    <n v="1706"/>
    <x v="294"/>
    <x v="2"/>
    <x v="294"/>
  </r>
  <r>
    <x v="8"/>
    <x v="12"/>
    <n v="208351.5"/>
    <n v="21615333"/>
    <n v="59"/>
    <n v="13186"/>
    <n v="12251"/>
    <x v="295"/>
    <x v="4"/>
    <x v="295"/>
  </r>
  <r>
    <x v="16"/>
    <x v="12"/>
    <n v="204637.5"/>
    <n v="21114898.5"/>
    <n v="59"/>
    <n v="12943"/>
    <n v="12072"/>
    <x v="296"/>
    <x v="4"/>
    <x v="296"/>
  </r>
  <r>
    <x v="0"/>
    <x v="11"/>
    <n v="31372.5"/>
    <n v="2794324.5"/>
    <n v="21"/>
    <n v="2056"/>
    <n v="1879"/>
    <x v="297"/>
    <x v="0"/>
    <x v="297"/>
  </r>
  <r>
    <x v="1"/>
    <x v="11"/>
    <n v="34681.5"/>
    <n v="3005334"/>
    <n v="20"/>
    <n v="2174"/>
    <n v="1957"/>
    <x v="298"/>
    <x v="0"/>
    <x v="298"/>
  </r>
  <r>
    <x v="2"/>
    <x v="11"/>
    <n v="28197"/>
    <n v="2559211.5"/>
    <n v="20"/>
    <n v="1875"/>
    <n v="1701"/>
    <x v="299"/>
    <x v="0"/>
    <x v="299"/>
  </r>
  <r>
    <x v="3"/>
    <x v="12"/>
    <n v="236551.5"/>
    <n v="23689383"/>
    <n v="60"/>
    <n v="14049"/>
    <n v="13118"/>
    <x v="300"/>
    <x v="1"/>
    <x v="300"/>
  </r>
  <r>
    <x v="4"/>
    <x v="12"/>
    <n v="223597.5"/>
    <n v="21945858"/>
    <n v="60"/>
    <n v="13867"/>
    <n v="12987"/>
    <x v="301"/>
    <x v="2"/>
    <x v="301"/>
  </r>
  <r>
    <x v="5"/>
    <x v="12"/>
    <n v="193363.5"/>
    <n v="19546386"/>
    <n v="60"/>
    <n v="11698"/>
    <n v="10989"/>
    <x v="302"/>
    <x v="1"/>
    <x v="302"/>
  </r>
  <r>
    <x v="6"/>
    <x v="12"/>
    <n v="188319"/>
    <n v="19218631.5"/>
    <n v="59"/>
    <n v="12016"/>
    <n v="11137"/>
    <x v="303"/>
    <x v="3"/>
    <x v="303"/>
  </r>
  <r>
    <x v="7"/>
    <x v="12"/>
    <n v="237544.5"/>
    <n v="24292218"/>
    <n v="59"/>
    <n v="14423"/>
    <n v="13432"/>
    <x v="304"/>
    <x v="3"/>
    <x v="304"/>
  </r>
  <r>
    <x v="8"/>
    <x v="13"/>
    <n v="203209.5"/>
    <n v="20871391.5"/>
    <n v="54"/>
    <n v="12747"/>
    <n v="11884"/>
    <x v="305"/>
    <x v="4"/>
    <x v="305"/>
  </r>
  <r>
    <x v="9"/>
    <x v="12"/>
    <n v="185979"/>
    <n v="19625364"/>
    <n v="59"/>
    <n v="12429"/>
    <n v="11477"/>
    <x v="306"/>
    <x v="4"/>
    <x v="306"/>
  </r>
  <r>
    <x v="10"/>
    <x v="12"/>
    <n v="244905"/>
    <n v="25163431.5"/>
    <n v="59"/>
    <n v="15369"/>
    <n v="14299"/>
    <x v="307"/>
    <x v="0"/>
    <x v="307"/>
  </r>
  <r>
    <x v="11"/>
    <x v="12"/>
    <n v="239409"/>
    <n v="25413351"/>
    <n v="59"/>
    <n v="15222"/>
    <n v="13873"/>
    <x v="308"/>
    <x v="4"/>
    <x v="308"/>
  </r>
  <r>
    <x v="12"/>
    <x v="12"/>
    <n v="192886.5"/>
    <n v="19205179.5"/>
    <n v="60"/>
    <n v="12000"/>
    <n v="11194"/>
    <x v="309"/>
    <x v="1"/>
    <x v="309"/>
  </r>
  <r>
    <x v="13"/>
    <x v="12"/>
    <n v="224233.5"/>
    <n v="22253295"/>
    <n v="60"/>
    <n v="14005"/>
    <n v="13002"/>
    <x v="310"/>
    <x v="2"/>
    <x v="310"/>
  </r>
  <r>
    <x v="14"/>
    <x v="12"/>
    <n v="219622.5"/>
    <n v="21959286"/>
    <n v="60"/>
    <n v="13792"/>
    <n v="12834"/>
    <x v="311"/>
    <x v="2"/>
    <x v="311"/>
  </r>
  <r>
    <x v="15"/>
    <x v="12"/>
    <n v="213582"/>
    <n v="21919435.5"/>
    <n v="59"/>
    <n v="13469"/>
    <n v="12486"/>
    <x v="312"/>
    <x v="3"/>
    <x v="312"/>
  </r>
  <r>
    <x v="16"/>
    <x v="13"/>
    <n v="195705"/>
    <n v="20003263.5"/>
    <n v="54"/>
    <n v="12306"/>
    <n v="11532"/>
    <x v="313"/>
    <x v="4"/>
    <x v="313"/>
  </r>
  <r>
    <x v="17"/>
    <x v="12"/>
    <n v="193722"/>
    <n v="19437273"/>
    <n v="60"/>
    <n v="12007"/>
    <n v="11245"/>
    <x v="314"/>
    <x v="1"/>
    <x v="314"/>
  </r>
  <r>
    <x v="18"/>
    <x v="12"/>
    <n v="257215.5"/>
    <n v="26492278.5"/>
    <n v="59"/>
    <n v="15277"/>
    <n v="14163"/>
    <x v="315"/>
    <x v="4"/>
    <x v="315"/>
  </r>
  <r>
    <x v="19"/>
    <x v="12"/>
    <n v="224779.5"/>
    <n v="23032992"/>
    <n v="59"/>
    <n v="14103"/>
    <n v="13118"/>
    <x v="316"/>
    <x v="3"/>
    <x v="316"/>
  </r>
  <r>
    <x v="20"/>
    <x v="12"/>
    <n v="292018.5"/>
    <n v="28590910.5"/>
    <n v="60"/>
    <n v="17295"/>
    <n v="16010"/>
    <x v="317"/>
    <x v="2"/>
    <x v="317"/>
  </r>
  <r>
    <x v="21"/>
    <x v="12"/>
    <n v="198751.5"/>
    <n v="20582743.5"/>
    <n v="59"/>
    <n v="12983"/>
    <n v="12056"/>
    <x v="318"/>
    <x v="0"/>
    <x v="318"/>
  </r>
  <r>
    <x v="22"/>
    <x v="12"/>
    <n v="214386"/>
    <n v="22530000"/>
    <n v="59"/>
    <n v="13251"/>
    <n v="12255"/>
    <x v="319"/>
    <x v="4"/>
    <x v="319"/>
  </r>
  <r>
    <x v="23"/>
    <x v="12"/>
    <n v="243825"/>
    <n v="24890404.5"/>
    <n v="59"/>
    <n v="14569"/>
    <n v="13566"/>
    <x v="320"/>
    <x v="3"/>
    <x v="320"/>
  </r>
  <r>
    <x v="24"/>
    <x v="12"/>
    <n v="232701"/>
    <n v="23881948.5"/>
    <n v="59"/>
    <n v="14098"/>
    <n v="13106"/>
    <x v="321"/>
    <x v="3"/>
    <x v="321"/>
  </r>
  <r>
    <x v="25"/>
    <x v="12"/>
    <n v="219411"/>
    <n v="22460130"/>
    <n v="59"/>
    <n v="13495"/>
    <n v="12517"/>
    <x v="322"/>
    <x v="3"/>
    <x v="322"/>
  </r>
  <r>
    <x v="26"/>
    <x v="12"/>
    <n v="200029.5"/>
    <n v="19959801"/>
    <n v="60"/>
    <n v="12822"/>
    <n v="11916"/>
    <x v="323"/>
    <x v="2"/>
    <x v="323"/>
  </r>
  <r>
    <x v="3"/>
    <x v="13"/>
    <n v="225480"/>
    <n v="22355338.5"/>
    <n v="54"/>
    <n v="13170"/>
    <n v="12299"/>
    <x v="324"/>
    <x v="1"/>
    <x v="324"/>
  </r>
  <r>
    <x v="4"/>
    <x v="13"/>
    <n v="211453.5"/>
    <n v="20590072.5"/>
    <n v="54"/>
    <n v="13070"/>
    <n v="12244"/>
    <x v="325"/>
    <x v="2"/>
    <x v="325"/>
  </r>
  <r>
    <x v="5"/>
    <x v="13"/>
    <n v="184801.5"/>
    <n v="18449091"/>
    <n v="54"/>
    <n v="11128"/>
    <n v="10467"/>
    <x v="326"/>
    <x v="1"/>
    <x v="326"/>
  </r>
  <r>
    <x v="6"/>
    <x v="13"/>
    <n v="177976.5"/>
    <n v="18085798.5"/>
    <n v="54"/>
    <n v="11288"/>
    <n v="10492"/>
    <x v="327"/>
    <x v="3"/>
    <x v="327"/>
  </r>
  <r>
    <x v="7"/>
    <x v="13"/>
    <n v="223617"/>
    <n v="22796827.5"/>
    <n v="54"/>
    <n v="13606"/>
    <n v="12697"/>
    <x v="328"/>
    <x v="3"/>
    <x v="328"/>
  </r>
  <r>
    <x v="9"/>
    <x v="13"/>
    <n v="176397"/>
    <n v="18625921.5"/>
    <n v="54"/>
    <n v="11622"/>
    <n v="10754"/>
    <x v="329"/>
    <x v="4"/>
    <x v="329"/>
  </r>
  <r>
    <x v="10"/>
    <x v="13"/>
    <n v="232369.5"/>
    <n v="23856345"/>
    <n v="54"/>
    <n v="14482"/>
    <n v="13510"/>
    <x v="330"/>
    <x v="0"/>
    <x v="330"/>
  </r>
  <r>
    <x v="11"/>
    <x v="13"/>
    <n v="226540.5"/>
    <n v="23953536"/>
    <n v="54"/>
    <n v="14205"/>
    <n v="13026"/>
    <x v="331"/>
    <x v="4"/>
    <x v="331"/>
  </r>
  <r>
    <x v="12"/>
    <x v="13"/>
    <n v="189679.5"/>
    <n v="18718036.5"/>
    <n v="54"/>
    <n v="11614"/>
    <n v="10862"/>
    <x v="332"/>
    <x v="1"/>
    <x v="332"/>
  </r>
  <r>
    <x v="13"/>
    <x v="13"/>
    <n v="213640.5"/>
    <n v="21042673.5"/>
    <n v="54"/>
    <n v="13240"/>
    <n v="12360"/>
    <x v="333"/>
    <x v="2"/>
    <x v="333"/>
  </r>
  <r>
    <x v="14"/>
    <x v="13"/>
    <n v="214885.5"/>
    <n v="21411349.5"/>
    <n v="54"/>
    <n v="13298"/>
    <n v="12428"/>
    <x v="334"/>
    <x v="2"/>
    <x v="334"/>
  </r>
  <r>
    <x v="15"/>
    <x v="13"/>
    <n v="203832"/>
    <n v="20880142.5"/>
    <n v="54"/>
    <n v="12775"/>
    <n v="11887"/>
    <x v="335"/>
    <x v="3"/>
    <x v="335"/>
  </r>
  <r>
    <x v="17"/>
    <x v="13"/>
    <n v="188662.5"/>
    <n v="18784000.5"/>
    <n v="54"/>
    <n v="11522"/>
    <n v="10803"/>
    <x v="336"/>
    <x v="1"/>
    <x v="336"/>
  </r>
  <r>
    <x v="0"/>
    <x v="12"/>
    <n v="215277"/>
    <n v="21585316.5"/>
    <n v="59"/>
    <n v="13684"/>
    <n v="12690"/>
    <x v="337"/>
    <x v="0"/>
    <x v="337"/>
  </r>
  <r>
    <x v="18"/>
    <x v="13"/>
    <n v="248148"/>
    <n v="25519072.5"/>
    <n v="54"/>
    <n v="14823"/>
    <n v="13751"/>
    <x v="338"/>
    <x v="4"/>
    <x v="338"/>
  </r>
  <r>
    <x v="1"/>
    <x v="12"/>
    <n v="246414"/>
    <n v="24527245.5"/>
    <n v="59"/>
    <n v="15030"/>
    <n v="13956"/>
    <x v="339"/>
    <x v="0"/>
    <x v="339"/>
  </r>
  <r>
    <x v="19"/>
    <x v="13"/>
    <n v="216498"/>
    <n v="22126444.5"/>
    <n v="54"/>
    <n v="13406"/>
    <n v="12518"/>
    <x v="340"/>
    <x v="3"/>
    <x v="340"/>
  </r>
  <r>
    <x v="20"/>
    <x v="13"/>
    <n v="275793"/>
    <n v="26806626"/>
    <n v="54"/>
    <n v="16221"/>
    <n v="15065"/>
    <x v="341"/>
    <x v="2"/>
    <x v="341"/>
  </r>
  <r>
    <x v="2"/>
    <x v="12"/>
    <n v="199753.5"/>
    <n v="20535733.5"/>
    <n v="60"/>
    <n v="12854"/>
    <n v="11954"/>
    <x v="342"/>
    <x v="0"/>
    <x v="342"/>
  </r>
  <r>
    <x v="21"/>
    <x v="13"/>
    <n v="192948"/>
    <n v="19806927"/>
    <n v="54"/>
    <n v="12336"/>
    <n v="11519"/>
    <x v="343"/>
    <x v="0"/>
    <x v="343"/>
  </r>
  <r>
    <x v="22"/>
    <x v="13"/>
    <n v="206038.5"/>
    <n v="21740460"/>
    <n v="54"/>
    <n v="12817"/>
    <n v="11865"/>
    <x v="344"/>
    <x v="4"/>
    <x v="344"/>
  </r>
  <r>
    <x v="23"/>
    <x v="13"/>
    <n v="231559.5"/>
    <n v="23443725"/>
    <n v="54"/>
    <n v="13832"/>
    <n v="12864"/>
    <x v="345"/>
    <x v="3"/>
    <x v="345"/>
  </r>
  <r>
    <x v="24"/>
    <x v="13"/>
    <n v="225076.5"/>
    <n v="22846078.5"/>
    <n v="54"/>
    <n v="13563"/>
    <n v="12604"/>
    <x v="346"/>
    <x v="3"/>
    <x v="346"/>
  </r>
  <r>
    <x v="25"/>
    <x v="13"/>
    <n v="209415"/>
    <n v="21463023"/>
    <n v="54"/>
    <n v="12743"/>
    <n v="11858"/>
    <x v="347"/>
    <x v="3"/>
    <x v="347"/>
  </r>
  <r>
    <x v="26"/>
    <x v="13"/>
    <n v="193719"/>
    <n v="19071117"/>
    <n v="54"/>
    <n v="12211"/>
    <n v="11427"/>
    <x v="348"/>
    <x v="2"/>
    <x v="348"/>
  </r>
  <r>
    <x v="8"/>
    <x v="14"/>
    <n v="12250.5"/>
    <n v="981519"/>
    <n v="15"/>
    <n v="659"/>
    <n v="575"/>
    <x v="349"/>
    <x v="4"/>
    <x v="349"/>
  </r>
  <r>
    <x v="16"/>
    <x v="14"/>
    <n v="12541.5"/>
    <n v="992541"/>
    <n v="15"/>
    <n v="636"/>
    <n v="547"/>
    <x v="350"/>
    <x v="4"/>
    <x v="350"/>
  </r>
  <r>
    <x v="0"/>
    <x v="13"/>
    <n v="206758.5"/>
    <n v="20717248.5"/>
    <n v="54"/>
    <n v="13106"/>
    <n v="12164"/>
    <x v="351"/>
    <x v="0"/>
    <x v="351"/>
  </r>
  <r>
    <x v="1"/>
    <x v="13"/>
    <n v="244734"/>
    <n v="24151980"/>
    <n v="54"/>
    <n v="14590"/>
    <n v="13551"/>
    <x v="352"/>
    <x v="0"/>
    <x v="352"/>
  </r>
  <r>
    <x v="2"/>
    <x v="13"/>
    <n v="191641.5"/>
    <n v="19549036.5"/>
    <n v="54"/>
    <n v="12409"/>
    <n v="11582"/>
    <x v="353"/>
    <x v="0"/>
    <x v="353"/>
  </r>
  <r>
    <x v="3"/>
    <x v="14"/>
    <n v="16368"/>
    <n v="1316350.5"/>
    <n v="16"/>
    <n v="920"/>
    <n v="818"/>
    <x v="226"/>
    <x v="1"/>
    <x v="354"/>
  </r>
  <r>
    <x v="4"/>
    <x v="14"/>
    <n v="14427"/>
    <n v="1126810.5"/>
    <n v="17"/>
    <n v="857"/>
    <n v="757"/>
    <x v="354"/>
    <x v="2"/>
    <x v="355"/>
  </r>
  <r>
    <x v="5"/>
    <x v="14"/>
    <n v="13440"/>
    <n v="1157529"/>
    <n v="16"/>
    <n v="859"/>
    <n v="746"/>
    <x v="355"/>
    <x v="1"/>
    <x v="356"/>
  </r>
  <r>
    <x v="6"/>
    <x v="14"/>
    <n v="11745"/>
    <n v="955801.5"/>
    <n v="15"/>
    <n v="654"/>
    <n v="570"/>
    <x v="356"/>
    <x v="3"/>
    <x v="357"/>
  </r>
  <r>
    <x v="7"/>
    <x v="14"/>
    <n v="11062.5"/>
    <n v="906343.5"/>
    <n v="15"/>
    <n v="622"/>
    <n v="538"/>
    <x v="357"/>
    <x v="3"/>
    <x v="358"/>
  </r>
  <r>
    <x v="9"/>
    <x v="14"/>
    <n v="10018.5"/>
    <n v="816859.5"/>
    <n v="15"/>
    <n v="567"/>
    <n v="493"/>
    <x v="358"/>
    <x v="4"/>
    <x v="359"/>
  </r>
  <r>
    <x v="10"/>
    <x v="15"/>
    <n v="10437"/>
    <n v="833815.5"/>
    <n v="7"/>
    <n v="577"/>
    <n v="389"/>
    <x v="359"/>
    <x v="0"/>
    <x v="360"/>
  </r>
  <r>
    <x v="11"/>
    <x v="14"/>
    <n v="13644"/>
    <n v="1134444"/>
    <n v="15"/>
    <n v="721"/>
    <n v="625"/>
    <x v="360"/>
    <x v="4"/>
    <x v="361"/>
  </r>
  <r>
    <x v="12"/>
    <x v="14"/>
    <n v="13443"/>
    <n v="1092277.5"/>
    <n v="15"/>
    <n v="750"/>
    <n v="659"/>
    <x v="361"/>
    <x v="1"/>
    <x v="362"/>
  </r>
  <r>
    <x v="13"/>
    <x v="14"/>
    <n v="14182.5"/>
    <n v="1172574"/>
    <n v="18"/>
    <n v="888"/>
    <n v="786"/>
    <x v="362"/>
    <x v="2"/>
    <x v="363"/>
  </r>
  <r>
    <x v="14"/>
    <x v="14"/>
    <n v="14928"/>
    <n v="1217749.5"/>
    <n v="17"/>
    <n v="890"/>
    <n v="794"/>
    <x v="363"/>
    <x v="2"/>
    <x v="364"/>
  </r>
  <r>
    <x v="15"/>
    <x v="14"/>
    <n v="13941"/>
    <n v="1145575.5"/>
    <n v="15"/>
    <n v="750"/>
    <n v="658"/>
    <x v="364"/>
    <x v="3"/>
    <x v="365"/>
  </r>
  <r>
    <x v="17"/>
    <x v="14"/>
    <n v="14643"/>
    <n v="1172691"/>
    <n v="15"/>
    <n v="854"/>
    <n v="756"/>
    <x v="365"/>
    <x v="1"/>
    <x v="366"/>
  </r>
  <r>
    <x v="18"/>
    <x v="14"/>
    <n v="10032"/>
    <n v="816150"/>
    <n v="15"/>
    <n v="585"/>
    <n v="502"/>
    <x v="366"/>
    <x v="4"/>
    <x v="367"/>
  </r>
  <r>
    <x v="19"/>
    <x v="14"/>
    <n v="12468"/>
    <n v="1016566.5"/>
    <n v="15"/>
    <n v="701"/>
    <n v="611"/>
    <x v="367"/>
    <x v="3"/>
    <x v="368"/>
  </r>
  <r>
    <x v="20"/>
    <x v="14"/>
    <n v="17943"/>
    <n v="1457391"/>
    <n v="18"/>
    <n v="1031"/>
    <n v="918"/>
    <x v="368"/>
    <x v="2"/>
    <x v="369"/>
  </r>
  <r>
    <x v="21"/>
    <x v="14"/>
    <n v="15807"/>
    <n v="1326705"/>
    <n v="18"/>
    <n v="989"/>
    <n v="887"/>
    <x v="369"/>
    <x v="0"/>
    <x v="370"/>
  </r>
  <r>
    <x v="22"/>
    <x v="14"/>
    <n v="11976"/>
    <n v="1004511"/>
    <n v="15"/>
    <n v="644"/>
    <n v="550"/>
    <x v="370"/>
    <x v="4"/>
    <x v="371"/>
  </r>
  <r>
    <x v="23"/>
    <x v="14"/>
    <n v="14566.5"/>
    <n v="1216557"/>
    <n v="15"/>
    <n v="792"/>
    <n v="695"/>
    <x v="371"/>
    <x v="3"/>
    <x v="372"/>
  </r>
  <r>
    <x v="24"/>
    <x v="14"/>
    <n v="12976.5"/>
    <n v="1046848.5"/>
    <n v="15"/>
    <n v="703"/>
    <n v="609"/>
    <x v="372"/>
    <x v="3"/>
    <x v="373"/>
  </r>
  <r>
    <x v="25"/>
    <x v="14"/>
    <n v="11719.5"/>
    <n v="965880"/>
    <n v="15"/>
    <n v="676"/>
    <n v="591"/>
    <x v="373"/>
    <x v="3"/>
    <x v="374"/>
  </r>
  <r>
    <x v="26"/>
    <x v="14"/>
    <n v="17197.5"/>
    <n v="1386262.5"/>
    <n v="18"/>
    <n v="1006"/>
    <n v="904"/>
    <x v="374"/>
    <x v="2"/>
    <x v="375"/>
  </r>
  <r>
    <x v="10"/>
    <x v="14"/>
    <n v="14419.5"/>
    <n v="1210456.5"/>
    <n v="18"/>
    <n v="914"/>
    <n v="804"/>
    <x v="375"/>
    <x v="0"/>
    <x v="376"/>
  </r>
  <r>
    <x v="27"/>
    <x v="0"/>
    <n v="7816.5"/>
    <n v="636345"/>
    <n v="15"/>
    <n v="453"/>
    <n v="370"/>
    <x v="376"/>
    <x v="5"/>
    <x v="377"/>
  </r>
  <r>
    <x v="0"/>
    <x v="16"/>
    <n v="6409.5"/>
    <n v="493893"/>
    <n v="9"/>
    <n v="345"/>
    <n v="255"/>
    <x v="377"/>
    <x v="0"/>
    <x v="378"/>
  </r>
  <r>
    <x v="1"/>
    <x v="15"/>
    <n v="11220"/>
    <n v="928675.5"/>
    <n v="7"/>
    <n v="532"/>
    <n v="449"/>
    <x v="378"/>
    <x v="0"/>
    <x v="379"/>
  </r>
  <r>
    <x v="28"/>
    <x v="0"/>
    <n v="8350.5"/>
    <n v="651237"/>
    <n v="15"/>
    <n v="400"/>
    <n v="329"/>
    <x v="379"/>
    <x v="0"/>
    <x v="380"/>
  </r>
  <r>
    <x v="2"/>
    <x v="15"/>
    <n v="8428.5"/>
    <n v="694669.5"/>
    <n v="7"/>
    <n v="420"/>
    <n v="347"/>
    <x v="380"/>
    <x v="0"/>
    <x v="381"/>
  </r>
  <r>
    <x v="29"/>
    <x v="1"/>
    <n v="32817"/>
    <n v="3015751.5"/>
    <n v="20"/>
    <n v="2079"/>
    <n v="1893"/>
    <x v="381"/>
    <x v="0"/>
    <x v="382"/>
  </r>
  <r>
    <x v="30"/>
    <x v="1"/>
    <n v="36031.5"/>
    <n v="3091069.5"/>
    <n v="21"/>
    <n v="2046"/>
    <n v="1853"/>
    <x v="382"/>
    <x v="2"/>
    <x v="383"/>
  </r>
  <r>
    <x v="0"/>
    <x v="17"/>
    <n v="5127"/>
    <n v="468835.5"/>
    <n v="6"/>
    <n v="261"/>
    <n v="188"/>
    <x v="383"/>
    <x v="0"/>
    <x v="384"/>
  </r>
  <r>
    <x v="31"/>
    <x v="1"/>
    <n v="27187.5"/>
    <n v="2479396.5"/>
    <n v="21"/>
    <n v="1597"/>
    <n v="1457"/>
    <x v="384"/>
    <x v="1"/>
    <x v="385"/>
  </r>
  <r>
    <x v="1"/>
    <x v="14"/>
    <n v="20688"/>
    <n v="1773154.5"/>
    <n v="18"/>
    <n v="1216"/>
    <n v="1101"/>
    <x v="385"/>
    <x v="0"/>
    <x v="386"/>
  </r>
  <r>
    <x v="2"/>
    <x v="14"/>
    <n v="15678"/>
    <n v="1387443"/>
    <n v="18"/>
    <n v="1020"/>
    <n v="911"/>
    <x v="386"/>
    <x v="0"/>
    <x v="387"/>
  </r>
  <r>
    <x v="32"/>
    <x v="1"/>
    <n v="31329"/>
    <n v="2826379.5"/>
    <n v="21"/>
    <n v="1834"/>
    <n v="1660"/>
    <x v="387"/>
    <x v="2"/>
    <x v="388"/>
  </r>
  <r>
    <x v="33"/>
    <x v="1"/>
    <n v="29658"/>
    <n v="2703132"/>
    <n v="21"/>
    <n v="1706"/>
    <n v="1548"/>
    <x v="388"/>
    <x v="1"/>
    <x v="389"/>
  </r>
  <r>
    <x v="34"/>
    <x v="1"/>
    <n v="34150.5"/>
    <n v="3038293.5"/>
    <n v="21"/>
    <n v="1926"/>
    <n v="1742"/>
    <x v="389"/>
    <x v="1"/>
    <x v="390"/>
  </r>
  <r>
    <x v="27"/>
    <x v="1"/>
    <n v="31947"/>
    <n v="2945035.5"/>
    <n v="21"/>
    <n v="2025"/>
    <n v="1849"/>
    <x v="390"/>
    <x v="5"/>
    <x v="391"/>
  </r>
  <r>
    <x v="0"/>
    <x v="15"/>
    <n v="10416"/>
    <n v="866023.5"/>
    <n v="7"/>
    <n v="530"/>
    <n v="447"/>
    <x v="391"/>
    <x v="0"/>
    <x v="392"/>
  </r>
  <r>
    <x v="28"/>
    <x v="1"/>
    <n v="35431.5"/>
    <n v="3193167"/>
    <n v="20"/>
    <n v="2111"/>
    <n v="1917"/>
    <x v="392"/>
    <x v="0"/>
    <x v="393"/>
  </r>
  <r>
    <x v="29"/>
    <x v="2"/>
    <n v="78544.5"/>
    <n v="6701083.5"/>
    <n v="31"/>
    <n v="5330"/>
    <n v="4977"/>
    <x v="393"/>
    <x v="0"/>
    <x v="394"/>
  </r>
  <r>
    <x v="30"/>
    <x v="2"/>
    <n v="97963.5"/>
    <n v="7728465"/>
    <n v="31"/>
    <n v="5965"/>
    <n v="5533"/>
    <x v="394"/>
    <x v="2"/>
    <x v="395"/>
  </r>
  <r>
    <x v="27"/>
    <x v="2"/>
    <n v="77269.5"/>
    <n v="6829921.5"/>
    <n v="31"/>
    <n v="5468"/>
    <n v="5081"/>
    <x v="395"/>
    <x v="5"/>
    <x v="396"/>
  </r>
  <r>
    <x v="0"/>
    <x v="14"/>
    <n v="16143"/>
    <n v="1423410"/>
    <n v="18"/>
    <n v="1029"/>
    <n v="925"/>
    <x v="396"/>
    <x v="0"/>
    <x v="397"/>
  </r>
  <r>
    <x v="31"/>
    <x v="2"/>
    <n v="72220.5"/>
    <n v="6398719.5"/>
    <n v="31"/>
    <n v="4826"/>
    <n v="4483"/>
    <x v="397"/>
    <x v="1"/>
    <x v="398"/>
  </r>
  <r>
    <x v="32"/>
    <x v="2"/>
    <n v="78058.5"/>
    <n v="6609714"/>
    <n v="31"/>
    <n v="5165"/>
    <n v="4813"/>
    <x v="398"/>
    <x v="2"/>
    <x v="399"/>
  </r>
  <r>
    <x v="33"/>
    <x v="2"/>
    <n v="70498.5"/>
    <n v="6053649"/>
    <n v="31"/>
    <n v="4695"/>
    <n v="4372"/>
    <x v="399"/>
    <x v="1"/>
    <x v="400"/>
  </r>
  <r>
    <x v="34"/>
    <x v="2"/>
    <n v="78961.5"/>
    <n v="6876454.5"/>
    <n v="31"/>
    <n v="5184"/>
    <n v="4778"/>
    <x v="400"/>
    <x v="1"/>
    <x v="401"/>
  </r>
  <r>
    <x v="29"/>
    <x v="3"/>
    <n v="12490.5"/>
    <n v="1054798.5"/>
    <n v="10"/>
    <n v="757"/>
    <n v="660"/>
    <x v="401"/>
    <x v="0"/>
    <x v="402"/>
  </r>
  <r>
    <x v="30"/>
    <x v="3"/>
    <n v="18036"/>
    <n v="1455049.5"/>
    <n v="10"/>
    <n v="965"/>
    <n v="861"/>
    <x v="402"/>
    <x v="2"/>
    <x v="403"/>
  </r>
  <r>
    <x v="27"/>
    <x v="3"/>
    <n v="11416.5"/>
    <n v="1007742"/>
    <n v="10"/>
    <n v="719"/>
    <n v="627"/>
    <x v="403"/>
    <x v="5"/>
    <x v="404"/>
  </r>
  <r>
    <x v="31"/>
    <x v="3"/>
    <n v="9007.5"/>
    <n v="734335.5"/>
    <n v="10"/>
    <n v="494"/>
    <n v="421"/>
    <x v="404"/>
    <x v="1"/>
    <x v="405"/>
  </r>
  <r>
    <x v="28"/>
    <x v="2"/>
    <n v="87552"/>
    <n v="7387116"/>
    <n v="31"/>
    <n v="5751"/>
    <n v="5319"/>
    <x v="405"/>
    <x v="0"/>
    <x v="406"/>
  </r>
  <r>
    <x v="32"/>
    <x v="3"/>
    <n v="11680.5"/>
    <n v="936427.5"/>
    <n v="10"/>
    <n v="645"/>
    <n v="565"/>
    <x v="406"/>
    <x v="2"/>
    <x v="407"/>
  </r>
  <r>
    <x v="33"/>
    <x v="3"/>
    <n v="12037.5"/>
    <n v="981564"/>
    <n v="10"/>
    <n v="627"/>
    <n v="545"/>
    <x v="407"/>
    <x v="1"/>
    <x v="408"/>
  </r>
  <r>
    <x v="34"/>
    <x v="3"/>
    <n v="14421"/>
    <n v="1150579.5"/>
    <n v="10"/>
    <n v="743"/>
    <n v="652"/>
    <x v="408"/>
    <x v="1"/>
    <x v="409"/>
  </r>
  <r>
    <x v="28"/>
    <x v="3"/>
    <n v="14823"/>
    <n v="1273464"/>
    <n v="10"/>
    <n v="873"/>
    <n v="770"/>
    <x v="409"/>
    <x v="0"/>
    <x v="410"/>
  </r>
  <r>
    <x v="29"/>
    <x v="4"/>
    <n v="31257"/>
    <n v="2924133"/>
    <n v="20"/>
    <n v="2079"/>
    <n v="1856"/>
    <x v="410"/>
    <x v="0"/>
    <x v="411"/>
  </r>
  <r>
    <x v="30"/>
    <x v="4"/>
    <n v="38074.5"/>
    <n v="3414180"/>
    <n v="20"/>
    <n v="2306"/>
    <n v="2054"/>
    <x v="411"/>
    <x v="2"/>
    <x v="412"/>
  </r>
  <r>
    <x v="27"/>
    <x v="4"/>
    <n v="32170.5"/>
    <n v="3013512"/>
    <n v="20"/>
    <n v="2136"/>
    <n v="1899"/>
    <x v="412"/>
    <x v="5"/>
    <x v="413"/>
  </r>
  <r>
    <x v="31"/>
    <x v="4"/>
    <n v="42397.5"/>
    <n v="3911979"/>
    <n v="19"/>
    <n v="2530"/>
    <n v="2270"/>
    <x v="413"/>
    <x v="1"/>
    <x v="414"/>
  </r>
  <r>
    <x v="32"/>
    <x v="4"/>
    <n v="28668"/>
    <n v="2588148"/>
    <n v="19"/>
    <n v="1858"/>
    <n v="1648"/>
    <x v="414"/>
    <x v="2"/>
    <x v="415"/>
  </r>
  <r>
    <x v="33"/>
    <x v="4"/>
    <n v="27411"/>
    <n v="2441520"/>
    <n v="19"/>
    <n v="1675"/>
    <n v="1475"/>
    <x v="415"/>
    <x v="1"/>
    <x v="416"/>
  </r>
  <r>
    <x v="34"/>
    <x v="4"/>
    <n v="32854.5"/>
    <n v="2949078"/>
    <n v="19"/>
    <n v="1940"/>
    <n v="1715"/>
    <x v="416"/>
    <x v="1"/>
    <x v="417"/>
  </r>
  <r>
    <x v="28"/>
    <x v="4"/>
    <n v="35346"/>
    <n v="3258054"/>
    <n v="20"/>
    <n v="2249"/>
    <n v="2000"/>
    <x v="417"/>
    <x v="0"/>
    <x v="418"/>
  </r>
  <r>
    <x v="29"/>
    <x v="5"/>
    <n v="286558.5"/>
    <n v="29256993"/>
    <n v="129"/>
    <n v="17115"/>
    <n v="15962"/>
    <x v="418"/>
    <x v="0"/>
    <x v="419"/>
  </r>
  <r>
    <x v="30"/>
    <x v="5"/>
    <n v="304092"/>
    <n v="29465769"/>
    <n v="129"/>
    <n v="17088"/>
    <n v="15804"/>
    <x v="419"/>
    <x v="2"/>
    <x v="420"/>
  </r>
  <r>
    <x v="27"/>
    <x v="5"/>
    <n v="272926.5"/>
    <n v="27770092.5"/>
    <n v="128"/>
    <n v="16285"/>
    <n v="15130"/>
    <x v="420"/>
    <x v="5"/>
    <x v="421"/>
  </r>
  <r>
    <x v="31"/>
    <x v="5"/>
    <n v="237099"/>
    <n v="24628233.223949999"/>
    <n v="129"/>
    <n v="14043"/>
    <n v="13167"/>
    <x v="421"/>
    <x v="1"/>
    <x v="422"/>
  </r>
  <r>
    <x v="32"/>
    <x v="5"/>
    <n v="273900"/>
    <n v="27535284.147600003"/>
    <n v="129"/>
    <n v="16110"/>
    <n v="14992"/>
    <x v="422"/>
    <x v="2"/>
    <x v="423"/>
  </r>
  <r>
    <x v="33"/>
    <x v="5"/>
    <n v="274059"/>
    <n v="28181292"/>
    <n v="129"/>
    <n v="15804"/>
    <n v="14738"/>
    <x v="423"/>
    <x v="1"/>
    <x v="424"/>
  </r>
  <r>
    <x v="34"/>
    <x v="5"/>
    <n v="318816"/>
    <n v="32354331"/>
    <n v="129"/>
    <n v="17808"/>
    <n v="16486"/>
    <x v="424"/>
    <x v="1"/>
    <x v="425"/>
  </r>
  <r>
    <x v="29"/>
    <x v="6"/>
    <n v="370012.5"/>
    <n v="39034861.5"/>
    <n v="124"/>
    <n v="21384"/>
    <n v="19897"/>
    <x v="425"/>
    <x v="0"/>
    <x v="426"/>
  </r>
  <r>
    <x v="30"/>
    <x v="6"/>
    <n v="393018"/>
    <n v="39498373.5"/>
    <n v="125"/>
    <n v="21427"/>
    <n v="19799"/>
    <x v="426"/>
    <x v="2"/>
    <x v="427"/>
  </r>
  <r>
    <x v="27"/>
    <x v="6"/>
    <n v="349699.5"/>
    <n v="37257840.18135"/>
    <n v="123"/>
    <n v="20325"/>
    <n v="18935"/>
    <x v="427"/>
    <x v="5"/>
    <x v="428"/>
  </r>
  <r>
    <x v="31"/>
    <x v="6"/>
    <n v="318565.5"/>
    <n v="33781581"/>
    <n v="125"/>
    <n v="18066"/>
    <n v="16883"/>
    <x v="428"/>
    <x v="1"/>
    <x v="429"/>
  </r>
  <r>
    <x v="28"/>
    <x v="5"/>
    <n v="422965.5"/>
    <n v="41767140.105000004"/>
    <n v="129"/>
    <n v="22403"/>
    <n v="20676"/>
    <x v="429"/>
    <x v="0"/>
    <x v="430"/>
  </r>
  <r>
    <x v="32"/>
    <x v="6"/>
    <n v="355081.5"/>
    <n v="36876888"/>
    <n v="125"/>
    <n v="20449"/>
    <n v="19060"/>
    <x v="430"/>
    <x v="2"/>
    <x v="431"/>
  </r>
  <r>
    <x v="33"/>
    <x v="6"/>
    <n v="358387.5"/>
    <n v="37963150.5"/>
    <n v="125"/>
    <n v="20247"/>
    <n v="18812"/>
    <x v="431"/>
    <x v="1"/>
    <x v="432"/>
  </r>
  <r>
    <x v="34"/>
    <x v="6"/>
    <n v="403261.5"/>
    <n v="42271377"/>
    <n v="125"/>
    <n v="21862"/>
    <n v="20235"/>
    <x v="432"/>
    <x v="1"/>
    <x v="433"/>
  </r>
  <r>
    <x v="29"/>
    <x v="7"/>
    <n v="69010.5"/>
    <n v="5985894"/>
    <n v="36"/>
    <n v="4951"/>
    <n v="4584"/>
    <x v="433"/>
    <x v="0"/>
    <x v="434"/>
  </r>
  <r>
    <x v="30"/>
    <x v="7"/>
    <n v="75820.5"/>
    <n v="5943489"/>
    <n v="36"/>
    <n v="4857"/>
    <n v="4456"/>
    <x v="434"/>
    <x v="2"/>
    <x v="435"/>
  </r>
  <r>
    <x v="27"/>
    <x v="7"/>
    <n v="64740"/>
    <n v="5800290"/>
    <n v="37"/>
    <n v="4722"/>
    <n v="4352"/>
    <x v="435"/>
    <x v="5"/>
    <x v="436"/>
  </r>
  <r>
    <x v="31"/>
    <x v="7"/>
    <n v="59574"/>
    <n v="5178169.5"/>
    <n v="36"/>
    <n v="4150"/>
    <n v="3838"/>
    <x v="436"/>
    <x v="1"/>
    <x v="437"/>
  </r>
  <r>
    <x v="28"/>
    <x v="6"/>
    <n v="524481"/>
    <n v="54172029"/>
    <n v="124"/>
    <n v="25828"/>
    <n v="23974"/>
    <x v="437"/>
    <x v="0"/>
    <x v="438"/>
  </r>
  <r>
    <x v="32"/>
    <x v="7"/>
    <n v="70278"/>
    <n v="5798476.5"/>
    <n v="36"/>
    <n v="4885"/>
    <n v="4502"/>
    <x v="438"/>
    <x v="2"/>
    <x v="439"/>
  </r>
  <r>
    <x v="33"/>
    <x v="7"/>
    <n v="63645"/>
    <n v="5366602.5"/>
    <n v="36"/>
    <n v="4285"/>
    <n v="3950"/>
    <x v="439"/>
    <x v="1"/>
    <x v="440"/>
  </r>
  <r>
    <x v="34"/>
    <x v="7"/>
    <n v="75642"/>
    <n v="6293952"/>
    <n v="36"/>
    <n v="4862"/>
    <n v="4476"/>
    <x v="440"/>
    <x v="1"/>
    <x v="441"/>
  </r>
  <r>
    <x v="29"/>
    <x v="8"/>
    <n v="40420.5"/>
    <n v="3780852"/>
    <n v="21"/>
    <n v="2430"/>
    <n v="2216"/>
    <x v="441"/>
    <x v="0"/>
    <x v="442"/>
  </r>
  <r>
    <x v="30"/>
    <x v="8"/>
    <n v="53838"/>
    <n v="4840833"/>
    <n v="21"/>
    <n v="2861"/>
    <n v="2612"/>
    <x v="442"/>
    <x v="2"/>
    <x v="443"/>
  </r>
  <r>
    <x v="27"/>
    <x v="8"/>
    <n v="40528.5"/>
    <n v="3865251"/>
    <n v="23"/>
    <n v="2531"/>
    <n v="2296"/>
    <x v="443"/>
    <x v="5"/>
    <x v="444"/>
  </r>
  <r>
    <x v="31"/>
    <x v="8"/>
    <n v="32733"/>
    <n v="3079630.5"/>
    <n v="21"/>
    <n v="1916"/>
    <n v="1733"/>
    <x v="444"/>
    <x v="1"/>
    <x v="445"/>
  </r>
  <r>
    <x v="28"/>
    <x v="7"/>
    <n v="84433.5"/>
    <n v="7228395"/>
    <n v="37"/>
    <n v="5672"/>
    <n v="5198"/>
    <x v="445"/>
    <x v="0"/>
    <x v="446"/>
  </r>
  <r>
    <x v="32"/>
    <x v="8"/>
    <n v="36655.5"/>
    <n v="3360135"/>
    <n v="21"/>
    <n v="2136"/>
    <n v="1947"/>
    <x v="446"/>
    <x v="2"/>
    <x v="447"/>
  </r>
  <r>
    <x v="33"/>
    <x v="8"/>
    <n v="33886.5"/>
    <n v="3166479"/>
    <n v="21"/>
    <n v="1993"/>
    <n v="1796"/>
    <x v="447"/>
    <x v="1"/>
    <x v="448"/>
  </r>
  <r>
    <x v="34"/>
    <x v="8"/>
    <n v="41697"/>
    <n v="3772258.5"/>
    <n v="21"/>
    <n v="2255"/>
    <n v="2045"/>
    <x v="448"/>
    <x v="1"/>
    <x v="449"/>
  </r>
  <r>
    <x v="28"/>
    <x v="8"/>
    <n v="44569.5"/>
    <n v="4108596"/>
    <n v="22"/>
    <n v="2597"/>
    <n v="2379"/>
    <x v="449"/>
    <x v="0"/>
    <x v="450"/>
  </r>
  <r>
    <x v="29"/>
    <x v="9"/>
    <n v="18069"/>
    <n v="1603084.5"/>
    <n v="17"/>
    <n v="1203"/>
    <n v="1077"/>
    <x v="450"/>
    <x v="0"/>
    <x v="451"/>
  </r>
  <r>
    <x v="30"/>
    <x v="9"/>
    <n v="21483"/>
    <n v="1774329"/>
    <n v="17"/>
    <n v="1268"/>
    <n v="1129"/>
    <x v="451"/>
    <x v="2"/>
    <x v="452"/>
  </r>
  <r>
    <x v="27"/>
    <x v="9"/>
    <n v="16687.5"/>
    <n v="1526608.5"/>
    <n v="17"/>
    <n v="1185"/>
    <n v="1042"/>
    <x v="452"/>
    <x v="5"/>
    <x v="453"/>
  </r>
  <r>
    <x v="31"/>
    <x v="9"/>
    <n v="12238.5"/>
    <n v="1096002"/>
    <n v="15"/>
    <n v="812"/>
    <n v="714"/>
    <x v="453"/>
    <x v="1"/>
    <x v="454"/>
  </r>
  <r>
    <x v="32"/>
    <x v="9"/>
    <n v="14290.5"/>
    <n v="1246162.5"/>
    <n v="16"/>
    <n v="925"/>
    <n v="816"/>
    <x v="454"/>
    <x v="2"/>
    <x v="455"/>
  </r>
  <r>
    <x v="33"/>
    <x v="9"/>
    <n v="14385"/>
    <n v="1223491.5"/>
    <n v="15"/>
    <n v="890"/>
    <n v="777"/>
    <x v="455"/>
    <x v="1"/>
    <x v="456"/>
  </r>
  <r>
    <x v="34"/>
    <x v="9"/>
    <n v="16498.5"/>
    <n v="1370482.5"/>
    <n v="15"/>
    <n v="980"/>
    <n v="867"/>
    <x v="456"/>
    <x v="1"/>
    <x v="457"/>
  </r>
  <r>
    <x v="29"/>
    <x v="10"/>
    <n v="13203"/>
    <n v="1211457"/>
    <n v="15"/>
    <n v="809"/>
    <n v="702"/>
    <x v="457"/>
    <x v="0"/>
    <x v="458"/>
  </r>
  <r>
    <x v="30"/>
    <x v="10"/>
    <n v="15802.5"/>
    <n v="1411909.5"/>
    <n v="15"/>
    <n v="903"/>
    <n v="792"/>
    <x v="458"/>
    <x v="2"/>
    <x v="459"/>
  </r>
  <r>
    <x v="27"/>
    <x v="10"/>
    <n v="16476"/>
    <n v="1565632.5"/>
    <n v="16"/>
    <n v="1019"/>
    <n v="895"/>
    <x v="459"/>
    <x v="5"/>
    <x v="460"/>
  </r>
  <r>
    <x v="31"/>
    <x v="10"/>
    <n v="12654"/>
    <n v="1081158"/>
    <n v="15"/>
    <n v="684"/>
    <n v="585"/>
    <x v="460"/>
    <x v="1"/>
    <x v="461"/>
  </r>
  <r>
    <x v="28"/>
    <x v="9"/>
    <n v="19647"/>
    <n v="1764669"/>
    <n v="17"/>
    <n v="1296"/>
    <n v="1153"/>
    <x v="461"/>
    <x v="0"/>
    <x v="462"/>
  </r>
  <r>
    <x v="32"/>
    <x v="10"/>
    <n v="12450"/>
    <n v="1115146.5"/>
    <n v="15"/>
    <n v="729"/>
    <n v="636"/>
    <x v="462"/>
    <x v="2"/>
    <x v="463"/>
  </r>
  <r>
    <x v="33"/>
    <x v="10"/>
    <n v="11161.5"/>
    <n v="963502.5"/>
    <n v="15"/>
    <n v="638"/>
    <n v="548"/>
    <x v="463"/>
    <x v="1"/>
    <x v="464"/>
  </r>
  <r>
    <x v="34"/>
    <x v="10"/>
    <n v="12229.5"/>
    <n v="1122730.5"/>
    <n v="15"/>
    <n v="688"/>
    <n v="598"/>
    <x v="464"/>
    <x v="1"/>
    <x v="465"/>
  </r>
  <r>
    <x v="29"/>
    <x v="11"/>
    <n v="28050"/>
    <n v="2458555.5"/>
    <n v="20"/>
    <n v="1873"/>
    <n v="1715"/>
    <x v="465"/>
    <x v="0"/>
    <x v="466"/>
  </r>
  <r>
    <x v="30"/>
    <x v="11"/>
    <n v="30781.5"/>
    <n v="2540715"/>
    <n v="19"/>
    <n v="1859"/>
    <n v="1697"/>
    <x v="466"/>
    <x v="2"/>
    <x v="467"/>
  </r>
  <r>
    <x v="27"/>
    <x v="11"/>
    <n v="27960"/>
    <n v="2538967.5"/>
    <n v="21"/>
    <n v="1879"/>
    <n v="1720"/>
    <x v="467"/>
    <x v="5"/>
    <x v="468"/>
  </r>
  <r>
    <x v="31"/>
    <x v="11"/>
    <n v="23629.5"/>
    <n v="2164365"/>
    <n v="19"/>
    <n v="1527"/>
    <n v="1389"/>
    <x v="468"/>
    <x v="1"/>
    <x v="469"/>
  </r>
  <r>
    <x v="28"/>
    <x v="10"/>
    <n v="17052"/>
    <n v="1549020"/>
    <n v="16"/>
    <n v="981"/>
    <n v="859"/>
    <x v="469"/>
    <x v="0"/>
    <x v="470"/>
  </r>
  <r>
    <x v="32"/>
    <x v="11"/>
    <n v="27181.5"/>
    <n v="2324490"/>
    <n v="19"/>
    <n v="1741"/>
    <n v="1597"/>
    <x v="470"/>
    <x v="2"/>
    <x v="471"/>
  </r>
  <r>
    <x v="33"/>
    <x v="11"/>
    <n v="25656"/>
    <n v="2225341.5"/>
    <n v="19"/>
    <n v="1635"/>
    <n v="1487"/>
    <x v="471"/>
    <x v="1"/>
    <x v="472"/>
  </r>
  <r>
    <x v="34"/>
    <x v="11"/>
    <n v="29283"/>
    <n v="2477487"/>
    <n v="19"/>
    <n v="1780"/>
    <n v="1615"/>
    <x v="472"/>
    <x v="1"/>
    <x v="473"/>
  </r>
  <r>
    <x v="28"/>
    <x v="11"/>
    <n v="32782.5"/>
    <n v="2854741.5"/>
    <n v="20"/>
    <n v="2064"/>
    <n v="1896"/>
    <x v="473"/>
    <x v="0"/>
    <x v="474"/>
  </r>
  <r>
    <x v="29"/>
    <x v="12"/>
    <n v="215592"/>
    <n v="22342300.5"/>
    <n v="59"/>
    <n v="13942"/>
    <n v="12986"/>
    <x v="474"/>
    <x v="0"/>
    <x v="475"/>
  </r>
  <r>
    <x v="30"/>
    <x v="12"/>
    <n v="228334.5"/>
    <n v="22380772.5"/>
    <n v="60"/>
    <n v="14050"/>
    <n v="13027"/>
    <x v="475"/>
    <x v="2"/>
    <x v="476"/>
  </r>
  <r>
    <x v="27"/>
    <x v="12"/>
    <n v="188776.5"/>
    <n v="19465372.5"/>
    <n v="59"/>
    <n v="12299"/>
    <n v="11448"/>
    <x v="476"/>
    <x v="5"/>
    <x v="477"/>
  </r>
  <r>
    <x v="31"/>
    <x v="12"/>
    <n v="175293"/>
    <n v="17919144"/>
    <n v="60"/>
    <n v="11100"/>
    <n v="10407"/>
    <x v="477"/>
    <x v="1"/>
    <x v="478"/>
  </r>
  <r>
    <x v="32"/>
    <x v="12"/>
    <n v="201999"/>
    <n v="20422435.5"/>
    <n v="60"/>
    <n v="12460"/>
    <n v="11665"/>
    <x v="478"/>
    <x v="2"/>
    <x v="479"/>
  </r>
  <r>
    <x v="33"/>
    <x v="12"/>
    <n v="197946"/>
    <n v="19942435.5"/>
    <n v="60"/>
    <n v="11935"/>
    <n v="11178"/>
    <x v="479"/>
    <x v="1"/>
    <x v="480"/>
  </r>
  <r>
    <x v="34"/>
    <x v="12"/>
    <n v="230896.5"/>
    <n v="23085222"/>
    <n v="60"/>
    <n v="13544"/>
    <n v="12643"/>
    <x v="480"/>
    <x v="1"/>
    <x v="481"/>
  </r>
  <r>
    <x v="29"/>
    <x v="13"/>
    <n v="203532"/>
    <n v="20953324.5"/>
    <n v="54"/>
    <n v="13091"/>
    <n v="12216"/>
    <x v="481"/>
    <x v="0"/>
    <x v="482"/>
  </r>
  <r>
    <x v="30"/>
    <x v="13"/>
    <n v="214428"/>
    <n v="20812585.5"/>
    <n v="54"/>
    <n v="13014"/>
    <n v="12095"/>
    <x v="482"/>
    <x v="2"/>
    <x v="483"/>
  </r>
  <r>
    <x v="27"/>
    <x v="13"/>
    <n v="183228"/>
    <n v="18914194.5"/>
    <n v="54"/>
    <n v="11864"/>
    <n v="11071"/>
    <x v="483"/>
    <x v="5"/>
    <x v="484"/>
  </r>
  <r>
    <x v="31"/>
    <x v="13"/>
    <n v="166948.5"/>
    <n v="16971231"/>
    <n v="54"/>
    <n v="10570"/>
    <n v="9926"/>
    <x v="484"/>
    <x v="1"/>
    <x v="485"/>
  </r>
  <r>
    <x v="28"/>
    <x v="12"/>
    <n v="232102.5"/>
    <n v="23120443.5"/>
    <n v="59"/>
    <n v="14507"/>
    <n v="13386"/>
    <x v="485"/>
    <x v="0"/>
    <x v="486"/>
  </r>
  <r>
    <x v="32"/>
    <x v="13"/>
    <n v="196560"/>
    <n v="19855122"/>
    <n v="54"/>
    <n v="12012"/>
    <n v="11308"/>
    <x v="486"/>
    <x v="2"/>
    <x v="487"/>
  </r>
  <r>
    <x v="33"/>
    <x v="13"/>
    <n v="186496.5"/>
    <n v="18640998"/>
    <n v="54"/>
    <n v="11194"/>
    <n v="10554"/>
    <x v="487"/>
    <x v="1"/>
    <x v="488"/>
  </r>
  <r>
    <x v="34"/>
    <x v="13"/>
    <n v="219772.5"/>
    <n v="21895294.5"/>
    <n v="54"/>
    <n v="12791"/>
    <n v="11950"/>
    <x v="488"/>
    <x v="1"/>
    <x v="489"/>
  </r>
  <r>
    <x v="28"/>
    <x v="13"/>
    <n v="226476"/>
    <n v="22416151.5"/>
    <n v="54"/>
    <n v="14031"/>
    <n v="12943"/>
    <x v="489"/>
    <x v="0"/>
    <x v="490"/>
  </r>
  <r>
    <x v="29"/>
    <x v="15"/>
    <n v="8362.5"/>
    <n v="687684"/>
    <n v="7"/>
    <n v="409"/>
    <n v="329"/>
    <x v="490"/>
    <x v="0"/>
    <x v="491"/>
  </r>
  <r>
    <x v="30"/>
    <x v="14"/>
    <n v="17008.5"/>
    <n v="1398771"/>
    <n v="18"/>
    <n v="985"/>
    <n v="861"/>
    <x v="491"/>
    <x v="2"/>
    <x v="492"/>
  </r>
  <r>
    <x v="27"/>
    <x v="16"/>
    <n v="5166"/>
    <n v="389013"/>
    <n v="9"/>
    <n v="294"/>
    <n v="224"/>
    <x v="492"/>
    <x v="5"/>
    <x v="493"/>
  </r>
  <r>
    <x v="31"/>
    <x v="14"/>
    <n v="10941"/>
    <n v="880356"/>
    <n v="15"/>
    <n v="654"/>
    <n v="564"/>
    <x v="493"/>
    <x v="1"/>
    <x v="494"/>
  </r>
  <r>
    <x v="32"/>
    <x v="14"/>
    <n v="14497.5"/>
    <n v="1230711"/>
    <n v="16"/>
    <n v="864"/>
    <n v="765"/>
    <x v="494"/>
    <x v="2"/>
    <x v="495"/>
  </r>
  <r>
    <x v="33"/>
    <x v="14"/>
    <n v="13810.5"/>
    <n v="1131676.5"/>
    <n v="16"/>
    <n v="834"/>
    <n v="735"/>
    <x v="495"/>
    <x v="1"/>
    <x v="496"/>
  </r>
  <r>
    <x v="34"/>
    <x v="14"/>
    <n v="13752"/>
    <n v="1091040"/>
    <n v="16"/>
    <n v="817"/>
    <n v="718"/>
    <x v="496"/>
    <x v="1"/>
    <x v="497"/>
  </r>
  <r>
    <x v="29"/>
    <x v="14"/>
    <n v="15276"/>
    <n v="1350199.5"/>
    <n v="18"/>
    <n v="962"/>
    <n v="859"/>
    <x v="497"/>
    <x v="0"/>
    <x v="498"/>
  </r>
  <r>
    <x v="27"/>
    <x v="17"/>
    <n v="4408.5"/>
    <n v="410892"/>
    <n v="6"/>
    <n v="237"/>
    <n v="175"/>
    <x v="498"/>
    <x v="5"/>
    <x v="499"/>
  </r>
  <r>
    <x v="28"/>
    <x v="15"/>
    <n v="9927"/>
    <n v="850840.5"/>
    <n v="7"/>
    <n v="491"/>
    <n v="411"/>
    <x v="499"/>
    <x v="0"/>
    <x v="500"/>
  </r>
  <r>
    <x v="27"/>
    <x v="15"/>
    <n v="9474"/>
    <n v="802447.5"/>
    <n v="7"/>
    <n v="500"/>
    <n v="418"/>
    <x v="500"/>
    <x v="5"/>
    <x v="501"/>
  </r>
  <r>
    <x v="28"/>
    <x v="14"/>
    <n v="16878"/>
    <n v="1438255.5"/>
    <n v="18"/>
    <n v="1014"/>
    <n v="893"/>
    <x v="501"/>
    <x v="0"/>
    <x v="502"/>
  </r>
  <r>
    <x v="27"/>
    <x v="14"/>
    <n v="14238"/>
    <n v="1293219"/>
    <n v="18"/>
    <n v="923"/>
    <n v="824"/>
    <x v="502"/>
    <x v="5"/>
    <x v="5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CC4ADD-A994-4D5C-9107-DDAC13F8FF62}" name="Сводная таблица6" cacheId="63" applyNumberFormats="0" applyBorderFormats="0" applyFontFormats="0" applyPatternFormats="0" applyAlignmentFormats="0" applyWidthHeightFormats="1" dataCaption="Значения" updatedVersion="8" minRefreshableVersion="3" useAutoFormatting="1" rowGrandTotals="0" itemPrintTitles="1" createdVersion="8" indent="0" outline="1" outlineData="1" multipleFieldFilters="0" chartFormat="18" rowHeaderCaption="Недели">
  <location ref="D2:F8" firstHeaderRow="0" firstDataRow="1" firstDataCol="1"/>
  <pivotFields count="12">
    <pivotField numFmtId="164" showAll="0">
      <items count="36">
        <item x="16"/>
        <item x="8"/>
        <item x="22"/>
        <item x="11"/>
        <item x="9"/>
        <item x="18"/>
        <item x="7"/>
        <item x="15"/>
        <item x="19"/>
        <item x="25"/>
        <item x="24"/>
        <item x="6"/>
        <item x="23"/>
        <item x="31"/>
        <item x="12"/>
        <item x="17"/>
        <item x="33"/>
        <item x="34"/>
        <item x="3"/>
        <item x="5"/>
        <item x="32"/>
        <item x="4"/>
        <item x="14"/>
        <item x="13"/>
        <item x="30"/>
        <item x="20"/>
        <item x="26"/>
        <item x="21"/>
        <item x="10"/>
        <item x="29"/>
        <item x="2"/>
        <item x="28"/>
        <item x="1"/>
        <item x="0"/>
        <item x="27"/>
        <item t="default"/>
      </items>
    </pivotField>
    <pivotField showAll="0"/>
    <pivotField dataField="1" showAll="0"/>
    <pivotField showAll="0"/>
    <pivotField showAll="0"/>
    <pivotField showAll="0"/>
    <pivotField showAll="0"/>
    <pivotField dataField="1" numFmtId="2" showAll="0"/>
    <pivotField axis="axisRow" showAll="0">
      <items count="7">
        <item x="4"/>
        <item x="3"/>
        <item x="1"/>
        <item x="2"/>
        <item x="0"/>
        <item x="5"/>
        <item t="default"/>
      </items>
    </pivotField>
    <pivotField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8"/>
  </rowFields>
  <rowItems count="6">
    <i>
      <x/>
    </i>
    <i>
      <x v="1"/>
    </i>
    <i>
      <x v="2"/>
    </i>
    <i>
      <x v="3"/>
    </i>
    <i>
      <x v="4"/>
    </i>
    <i>
      <x v="5"/>
    </i>
  </rowItems>
  <colFields count="1">
    <field x="-2"/>
  </colFields>
  <colItems count="2">
    <i>
      <x/>
    </i>
    <i i="1">
      <x v="1"/>
    </i>
  </colItems>
  <dataFields count="2">
    <dataField name="Сумма по полю Товарооборот шт" fld="2" baseField="0" baseItem="0"/>
    <dataField name="Сумма по полю Товарооборот на склад" fld="7" baseField="0" baseItem="0" numFmtId="2"/>
  </dataFields>
  <formats count="5">
    <format dxfId="0">
      <pivotArea type="all" dataOnly="0" outline="0" fieldPosition="0"/>
    </format>
    <format dxfId="1">
      <pivotArea outline="0" collapsedLevelsAreSubtotals="1" fieldPosition="0"/>
    </format>
    <format dxfId="2">
      <pivotArea field="8" type="button" dataOnly="0" labelOnly="1" outline="0" axis="axisRow" fieldPosition="0"/>
    </format>
    <format dxfId="3">
      <pivotArea dataOnly="0" labelOnly="1" fieldPosition="0">
        <references count="1">
          <reference field="8" count="0"/>
        </references>
      </pivotArea>
    </format>
    <format dxfId="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chartFormats count="1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1"/>
          </reference>
          <reference field="8" count="1" selected="0">
            <x v="0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1"/>
          </reference>
          <reference field="8" count="1" selected="0">
            <x v="1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1"/>
          </reference>
          <reference field="8" count="1" selected="0">
            <x v="2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1"/>
          </reference>
          <reference field="8" count="1" selected="0">
            <x v="3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1"/>
          </reference>
          <reference field="8" count="1" selected="0">
            <x v="4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1"/>
          </reference>
          <reference field="8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78F9C4-17AF-48ED-83F1-9F9E48791A57}" name="Сводная таблица5" cacheId="63" applyNumberFormats="0" applyBorderFormats="0" applyFontFormats="0" applyPatternFormats="0" applyAlignmentFormats="0" applyWidthHeightFormats="1" dataCaption="Значения" updatedVersion="8" minRefreshableVersion="3" useAutoFormatting="1" rowGrandTotals="0" itemPrintTitles="1" createdVersion="8" indent="0" outline="1" outlineData="1" multipleFieldFilters="0">
  <location ref="A12:B15" firstHeaderRow="1" firstDataRow="1" firstDataCol="1" rowPageCount="1" colPageCount="1"/>
  <pivotFields count="12">
    <pivotField numFmtId="164" showAll="0">
      <items count="36">
        <item x="16"/>
        <item x="8"/>
        <item x="22"/>
        <item x="11"/>
        <item x="9"/>
        <item x="18"/>
        <item x="7"/>
        <item x="15"/>
        <item x="19"/>
        <item x="25"/>
        <item x="24"/>
        <item x="6"/>
        <item x="23"/>
        <item x="31"/>
        <item x="12"/>
        <item x="17"/>
        <item x="33"/>
        <item x="34"/>
        <item x="3"/>
        <item x="5"/>
        <item x="32"/>
        <item x="4"/>
        <item x="14"/>
        <item x="13"/>
        <item x="30"/>
        <item x="20"/>
        <item x="26"/>
        <item x="21"/>
        <item x="10"/>
        <item x="29"/>
        <item x="2"/>
        <item x="28"/>
        <item x="1"/>
        <item x="0"/>
        <item x="27"/>
        <item t="default"/>
      </items>
    </pivotField>
    <pivotField axis="axisRow" showAll="0" measureFilter="1" sortType="descending">
      <items count="19">
        <item x="7"/>
        <item x="2"/>
        <item x="8"/>
        <item x="1"/>
        <item x="11"/>
        <item x="13"/>
        <item x="12"/>
        <item x="4"/>
        <item x="14"/>
        <item x="9"/>
        <item x="10"/>
        <item x="0"/>
        <item x="6"/>
        <item x="5"/>
        <item x="3"/>
        <item x="16"/>
        <item x="15"/>
        <item x="1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dataField="1" numFmtId="2" showAll="0"/>
    <pivotField axis="axisPage" showAll="0">
      <items count="7">
        <item x="4"/>
        <item x="3"/>
        <item x="1"/>
        <item x="2"/>
        <item x="0"/>
        <item x="5"/>
        <item t="default"/>
      </items>
    </pivotField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"/>
  </rowFields>
  <rowItems count="3">
    <i>
      <x v="5"/>
    </i>
    <i>
      <x v="6"/>
    </i>
    <i>
      <x v="12"/>
    </i>
  </rowItems>
  <colItems count="1">
    <i/>
  </colItems>
  <pageFields count="1">
    <pageField fld="8" item="5" hier="-1"/>
  </pageFields>
  <dataFields count="1">
    <dataField name="Сумма по полю Товарооборот на склад" fld="7" baseField="0" baseItem="0" numFmtId="2"/>
  </dataFields>
  <formats count="5">
    <format dxfId="38">
      <pivotArea type="all" dataOnly="0" outline="0" fieldPosition="0"/>
    </format>
    <format dxfId="37">
      <pivotArea outline="0" collapsedLevelsAreSubtotals="1" fieldPosition="0"/>
    </format>
    <format dxfId="36">
      <pivotArea field="1" type="button" dataOnly="0" labelOnly="1" outline="0" axis="axisRow" fieldPosition="0"/>
    </format>
    <format dxfId="35">
      <pivotArea dataOnly="0" labelOnly="1" fieldPosition="0">
        <references count="1">
          <reference field="1" count="3">
            <x v="5"/>
            <x v="6"/>
            <x v="12"/>
          </reference>
        </references>
      </pivotArea>
    </format>
    <format dxfId="34">
      <pivotArea dataOnly="0" labelOnly="1" outline="0" axis="axisValues" fieldPosition="0"/>
    </format>
  </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7FBF3A-1287-4D61-94E6-60E6097FE604}" name="Сводная таблица4" cacheId="63" applyNumberFormats="0" applyBorderFormats="0" applyFontFormats="0" applyPatternFormats="0" applyAlignmentFormats="0" applyWidthHeightFormats="1" dataCaption="Значения" updatedVersion="8" minRefreshableVersion="3" useAutoFormatting="1" rowGrandTotals="0" itemPrintTitles="1" createdVersion="8" indent="0" outline="1" outlineData="1" multipleFieldFilters="0">
  <location ref="A4:B7" firstHeaderRow="1" firstDataRow="1" firstDataCol="1" rowPageCount="1" colPageCount="1"/>
  <pivotFields count="12">
    <pivotField numFmtId="164" showAll="0">
      <items count="36">
        <item x="16"/>
        <item x="8"/>
        <item x="22"/>
        <item x="11"/>
        <item x="9"/>
        <item x="18"/>
        <item x="7"/>
        <item x="15"/>
        <item x="19"/>
        <item x="25"/>
        <item x="24"/>
        <item x="6"/>
        <item x="23"/>
        <item x="31"/>
        <item x="12"/>
        <item x="17"/>
        <item x="33"/>
        <item x="34"/>
        <item x="3"/>
        <item x="5"/>
        <item x="32"/>
        <item x="4"/>
        <item x="14"/>
        <item x="13"/>
        <item x="30"/>
        <item x="20"/>
        <item x="26"/>
        <item x="21"/>
        <item x="10"/>
        <item x="29"/>
        <item x="2"/>
        <item x="28"/>
        <item x="1"/>
        <item x="0"/>
        <item x="27"/>
        <item t="default"/>
      </items>
    </pivotField>
    <pivotField axis="axisRow" showAll="0" measureFilter="1" sortType="descending">
      <items count="19">
        <item x="7"/>
        <item x="2"/>
        <item x="8"/>
        <item x="1"/>
        <item x="11"/>
        <item x="13"/>
        <item x="12"/>
        <item x="4"/>
        <item x="14"/>
        <item x="9"/>
        <item x="10"/>
        <item x="0"/>
        <item x="6"/>
        <item x="5"/>
        <item x="3"/>
        <item x="16"/>
        <item x="15"/>
        <item x="1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numFmtId="2" showAll="0"/>
    <pivotField axis="axisPage" showAll="0">
      <items count="7">
        <item x="4"/>
        <item x="3"/>
        <item x="1"/>
        <item x="2"/>
        <item x="0"/>
        <item x="5"/>
        <item t="default"/>
      </items>
    </pivotField>
    <pivotField dataField="1" showAll="0">
      <items count="505">
        <item x="0"/>
        <item x="60"/>
        <item x="2"/>
        <item x="70"/>
        <item x="265"/>
        <item x="249"/>
        <item x="76"/>
        <item x="58"/>
        <item x="72"/>
        <item x="63"/>
        <item x="1"/>
        <item x="80"/>
        <item x="66"/>
        <item x="56"/>
        <item x="251"/>
        <item x="59"/>
        <item x="79"/>
        <item x="68"/>
        <item x="64"/>
        <item x="55"/>
        <item x="62"/>
        <item x="61"/>
        <item x="67"/>
        <item x="75"/>
        <item x="78"/>
        <item x="81"/>
        <item x="77"/>
        <item x="65"/>
        <item x="83"/>
        <item x="57"/>
        <item x="247"/>
        <item x="54"/>
        <item x="73"/>
        <item x="82"/>
        <item x="259"/>
        <item x="255"/>
        <item x="261"/>
        <item x="268"/>
        <item x="267"/>
        <item x="90"/>
        <item x="257"/>
        <item x="384"/>
        <item x="252"/>
        <item x="245"/>
        <item x="246"/>
        <item x="223"/>
        <item x="96"/>
        <item x="225"/>
        <item x="253"/>
        <item x="250"/>
        <item x="97"/>
        <item x="99"/>
        <item x="7"/>
        <item x="228"/>
        <item x="241"/>
        <item x="254"/>
        <item x="238"/>
        <item x="269"/>
        <item x="234"/>
        <item x="224"/>
        <item x="103"/>
        <item x="18"/>
        <item x="243"/>
        <item x="100"/>
        <item x="232"/>
        <item x="16"/>
        <item x="264"/>
        <item x="25"/>
        <item x="105"/>
        <item x="266"/>
        <item x="106"/>
        <item x="378"/>
        <item x="92"/>
        <item x="89"/>
        <item x="222"/>
        <item x="93"/>
        <item x="12"/>
        <item x="235"/>
        <item x="98"/>
        <item x="233"/>
        <item x="262"/>
        <item x="88"/>
        <item x="288"/>
        <item x="9"/>
        <item x="240"/>
        <item x="8"/>
        <item x="17"/>
        <item x="24"/>
        <item x="22"/>
        <item x="283"/>
        <item x="6"/>
        <item x="221"/>
        <item x="13"/>
        <item x="29"/>
        <item x="15"/>
        <item x="4"/>
        <item x="5"/>
        <item x="231"/>
        <item x="95"/>
        <item x="11"/>
        <item x="86"/>
        <item x="19"/>
        <item x="244"/>
        <item x="102"/>
        <item x="239"/>
        <item x="220"/>
        <item x="229"/>
        <item x="10"/>
        <item x="377"/>
        <item x="91"/>
        <item x="263"/>
        <item x="104"/>
        <item x="94"/>
        <item x="14"/>
        <item x="227"/>
        <item x="87"/>
        <item x="107"/>
        <item x="85"/>
        <item x="237"/>
        <item x="26"/>
        <item x="110"/>
        <item x="230"/>
        <item x="226"/>
        <item x="108"/>
        <item x="21"/>
        <item x="380"/>
        <item x="258"/>
        <item x="381"/>
        <item x="242"/>
        <item x="23"/>
        <item x="219"/>
        <item x="285"/>
        <item x="27"/>
        <item x="84"/>
        <item x="275"/>
        <item x="3"/>
        <item x="101"/>
        <item x="359"/>
        <item x="405"/>
        <item x="367"/>
        <item x="20"/>
        <item x="109"/>
        <item x="360"/>
        <item x="236"/>
        <item x="284"/>
        <item x="28"/>
        <item x="392"/>
        <item x="358"/>
        <item x="379"/>
        <item x="349"/>
        <item x="274"/>
        <item x="357"/>
        <item x="350"/>
        <item x="374"/>
        <item x="195"/>
        <item x="286"/>
        <item x="371"/>
        <item x="256"/>
        <item x="248"/>
        <item x="292"/>
        <item x="279"/>
        <item x="278"/>
        <item x="368"/>
        <item x="282"/>
        <item x="404"/>
        <item x="273"/>
        <item x="281"/>
        <item x="293"/>
        <item x="407"/>
        <item x="373"/>
        <item x="260"/>
        <item x="194"/>
        <item x="276"/>
        <item x="356"/>
        <item x="362"/>
        <item x="201"/>
        <item x="408"/>
        <item x="361"/>
        <item x="272"/>
        <item x="205"/>
        <item x="402"/>
        <item x="290"/>
        <item x="193"/>
        <item x="365"/>
        <item x="207"/>
        <item x="271"/>
        <item x="289"/>
        <item x="280"/>
        <item x="363"/>
        <item x="355"/>
        <item x="299"/>
        <item x="211"/>
        <item x="192"/>
        <item x="36"/>
        <item x="376"/>
        <item x="366"/>
        <item x="202"/>
        <item x="372"/>
        <item x="198"/>
        <item x="294"/>
        <item x="364"/>
        <item x="214"/>
        <item x="291"/>
        <item x="191"/>
        <item x="297"/>
        <item x="370"/>
        <item x="213"/>
        <item x="387"/>
        <item x="409"/>
        <item x="354"/>
        <item x="203"/>
        <item x="410"/>
        <item x="270"/>
        <item x="33"/>
        <item x="46"/>
        <item x="277"/>
        <item x="190"/>
        <item x="51"/>
        <item x="397"/>
        <item x="39"/>
        <item x="375"/>
        <item x="212"/>
        <item x="34"/>
        <item x="298"/>
        <item x="215"/>
        <item x="210"/>
        <item x="369"/>
        <item x="52"/>
        <item x="287"/>
        <item x="196"/>
        <item x="199"/>
        <item x="42"/>
        <item x="32"/>
        <item x="200"/>
        <item x="168"/>
        <item x="45"/>
        <item x="48"/>
        <item x="53"/>
        <item x="49"/>
        <item x="35"/>
        <item x="44"/>
        <item x="40"/>
        <item x="37"/>
        <item x="218"/>
        <item x="74"/>
        <item x="216"/>
        <item x="208"/>
        <item x="403"/>
        <item x="189"/>
        <item x="43"/>
        <item x="31"/>
        <item x="50"/>
        <item x="30"/>
        <item x="197"/>
        <item x="386"/>
        <item x="69"/>
        <item x="217"/>
        <item x="41"/>
        <item x="38"/>
        <item x="47"/>
        <item x="166"/>
        <item x="171"/>
        <item x="71"/>
        <item x="180"/>
        <item x="186"/>
        <item x="174"/>
        <item x="169"/>
        <item x="385"/>
        <item x="183"/>
        <item x="164"/>
        <item x="178"/>
        <item x="172"/>
        <item x="175"/>
        <item x="167"/>
        <item x="176"/>
        <item x="163"/>
        <item x="389"/>
        <item x="416"/>
        <item x="187"/>
        <item x="388"/>
        <item x="209"/>
        <item x="415"/>
        <item x="162"/>
        <item x="391"/>
        <item x="188"/>
        <item x="382"/>
        <item x="170"/>
        <item x="165"/>
        <item x="184"/>
        <item x="204"/>
        <item x="411"/>
        <item x="390"/>
        <item x="464"/>
        <item x="413"/>
        <item x="383"/>
        <item x="393"/>
        <item x="417"/>
        <item x="454"/>
        <item x="181"/>
        <item x="185"/>
        <item x="465"/>
        <item x="463"/>
        <item x="461"/>
        <item x="418"/>
        <item x="458"/>
        <item x="173"/>
        <item x="412"/>
        <item x="455"/>
        <item x="456"/>
        <item x="414"/>
        <item x="206"/>
        <item x="459"/>
        <item x="453"/>
        <item x="457"/>
        <item x="460"/>
        <item x="451"/>
        <item x="470"/>
        <item x="117"/>
        <item x="462"/>
        <item x="452"/>
        <item x="113"/>
        <item x="112"/>
        <item x="125"/>
        <item x="123"/>
        <item x="133"/>
        <item x="118"/>
        <item x="115"/>
        <item x="114"/>
        <item x="120"/>
        <item x="400"/>
        <item x="129"/>
        <item x="126"/>
        <item x="398"/>
        <item x="469"/>
        <item x="127"/>
        <item x="116"/>
        <item x="121"/>
        <item x="124"/>
        <item x="119"/>
        <item x="396"/>
        <item x="394"/>
        <item x="111"/>
        <item x="122"/>
        <item x="131"/>
        <item x="399"/>
        <item x="134"/>
        <item x="472"/>
        <item x="401"/>
        <item x="466"/>
        <item x="130"/>
        <item x="471"/>
        <item x="468"/>
        <item x="445"/>
        <item x="141"/>
        <item x="406"/>
        <item x="303"/>
        <item x="473"/>
        <item x="448"/>
        <item x="467"/>
        <item x="306"/>
        <item x="302"/>
        <item x="128"/>
        <item x="296"/>
        <item x="150"/>
        <item x="155"/>
        <item x="395"/>
        <item x="295"/>
        <item x="447"/>
        <item x="309"/>
        <item x="305"/>
        <item x="132"/>
        <item x="137"/>
        <item x="136"/>
        <item x="442"/>
        <item x="138"/>
        <item x="474"/>
        <item x="139"/>
        <item x="314"/>
        <item x="313"/>
        <item x="147"/>
        <item x="444"/>
        <item x="301"/>
        <item x="142"/>
        <item x="300"/>
        <item x="151"/>
        <item x="327"/>
        <item x="143"/>
        <item x="149"/>
        <item x="318"/>
        <item x="312"/>
        <item x="140"/>
        <item x="144"/>
        <item x="329"/>
        <item x="135"/>
        <item x="449"/>
        <item x="311"/>
        <item x="326"/>
        <item x="304"/>
        <item x="310"/>
        <item x="160"/>
        <item x="145"/>
        <item x="153"/>
        <item x="148"/>
        <item x="323"/>
        <item x="152"/>
        <item x="146"/>
        <item x="156"/>
        <item x="308"/>
        <item x="319"/>
        <item x="307"/>
        <item x="450"/>
        <item x="316"/>
        <item x="332"/>
        <item x="437"/>
        <item x="325"/>
        <item x="322"/>
        <item x="158"/>
        <item x="336"/>
        <item x="321"/>
        <item x="436"/>
        <item x="324"/>
        <item x="443"/>
        <item x="161"/>
        <item x="315"/>
        <item x="157"/>
        <item x="320"/>
        <item x="434"/>
        <item x="335"/>
        <item x="328"/>
        <item x="333"/>
        <item x="182"/>
        <item x="177"/>
        <item x="334"/>
        <item x="331"/>
        <item x="330"/>
        <item x="343"/>
        <item x="337"/>
        <item x="154"/>
        <item x="342"/>
        <item x="440"/>
        <item x="435"/>
        <item x="340"/>
        <item x="317"/>
        <item x="344"/>
        <item x="348"/>
        <item x="159"/>
        <item x="439"/>
        <item x="353"/>
        <item x="347"/>
        <item x="179"/>
        <item x="351"/>
        <item x="338"/>
        <item x="339"/>
        <item x="346"/>
        <item x="345"/>
        <item x="441"/>
        <item x="341"/>
        <item x="352"/>
        <item x="446"/>
        <item x="422"/>
        <item x="419"/>
        <item x="421"/>
        <item x="423"/>
        <item x="420"/>
        <item x="424"/>
        <item x="425"/>
        <item x="493"/>
        <item x="429"/>
        <item x="426"/>
        <item x="428"/>
        <item x="427"/>
        <item x="491"/>
        <item x="431"/>
        <item x="432"/>
        <item x="430"/>
        <item x="478"/>
        <item x="475"/>
        <item x="477"/>
        <item x="433"/>
        <item x="476"/>
        <item x="479"/>
        <item x="499"/>
        <item x="480"/>
        <item x="494"/>
        <item x="482"/>
        <item x="438"/>
        <item x="481"/>
        <item x="492"/>
        <item x="484"/>
        <item x="483"/>
        <item x="485"/>
        <item x="495"/>
        <item x="496"/>
        <item x="497"/>
        <item x="486"/>
        <item x="500"/>
        <item x="487"/>
        <item x="498"/>
        <item x="501"/>
        <item x="488"/>
        <item x="489"/>
        <item x="502"/>
        <item x="490"/>
        <item x="503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"/>
  </rowFields>
  <rowItems count="3">
    <i>
      <x v="8"/>
    </i>
    <i>
      <x v="16"/>
    </i>
    <i>
      <x v="5"/>
    </i>
  </rowItems>
  <colItems count="1">
    <i/>
  </colItems>
  <pageFields count="1">
    <pageField fld="8" item="5" hier="-1"/>
  </pageFields>
  <dataFields count="1">
    <dataField name="Сумма по полю доля Товарооборота" fld="9" baseField="1" baseItem="0"/>
  </dataFields>
  <formats count="13">
    <format dxfId="51">
      <pivotArea outline="0" collapsedLevelsAreSubtotals="1" fieldPosition="0"/>
    </format>
    <format dxfId="50">
      <pivotArea dataOnly="0" labelOnly="1" outline="0" axis="axisValues" fieldPosition="0"/>
    </format>
    <format dxfId="49">
      <pivotArea dataOnly="0" labelOnly="1" outline="0" fieldPosition="0">
        <references count="1">
          <reference field="8" count="1">
            <x v="5"/>
          </reference>
        </references>
      </pivotArea>
    </format>
    <format dxfId="48">
      <pivotArea type="all" dataOnly="0" outline="0" fieldPosition="0"/>
    </format>
    <format dxfId="47">
      <pivotArea outline="0" collapsedLevelsAreSubtotals="1" fieldPosition="0"/>
    </format>
    <format dxfId="46">
      <pivotArea field="1" type="button" dataOnly="0" labelOnly="1" outline="0" axis="axisRow" fieldPosition="0"/>
    </format>
    <format dxfId="45">
      <pivotArea dataOnly="0" labelOnly="1" fieldPosition="0">
        <references count="1">
          <reference field="1" count="3">
            <x v="5"/>
            <x v="8"/>
            <x v="16"/>
          </reference>
        </references>
      </pivotArea>
    </format>
    <format dxfId="44">
      <pivotArea dataOnly="0" labelOnly="1" outline="0" axis="axisValues" fieldPosition="0"/>
    </format>
    <format dxfId="43">
      <pivotArea type="all" dataOnly="0" outline="0" fieldPosition="0"/>
    </format>
    <format dxfId="42">
      <pivotArea outline="0" collapsedLevelsAreSubtotals="1" fieldPosition="0"/>
    </format>
    <format dxfId="41">
      <pivotArea field="1" type="button" dataOnly="0" labelOnly="1" outline="0" axis="axisRow" fieldPosition="0"/>
    </format>
    <format dxfId="40">
      <pivotArea dataOnly="0" labelOnly="1" fieldPosition="0">
        <references count="1">
          <reference field="1" count="3">
            <x v="5"/>
            <x v="8"/>
            <x v="16"/>
          </reference>
        </references>
      </pivotArea>
    </format>
    <format dxfId="39">
      <pivotArea dataOnly="0" labelOnly="1" outline="0" axis="axisValues" fieldPosition="0"/>
    </format>
  </formats>
  <pivotTableStyleInfo name="PivotStyleLight16" showRowHeaders="1" showColHeaders="1" showRowStripes="0" showColStripes="0" showLastColumn="1"/>
  <filters count="1">
    <filter fld="1" type="count" evalOrder="-1" id="5" iMeasureFld="0">
      <autoFilter ref="A1">
        <filterColumn colId="0">
          <top10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24EF16-357F-4B37-90F0-30AB8B65DB62}" name="Таблица1" displayName="Таблица1" ref="A3:I4" totalsRowShown="0">
  <autoFilter ref="A3:I4" xr:uid="{9024EF16-357F-4B37-90F0-30AB8B65DB62}"/>
  <tableColumns count="9">
    <tableColumn id="1" xr3:uid="{D5994441-2FA0-42EC-B21C-A31FFE1BD4F1}" name="Дата" dataDxfId="52"/>
    <tableColumn id="2" xr3:uid="{A5FB0331-9565-4147-A1A5-C6E8A8E28005}" name="Территория"/>
    <tableColumn id="3" xr3:uid="{AE1C4EBE-89AD-477C-924B-A4FD33CDA314}" name="Товарооборот, шт"/>
    <tableColumn id="4" xr3:uid="{E5EBA20A-FABA-4C9D-BECA-788F6117E833}" name="Товарооборот, руб"/>
    <tableColumn id="5" xr3:uid="{9372C87C-7A17-47E6-8EBC-E74B1D29785D}" name="Количество складов"/>
    <tableColumn id="6" xr3:uid="{4FB45DD0-A47E-451F-A484-4FC70499C123}" name="Количество заказов"/>
    <tableColumn id="7" xr3:uid="{134172A5-CE6A-4AFB-93DF-27400EA2642A}" name="Количество клиентов"/>
    <tableColumn id="8" xr3:uid="{4D9AF461-E13A-4CC7-9CAD-B18D19C5E6A0}" name="Товарооборот на склад"/>
    <tableColumn id="9" xr3:uid="{CAB5B423-1CF2-42AD-9427-41AD522329CC}" name="Неделя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opLeftCell="A163" workbookViewId="0">
      <selection sqref="A1:I505"/>
    </sheetView>
  </sheetViews>
  <sheetFormatPr defaultColWidth="14.42578125" defaultRowHeight="15" customHeight="1" x14ac:dyDescent="0.25"/>
  <cols>
    <col min="1" max="1" width="10.42578125" customWidth="1"/>
    <col min="2" max="2" width="21.7109375" customWidth="1"/>
    <col min="3" max="3" width="22" customWidth="1"/>
    <col min="4" max="4" width="20.28515625" customWidth="1"/>
    <col min="5" max="7" width="22" customWidth="1"/>
    <col min="8" max="8" width="23.42578125" customWidth="1"/>
    <col min="9" max="9" width="8.7109375" customWidth="1"/>
  </cols>
  <sheetData>
    <row r="1" spans="1:9" ht="14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4.25" customHeight="1" x14ac:dyDescent="0.25">
      <c r="A2" s="4">
        <v>43982</v>
      </c>
      <c r="B2" s="5" t="s">
        <v>9</v>
      </c>
      <c r="C2" s="5">
        <v>7944</v>
      </c>
      <c r="D2" s="5">
        <v>623971.5</v>
      </c>
      <c r="E2" s="6"/>
      <c r="F2" s="6"/>
      <c r="G2" s="6"/>
    </row>
    <row r="3" spans="1:9" ht="14.25" customHeight="1" x14ac:dyDescent="0.25">
      <c r="A3" s="7">
        <v>43981</v>
      </c>
      <c r="B3" s="8" t="s">
        <v>9</v>
      </c>
      <c r="C3" s="8">
        <v>10029</v>
      </c>
      <c r="D3" s="8">
        <v>787101</v>
      </c>
      <c r="E3" s="6"/>
      <c r="F3" s="6"/>
      <c r="G3" s="6"/>
    </row>
    <row r="4" spans="1:9" ht="14.25" customHeight="1" x14ac:dyDescent="0.25">
      <c r="A4" s="4">
        <v>43979</v>
      </c>
      <c r="B4" s="5" t="s">
        <v>9</v>
      </c>
      <c r="C4" s="5">
        <v>8536.5</v>
      </c>
      <c r="D4" s="5">
        <v>643944</v>
      </c>
      <c r="E4" s="6"/>
      <c r="F4" s="6"/>
      <c r="G4" s="6"/>
    </row>
    <row r="5" spans="1:9" ht="14.25" customHeight="1" x14ac:dyDescent="0.25">
      <c r="A5" s="7">
        <v>43967</v>
      </c>
      <c r="B5" s="8" t="s">
        <v>10</v>
      </c>
      <c r="C5" s="8">
        <v>38947.5</v>
      </c>
      <c r="D5" s="8">
        <v>3395892</v>
      </c>
      <c r="E5" s="6"/>
      <c r="F5" s="6"/>
      <c r="G5" s="6"/>
    </row>
    <row r="6" spans="1:9" ht="14.25" customHeight="1" x14ac:dyDescent="0.25">
      <c r="A6" s="4">
        <v>43970</v>
      </c>
      <c r="B6" s="5" t="s">
        <v>10</v>
      </c>
      <c r="C6" s="5">
        <v>31842</v>
      </c>
      <c r="D6" s="5">
        <v>2771116.5</v>
      </c>
      <c r="E6" s="6"/>
      <c r="F6" s="6"/>
      <c r="G6" s="6"/>
    </row>
    <row r="7" spans="1:9" ht="14.25" customHeight="1" x14ac:dyDescent="0.25">
      <c r="A7" s="7">
        <v>43968</v>
      </c>
      <c r="B7" s="8" t="s">
        <v>10</v>
      </c>
      <c r="C7" s="8">
        <v>32023.5</v>
      </c>
      <c r="D7" s="8">
        <v>2882458.5</v>
      </c>
      <c r="E7" s="6"/>
      <c r="F7" s="6"/>
      <c r="G7" s="6"/>
    </row>
    <row r="8" spans="1:9" ht="14.25" customHeight="1" x14ac:dyDescent="0.25">
      <c r="A8" s="4">
        <v>43960</v>
      </c>
      <c r="B8" s="5" t="s">
        <v>10</v>
      </c>
      <c r="C8" s="5">
        <v>31147.5</v>
      </c>
      <c r="D8" s="5">
        <v>2831019</v>
      </c>
      <c r="E8" s="6"/>
      <c r="F8" s="6"/>
      <c r="G8" s="6"/>
    </row>
    <row r="9" spans="1:9" ht="14.25" customHeight="1" x14ac:dyDescent="0.25">
      <c r="A9" s="7">
        <v>43955</v>
      </c>
      <c r="B9" s="8" t="s">
        <v>10</v>
      </c>
      <c r="C9" s="8">
        <v>25566</v>
      </c>
      <c r="D9" s="8">
        <v>2372310</v>
      </c>
      <c r="E9" s="6"/>
      <c r="F9" s="6"/>
      <c r="G9" s="6"/>
    </row>
    <row r="10" spans="1:9" ht="14.25" customHeight="1" x14ac:dyDescent="0.25">
      <c r="A10" s="4">
        <v>43950</v>
      </c>
      <c r="B10" s="5" t="s">
        <v>10</v>
      </c>
      <c r="C10" s="5">
        <v>29319</v>
      </c>
      <c r="D10" s="5">
        <v>2623480.5</v>
      </c>
      <c r="E10" s="6"/>
      <c r="F10" s="6"/>
      <c r="G10" s="6"/>
    </row>
    <row r="11" spans="1:9" ht="14.25" customHeight="1" x14ac:dyDescent="0.25">
      <c r="A11" s="7">
        <v>43953</v>
      </c>
      <c r="B11" s="8" t="s">
        <v>10</v>
      </c>
      <c r="C11" s="8">
        <v>29031</v>
      </c>
      <c r="D11" s="8">
        <v>2711247</v>
      </c>
      <c r="E11" s="6"/>
      <c r="F11" s="6"/>
      <c r="G11" s="6"/>
    </row>
    <row r="12" spans="1:9" ht="14.25" customHeight="1" x14ac:dyDescent="0.25">
      <c r="A12" s="4">
        <v>43977</v>
      </c>
      <c r="B12" s="5" t="s">
        <v>10</v>
      </c>
      <c r="C12" s="5">
        <v>33423</v>
      </c>
      <c r="D12" s="5">
        <v>2970330</v>
      </c>
      <c r="E12" s="6"/>
      <c r="F12" s="6"/>
      <c r="G12" s="6"/>
    </row>
    <row r="13" spans="1:9" ht="14.25" customHeight="1" x14ac:dyDescent="0.25">
      <c r="A13" s="7">
        <v>43952</v>
      </c>
      <c r="B13" s="8" t="s">
        <v>10</v>
      </c>
      <c r="C13" s="8">
        <v>32487</v>
      </c>
      <c r="D13" s="8">
        <v>3031254</v>
      </c>
      <c r="E13" s="6"/>
      <c r="F13" s="6"/>
      <c r="G13" s="6"/>
    </row>
    <row r="14" spans="1:9" ht="14.25" customHeight="1" x14ac:dyDescent="0.25">
      <c r="A14" s="4">
        <v>43963</v>
      </c>
      <c r="B14" s="5" t="s">
        <v>10</v>
      </c>
      <c r="C14" s="5">
        <v>28219.5</v>
      </c>
      <c r="D14" s="5">
        <v>2595778.5</v>
      </c>
      <c r="E14" s="6"/>
      <c r="F14" s="6"/>
      <c r="G14" s="6"/>
    </row>
    <row r="15" spans="1:9" ht="14.25" customHeight="1" x14ac:dyDescent="0.25">
      <c r="A15" s="7">
        <v>43972</v>
      </c>
      <c r="B15" s="8" t="s">
        <v>10</v>
      </c>
      <c r="C15" s="8">
        <v>31272</v>
      </c>
      <c r="D15" s="8">
        <v>2744382</v>
      </c>
      <c r="E15" s="6"/>
      <c r="F15" s="6"/>
      <c r="G15" s="6"/>
    </row>
    <row r="16" spans="1:9" ht="14.25" customHeight="1" x14ac:dyDescent="0.25">
      <c r="A16" s="4">
        <v>43971</v>
      </c>
      <c r="B16" s="5" t="s">
        <v>10</v>
      </c>
      <c r="C16" s="5">
        <v>34077</v>
      </c>
      <c r="D16" s="5">
        <v>2929330.5</v>
      </c>
      <c r="E16" s="6"/>
      <c r="F16" s="6"/>
      <c r="G16" s="6"/>
    </row>
    <row r="17" spans="1:7" ht="14.25" customHeight="1" x14ac:dyDescent="0.25">
      <c r="A17" s="7">
        <v>43956</v>
      </c>
      <c r="B17" s="8" t="s">
        <v>10</v>
      </c>
      <c r="C17" s="8">
        <v>31566</v>
      </c>
      <c r="D17" s="8">
        <v>2906763</v>
      </c>
      <c r="E17" s="6"/>
      <c r="F17" s="6"/>
      <c r="G17" s="6"/>
    </row>
    <row r="18" spans="1:7" ht="14.25" customHeight="1" x14ac:dyDescent="0.25">
      <c r="A18" s="4">
        <v>43949</v>
      </c>
      <c r="B18" s="5" t="s">
        <v>10</v>
      </c>
      <c r="C18" s="5">
        <v>26940</v>
      </c>
      <c r="D18" s="5">
        <v>2411587.5</v>
      </c>
      <c r="E18" s="6"/>
      <c r="F18" s="6"/>
      <c r="G18" s="6"/>
    </row>
    <row r="19" spans="1:7" ht="14.25" customHeight="1" x14ac:dyDescent="0.25">
      <c r="A19" s="7">
        <v>43964</v>
      </c>
      <c r="B19" s="8" t="s">
        <v>10</v>
      </c>
      <c r="C19" s="8">
        <v>29241</v>
      </c>
      <c r="D19" s="8">
        <v>2629782</v>
      </c>
      <c r="E19" s="6"/>
      <c r="F19" s="6"/>
      <c r="G19" s="6"/>
    </row>
    <row r="20" spans="1:7" ht="14.25" customHeight="1" x14ac:dyDescent="0.25">
      <c r="A20" s="4">
        <v>43954</v>
      </c>
      <c r="B20" s="5" t="s">
        <v>10</v>
      </c>
      <c r="C20" s="5">
        <v>26082</v>
      </c>
      <c r="D20" s="5">
        <v>2434914</v>
      </c>
      <c r="E20" s="6"/>
      <c r="F20" s="6"/>
      <c r="G20" s="6"/>
    </row>
    <row r="21" spans="1:7" ht="14.25" customHeight="1" x14ac:dyDescent="0.25">
      <c r="A21" s="7">
        <v>43957</v>
      </c>
      <c r="B21" s="8" t="s">
        <v>10</v>
      </c>
      <c r="C21" s="8">
        <v>32511</v>
      </c>
      <c r="D21" s="8">
        <v>2938623</v>
      </c>
      <c r="E21" s="6"/>
      <c r="F21" s="6"/>
      <c r="G21" s="6"/>
    </row>
    <row r="22" spans="1:7" ht="14.25" customHeight="1" x14ac:dyDescent="0.25">
      <c r="A22" s="4">
        <v>43974</v>
      </c>
      <c r="B22" s="5" t="s">
        <v>10</v>
      </c>
      <c r="C22" s="5">
        <v>42703.5</v>
      </c>
      <c r="D22" s="5">
        <v>3628726.5</v>
      </c>
      <c r="E22" s="6"/>
      <c r="F22" s="6"/>
      <c r="G22" s="6"/>
    </row>
    <row r="23" spans="1:7" ht="14.25" customHeight="1" x14ac:dyDescent="0.25">
      <c r="A23" s="7">
        <v>43976</v>
      </c>
      <c r="B23" s="8" t="s">
        <v>10</v>
      </c>
      <c r="C23" s="8">
        <v>35592</v>
      </c>
      <c r="D23" s="8">
        <v>3176580</v>
      </c>
      <c r="E23" s="6"/>
      <c r="F23" s="6"/>
      <c r="G23" s="6"/>
    </row>
    <row r="24" spans="1:7" ht="14.25" customHeight="1" x14ac:dyDescent="0.25">
      <c r="A24" s="4">
        <v>43951</v>
      </c>
      <c r="B24" s="5" t="s">
        <v>10</v>
      </c>
      <c r="C24" s="5">
        <v>30445.5</v>
      </c>
      <c r="D24" s="5">
        <v>2817196.5</v>
      </c>
      <c r="E24" s="6"/>
      <c r="F24" s="6"/>
      <c r="G24" s="6"/>
    </row>
    <row r="25" spans="1:7" ht="14.25" customHeight="1" x14ac:dyDescent="0.25">
      <c r="A25" s="7">
        <v>43961</v>
      </c>
      <c r="B25" s="8" t="s">
        <v>10</v>
      </c>
      <c r="C25" s="8">
        <v>36619.5</v>
      </c>
      <c r="D25" s="8">
        <v>3312967.5</v>
      </c>
      <c r="E25" s="6"/>
      <c r="F25" s="6"/>
      <c r="G25" s="6"/>
    </row>
    <row r="26" spans="1:7" ht="14.25" customHeight="1" x14ac:dyDescent="0.25">
      <c r="A26" s="4">
        <v>43959</v>
      </c>
      <c r="B26" s="5" t="s">
        <v>10</v>
      </c>
      <c r="C26" s="5">
        <v>29409</v>
      </c>
      <c r="D26" s="5">
        <v>2645160</v>
      </c>
      <c r="E26" s="6"/>
      <c r="F26" s="6"/>
      <c r="G26" s="6"/>
    </row>
    <row r="27" spans="1:7" ht="14.25" customHeight="1" x14ac:dyDescent="0.25">
      <c r="A27" s="7">
        <v>43958</v>
      </c>
      <c r="B27" s="8" t="s">
        <v>10</v>
      </c>
      <c r="C27" s="8">
        <v>27018</v>
      </c>
      <c r="D27" s="8">
        <v>2472213</v>
      </c>
      <c r="E27" s="6"/>
      <c r="F27" s="6"/>
      <c r="G27" s="6"/>
    </row>
    <row r="28" spans="1:7" ht="14.25" customHeight="1" x14ac:dyDescent="0.25">
      <c r="A28" s="4">
        <v>43975</v>
      </c>
      <c r="B28" s="5" t="s">
        <v>10</v>
      </c>
      <c r="C28" s="5">
        <v>34303.5</v>
      </c>
      <c r="D28" s="5">
        <v>2924746.5</v>
      </c>
      <c r="E28" s="6"/>
      <c r="F28" s="6"/>
      <c r="G28" s="6"/>
    </row>
    <row r="29" spans="1:7" ht="14.25" customHeight="1" x14ac:dyDescent="0.25">
      <c r="A29" s="7">
        <v>43982</v>
      </c>
      <c r="B29" s="8" t="s">
        <v>10</v>
      </c>
      <c r="C29" s="8">
        <v>36999</v>
      </c>
      <c r="D29" s="8">
        <v>3473895</v>
      </c>
      <c r="E29" s="6"/>
      <c r="F29" s="6"/>
      <c r="G29" s="6"/>
    </row>
    <row r="30" spans="1:7" ht="14.25" customHeight="1" x14ac:dyDescent="0.25">
      <c r="A30" s="4">
        <v>43981</v>
      </c>
      <c r="B30" s="5" t="s">
        <v>10</v>
      </c>
      <c r="C30" s="5">
        <v>44001</v>
      </c>
      <c r="D30" s="5">
        <v>3921784.5</v>
      </c>
      <c r="E30" s="6"/>
      <c r="F30" s="6"/>
      <c r="G30" s="6"/>
    </row>
    <row r="31" spans="1:7" ht="14.25" customHeight="1" x14ac:dyDescent="0.25">
      <c r="A31" s="7">
        <v>43979</v>
      </c>
      <c r="B31" s="8" t="s">
        <v>10</v>
      </c>
      <c r="C31" s="8">
        <v>30982.5</v>
      </c>
      <c r="D31" s="8">
        <v>2827773</v>
      </c>
      <c r="E31" s="6"/>
      <c r="F31" s="6"/>
      <c r="G31" s="6"/>
    </row>
    <row r="32" spans="1:7" ht="14.25" customHeight="1" x14ac:dyDescent="0.25">
      <c r="A32" s="4">
        <v>43967</v>
      </c>
      <c r="B32" s="5" t="s">
        <v>11</v>
      </c>
      <c r="C32" s="5">
        <v>88063.5</v>
      </c>
      <c r="D32" s="5">
        <v>7583758.5</v>
      </c>
      <c r="E32" s="6"/>
      <c r="F32" s="6"/>
      <c r="G32" s="6"/>
    </row>
    <row r="33" spans="1:7" ht="14.25" customHeight="1" x14ac:dyDescent="0.25">
      <c r="A33" s="7">
        <v>43970</v>
      </c>
      <c r="B33" s="8" t="s">
        <v>11</v>
      </c>
      <c r="C33" s="8">
        <v>84024</v>
      </c>
      <c r="D33" s="8">
        <v>6815511</v>
      </c>
      <c r="E33" s="6"/>
      <c r="F33" s="6"/>
      <c r="G33" s="6"/>
    </row>
    <row r="34" spans="1:7" ht="14.25" customHeight="1" x14ac:dyDescent="0.25">
      <c r="A34" s="4">
        <v>43968</v>
      </c>
      <c r="B34" s="5" t="s">
        <v>11</v>
      </c>
      <c r="C34" s="5">
        <v>78057</v>
      </c>
      <c r="D34" s="5">
        <v>6774946.5</v>
      </c>
      <c r="E34" s="6"/>
      <c r="F34" s="6"/>
      <c r="G34" s="6"/>
    </row>
    <row r="35" spans="1:7" ht="14.25" customHeight="1" x14ac:dyDescent="0.25">
      <c r="A35" s="7">
        <v>43960</v>
      </c>
      <c r="B35" s="8" t="s">
        <v>11</v>
      </c>
      <c r="C35" s="8">
        <v>69720</v>
      </c>
      <c r="D35" s="8">
        <v>6264933</v>
      </c>
      <c r="E35" s="6"/>
      <c r="F35" s="6"/>
      <c r="G35" s="6"/>
    </row>
    <row r="36" spans="1:7" ht="14.25" customHeight="1" x14ac:dyDescent="0.25">
      <c r="A36" s="4">
        <v>43955</v>
      </c>
      <c r="B36" s="5" t="s">
        <v>11</v>
      </c>
      <c r="C36" s="5">
        <v>72928.5</v>
      </c>
      <c r="D36" s="5">
        <v>6642249</v>
      </c>
      <c r="E36" s="6"/>
      <c r="F36" s="6"/>
      <c r="G36" s="6"/>
    </row>
    <row r="37" spans="1:7" ht="14.25" customHeight="1" x14ac:dyDescent="0.25">
      <c r="A37" s="7">
        <v>43950</v>
      </c>
      <c r="B37" s="8" t="s">
        <v>11</v>
      </c>
      <c r="C37" s="8">
        <v>79527</v>
      </c>
      <c r="D37" s="8">
        <v>7180498.5</v>
      </c>
      <c r="E37" s="6"/>
      <c r="F37" s="6"/>
      <c r="G37" s="6"/>
    </row>
    <row r="38" spans="1:7" ht="14.25" customHeight="1" x14ac:dyDescent="0.25">
      <c r="A38" s="4">
        <v>43953</v>
      </c>
      <c r="B38" s="5" t="s">
        <v>11</v>
      </c>
      <c r="C38" s="5">
        <v>60463.5</v>
      </c>
      <c r="D38" s="5">
        <v>5554192.5</v>
      </c>
      <c r="E38" s="6"/>
      <c r="F38" s="6"/>
      <c r="G38" s="6"/>
    </row>
    <row r="39" spans="1:7" ht="14.25" customHeight="1" x14ac:dyDescent="0.25">
      <c r="A39" s="7">
        <v>43977</v>
      </c>
      <c r="B39" s="8" t="s">
        <v>11</v>
      </c>
      <c r="C39" s="8">
        <v>79975.5</v>
      </c>
      <c r="D39" s="8">
        <v>6676459.5</v>
      </c>
      <c r="E39" s="6"/>
      <c r="F39" s="6"/>
      <c r="G39" s="6"/>
    </row>
    <row r="40" spans="1:7" ht="14.25" customHeight="1" x14ac:dyDescent="0.25">
      <c r="A40" s="4">
        <v>43952</v>
      </c>
      <c r="B40" s="5" t="s">
        <v>11</v>
      </c>
      <c r="C40" s="5">
        <v>97534.5</v>
      </c>
      <c r="D40" s="5">
        <v>8893024.5</v>
      </c>
      <c r="E40" s="6"/>
      <c r="F40" s="6"/>
      <c r="G40" s="6"/>
    </row>
    <row r="41" spans="1:7" ht="14.25" customHeight="1" x14ac:dyDescent="0.25">
      <c r="A41" s="7">
        <v>43963</v>
      </c>
      <c r="B41" s="8" t="s">
        <v>11</v>
      </c>
      <c r="C41" s="8">
        <v>71520</v>
      </c>
      <c r="D41" s="8">
        <v>6398361</v>
      </c>
      <c r="E41" s="6"/>
      <c r="F41" s="6"/>
      <c r="G41" s="6"/>
    </row>
    <row r="42" spans="1:7" ht="14.25" customHeight="1" x14ac:dyDescent="0.25">
      <c r="A42" s="4">
        <v>43972</v>
      </c>
      <c r="B42" s="5" t="s">
        <v>11</v>
      </c>
      <c r="C42" s="5">
        <v>79485</v>
      </c>
      <c r="D42" s="5">
        <v>6633847.5</v>
      </c>
      <c r="E42" s="6"/>
      <c r="F42" s="6"/>
      <c r="G42" s="6"/>
    </row>
    <row r="43" spans="1:7" ht="14.25" customHeight="1" x14ac:dyDescent="0.25">
      <c r="A43" s="7">
        <v>43971</v>
      </c>
      <c r="B43" s="8" t="s">
        <v>11</v>
      </c>
      <c r="C43" s="8">
        <v>93313.5</v>
      </c>
      <c r="D43" s="8">
        <v>7247575.5</v>
      </c>
      <c r="E43" s="6"/>
      <c r="F43" s="6"/>
      <c r="G43" s="6"/>
    </row>
    <row r="44" spans="1:7" ht="14.25" customHeight="1" x14ac:dyDescent="0.25">
      <c r="A44" s="4">
        <v>43956</v>
      </c>
      <c r="B44" s="5" t="s">
        <v>11</v>
      </c>
      <c r="C44" s="5">
        <v>76585.5</v>
      </c>
      <c r="D44" s="5">
        <v>6921316.5</v>
      </c>
      <c r="E44" s="6"/>
      <c r="F44" s="6"/>
      <c r="G44" s="6"/>
    </row>
    <row r="45" spans="1:7" ht="14.25" customHeight="1" x14ac:dyDescent="0.25">
      <c r="A45" s="7">
        <v>43949</v>
      </c>
      <c r="B45" s="8" t="s">
        <v>11</v>
      </c>
      <c r="C45" s="8">
        <v>81826.5</v>
      </c>
      <c r="D45" s="8">
        <v>7163644.5</v>
      </c>
      <c r="E45" s="6"/>
      <c r="F45" s="6"/>
      <c r="G45" s="6"/>
    </row>
    <row r="46" spans="1:7" ht="14.25" customHeight="1" x14ac:dyDescent="0.25">
      <c r="A46" s="4">
        <v>43964</v>
      </c>
      <c r="B46" s="5" t="s">
        <v>11</v>
      </c>
      <c r="C46" s="5">
        <v>78846</v>
      </c>
      <c r="D46" s="5">
        <v>6993952.5</v>
      </c>
      <c r="E46" s="6"/>
      <c r="F46" s="6"/>
      <c r="G46" s="6"/>
    </row>
    <row r="47" spans="1:7" ht="14.25" customHeight="1" x14ac:dyDescent="0.25">
      <c r="A47" s="7">
        <v>43954</v>
      </c>
      <c r="B47" s="8" t="s">
        <v>11</v>
      </c>
      <c r="C47" s="8">
        <v>77263.5</v>
      </c>
      <c r="D47" s="8">
        <v>7013670</v>
      </c>
      <c r="E47" s="6"/>
      <c r="F47" s="6"/>
      <c r="G47" s="6"/>
    </row>
    <row r="48" spans="1:7" ht="14.25" customHeight="1" x14ac:dyDescent="0.25">
      <c r="A48" s="4">
        <v>43957</v>
      </c>
      <c r="B48" s="5" t="s">
        <v>11</v>
      </c>
      <c r="C48" s="5">
        <v>68994</v>
      </c>
      <c r="D48" s="5">
        <v>6168657</v>
      </c>
      <c r="E48" s="6"/>
      <c r="F48" s="6"/>
      <c r="G48" s="6"/>
    </row>
    <row r="49" spans="1:7" ht="14.25" customHeight="1" x14ac:dyDescent="0.25">
      <c r="A49" s="7">
        <v>43974</v>
      </c>
      <c r="B49" s="8" t="s">
        <v>11</v>
      </c>
      <c r="C49" s="8">
        <v>102889.5</v>
      </c>
      <c r="D49" s="8">
        <v>8089143</v>
      </c>
      <c r="E49" s="6"/>
      <c r="F49" s="6"/>
      <c r="G49" s="6"/>
    </row>
    <row r="50" spans="1:7" ht="14.25" customHeight="1" x14ac:dyDescent="0.25">
      <c r="A50" s="4">
        <v>43976</v>
      </c>
      <c r="B50" s="5" t="s">
        <v>11</v>
      </c>
      <c r="C50" s="5">
        <v>76999.5</v>
      </c>
      <c r="D50" s="5">
        <v>6645603</v>
      </c>
      <c r="E50" s="6"/>
      <c r="F50" s="6"/>
      <c r="G50" s="6"/>
    </row>
    <row r="51" spans="1:7" ht="14.25" customHeight="1" x14ac:dyDescent="0.25">
      <c r="A51" s="7">
        <v>43951</v>
      </c>
      <c r="B51" s="8" t="s">
        <v>11</v>
      </c>
      <c r="C51" s="8">
        <v>77565</v>
      </c>
      <c r="D51" s="8">
        <v>7023727.5</v>
      </c>
      <c r="E51" s="6"/>
      <c r="F51" s="6"/>
      <c r="G51" s="6"/>
    </row>
    <row r="52" spans="1:7" ht="14.25" customHeight="1" x14ac:dyDescent="0.25">
      <c r="A52" s="4">
        <v>43961</v>
      </c>
      <c r="B52" s="5" t="s">
        <v>11</v>
      </c>
      <c r="C52" s="5">
        <v>84132</v>
      </c>
      <c r="D52" s="5">
        <v>7483194</v>
      </c>
      <c r="E52" s="6"/>
      <c r="F52" s="6"/>
      <c r="G52" s="6"/>
    </row>
    <row r="53" spans="1:7" ht="14.25" customHeight="1" x14ac:dyDescent="0.25">
      <c r="A53" s="7">
        <v>43959</v>
      </c>
      <c r="B53" s="8" t="s">
        <v>11</v>
      </c>
      <c r="C53" s="8">
        <v>69544.5</v>
      </c>
      <c r="D53" s="8">
        <v>6293776.5</v>
      </c>
      <c r="E53" s="6"/>
      <c r="F53" s="6"/>
      <c r="G53" s="6"/>
    </row>
    <row r="54" spans="1:7" ht="14.25" customHeight="1" x14ac:dyDescent="0.25">
      <c r="A54" s="4">
        <v>43958</v>
      </c>
      <c r="B54" s="5" t="s">
        <v>11</v>
      </c>
      <c r="C54" s="5">
        <v>73204.5</v>
      </c>
      <c r="D54" s="5">
        <v>6591883.5</v>
      </c>
      <c r="E54" s="6"/>
      <c r="F54" s="6"/>
      <c r="G54" s="6"/>
    </row>
    <row r="55" spans="1:7" ht="14.25" customHeight="1" x14ac:dyDescent="0.25">
      <c r="A55" s="7">
        <v>43975</v>
      </c>
      <c r="B55" s="8" t="s">
        <v>11</v>
      </c>
      <c r="C55" s="8">
        <v>76663.5</v>
      </c>
      <c r="D55" s="8">
        <v>6451032</v>
      </c>
      <c r="E55" s="6"/>
      <c r="F55" s="6"/>
      <c r="G55" s="6"/>
    </row>
    <row r="56" spans="1:7" ht="14.25" customHeight="1" x14ac:dyDescent="0.25">
      <c r="A56" s="4">
        <v>43967</v>
      </c>
      <c r="B56" s="5" t="s">
        <v>12</v>
      </c>
      <c r="C56" s="5">
        <v>14265</v>
      </c>
      <c r="D56" s="5">
        <v>1130506.5</v>
      </c>
      <c r="E56" s="6"/>
      <c r="F56" s="6"/>
      <c r="G56" s="6"/>
    </row>
    <row r="57" spans="1:7" ht="14.25" customHeight="1" x14ac:dyDescent="0.25">
      <c r="A57" s="7">
        <v>43970</v>
      </c>
      <c r="B57" s="8" t="s">
        <v>12</v>
      </c>
      <c r="C57" s="8">
        <v>11526</v>
      </c>
      <c r="D57" s="8">
        <v>938764.5</v>
      </c>
      <c r="E57" s="6"/>
      <c r="F57" s="6"/>
      <c r="G57" s="6"/>
    </row>
    <row r="58" spans="1:7" ht="14.25" customHeight="1" x14ac:dyDescent="0.25">
      <c r="A58" s="4">
        <v>43968</v>
      </c>
      <c r="B58" s="5" t="s">
        <v>12</v>
      </c>
      <c r="C58" s="5">
        <v>10402.5</v>
      </c>
      <c r="D58" s="5">
        <v>843727.5</v>
      </c>
      <c r="E58" s="6"/>
      <c r="F58" s="6"/>
      <c r="G58" s="6"/>
    </row>
    <row r="59" spans="1:7" ht="14.25" customHeight="1" x14ac:dyDescent="0.25">
      <c r="A59" s="7">
        <v>43960</v>
      </c>
      <c r="B59" s="8" t="s">
        <v>12</v>
      </c>
      <c r="C59" s="8">
        <v>13216.5</v>
      </c>
      <c r="D59" s="8">
        <v>1046400</v>
      </c>
      <c r="E59" s="6"/>
      <c r="F59" s="6"/>
      <c r="G59" s="6"/>
    </row>
    <row r="60" spans="1:7" ht="14.25" customHeight="1" x14ac:dyDescent="0.25">
      <c r="A60" s="4">
        <v>43955</v>
      </c>
      <c r="B60" s="5" t="s">
        <v>12</v>
      </c>
      <c r="C60" s="5">
        <v>9130.5</v>
      </c>
      <c r="D60" s="5">
        <v>728890.5</v>
      </c>
      <c r="E60" s="6"/>
      <c r="F60" s="6"/>
      <c r="G60" s="6"/>
    </row>
    <row r="61" spans="1:7" ht="14.25" customHeight="1" x14ac:dyDescent="0.25">
      <c r="A61" s="7">
        <v>43950</v>
      </c>
      <c r="B61" s="8" t="s">
        <v>12</v>
      </c>
      <c r="C61" s="8">
        <v>10840.5</v>
      </c>
      <c r="D61" s="8">
        <v>797919</v>
      </c>
      <c r="E61" s="6"/>
      <c r="F61" s="6"/>
      <c r="G61" s="6"/>
    </row>
    <row r="62" spans="1:7" ht="14.25" customHeight="1" x14ac:dyDescent="0.25">
      <c r="A62" s="4">
        <v>43953</v>
      </c>
      <c r="B62" s="5" t="s">
        <v>12</v>
      </c>
      <c r="C62" s="5">
        <v>7866</v>
      </c>
      <c r="D62" s="5">
        <v>617881.5</v>
      </c>
      <c r="E62" s="6"/>
      <c r="F62" s="6"/>
      <c r="G62" s="6"/>
    </row>
    <row r="63" spans="1:7" ht="14.25" customHeight="1" x14ac:dyDescent="0.25">
      <c r="A63" s="7">
        <v>43977</v>
      </c>
      <c r="B63" s="8" t="s">
        <v>12</v>
      </c>
      <c r="C63" s="8">
        <v>11835</v>
      </c>
      <c r="D63" s="8">
        <v>983109</v>
      </c>
      <c r="E63" s="6"/>
      <c r="F63" s="6"/>
      <c r="G63" s="6"/>
    </row>
    <row r="64" spans="1:7" ht="14.25" customHeight="1" x14ac:dyDescent="0.25">
      <c r="A64" s="4">
        <v>43952</v>
      </c>
      <c r="B64" s="5" t="s">
        <v>12</v>
      </c>
      <c r="C64" s="5">
        <v>11619</v>
      </c>
      <c r="D64" s="5">
        <v>891139.5</v>
      </c>
      <c r="E64" s="6"/>
      <c r="F64" s="6"/>
      <c r="G64" s="6"/>
    </row>
    <row r="65" spans="1:7" ht="14.25" customHeight="1" x14ac:dyDescent="0.25">
      <c r="A65" s="7">
        <v>43963</v>
      </c>
      <c r="B65" s="8" t="s">
        <v>12</v>
      </c>
      <c r="C65" s="8">
        <v>9328.5</v>
      </c>
      <c r="D65" s="8">
        <v>732964.5</v>
      </c>
      <c r="E65" s="6"/>
      <c r="F65" s="6"/>
      <c r="G65" s="6"/>
    </row>
    <row r="66" spans="1:7" ht="14.25" customHeight="1" x14ac:dyDescent="0.25">
      <c r="A66" s="4">
        <v>43972</v>
      </c>
      <c r="B66" s="5" t="s">
        <v>12</v>
      </c>
      <c r="C66" s="5">
        <v>11250</v>
      </c>
      <c r="D66" s="5">
        <v>935523</v>
      </c>
      <c r="E66" s="6"/>
      <c r="F66" s="6"/>
      <c r="G66" s="6"/>
    </row>
    <row r="67" spans="1:7" ht="14.25" customHeight="1" x14ac:dyDescent="0.25">
      <c r="A67" s="7">
        <v>43971</v>
      </c>
      <c r="B67" s="8" t="s">
        <v>12</v>
      </c>
      <c r="C67" s="8">
        <v>13063.5</v>
      </c>
      <c r="D67" s="8">
        <v>1037247</v>
      </c>
      <c r="E67" s="6"/>
      <c r="F67" s="6"/>
      <c r="G67" s="6"/>
    </row>
    <row r="68" spans="1:7" ht="14.25" customHeight="1" x14ac:dyDescent="0.25">
      <c r="A68" s="4">
        <v>43956</v>
      </c>
      <c r="B68" s="5" t="s">
        <v>12</v>
      </c>
      <c r="C68" s="5">
        <v>10147.5</v>
      </c>
      <c r="D68" s="5">
        <v>793320</v>
      </c>
      <c r="E68" s="6"/>
      <c r="F68" s="6"/>
      <c r="G68" s="6"/>
    </row>
    <row r="69" spans="1:7" ht="14.25" customHeight="1" x14ac:dyDescent="0.25">
      <c r="A69" s="7">
        <v>43949</v>
      </c>
      <c r="B69" s="8" t="s">
        <v>12</v>
      </c>
      <c r="C69" s="8">
        <v>12331.5</v>
      </c>
      <c r="D69" s="8">
        <v>869983.5</v>
      </c>
      <c r="E69" s="6"/>
      <c r="F69" s="6"/>
      <c r="G69" s="6"/>
    </row>
    <row r="70" spans="1:7" ht="14.25" customHeight="1" x14ac:dyDescent="0.25">
      <c r="A70" s="4">
        <v>43964</v>
      </c>
      <c r="B70" s="5" t="s">
        <v>12</v>
      </c>
      <c r="C70" s="5">
        <v>11202</v>
      </c>
      <c r="D70" s="5">
        <v>865714.5</v>
      </c>
      <c r="E70" s="6"/>
      <c r="F70" s="6"/>
      <c r="G70" s="6"/>
    </row>
    <row r="71" spans="1:7" ht="14.25" customHeight="1" x14ac:dyDescent="0.25">
      <c r="A71" s="7">
        <v>43982</v>
      </c>
      <c r="B71" s="8" t="s">
        <v>11</v>
      </c>
      <c r="C71" s="8">
        <v>89149.5</v>
      </c>
      <c r="D71" s="8">
        <v>7512646.5</v>
      </c>
      <c r="E71" s="6"/>
      <c r="F71" s="6"/>
      <c r="G71" s="6"/>
    </row>
    <row r="72" spans="1:7" ht="14.25" customHeight="1" x14ac:dyDescent="0.25">
      <c r="A72" s="4">
        <v>43954</v>
      </c>
      <c r="B72" s="5" t="s">
        <v>12</v>
      </c>
      <c r="C72" s="5">
        <v>8185.5</v>
      </c>
      <c r="D72" s="5">
        <v>637881</v>
      </c>
      <c r="E72" s="6"/>
      <c r="F72" s="6"/>
      <c r="G72" s="6"/>
    </row>
    <row r="73" spans="1:7" ht="14.25" customHeight="1" x14ac:dyDescent="0.25">
      <c r="A73" s="7">
        <v>43981</v>
      </c>
      <c r="B73" s="8" t="s">
        <v>11</v>
      </c>
      <c r="C73" s="8">
        <v>108123</v>
      </c>
      <c r="D73" s="8">
        <v>9164707.5</v>
      </c>
      <c r="E73" s="6"/>
      <c r="F73" s="6"/>
      <c r="G73" s="6"/>
    </row>
    <row r="74" spans="1:7" ht="14.25" customHeight="1" x14ac:dyDescent="0.25">
      <c r="A74" s="4">
        <v>43957</v>
      </c>
      <c r="B74" s="5" t="s">
        <v>12</v>
      </c>
      <c r="C74" s="5">
        <v>9210</v>
      </c>
      <c r="D74" s="5">
        <v>696832.5</v>
      </c>
      <c r="E74" s="6"/>
      <c r="F74" s="6"/>
      <c r="G74" s="6"/>
    </row>
    <row r="75" spans="1:7" ht="14.25" customHeight="1" x14ac:dyDescent="0.25">
      <c r="A75" s="7">
        <v>43974</v>
      </c>
      <c r="B75" s="8" t="s">
        <v>12</v>
      </c>
      <c r="C75" s="8">
        <v>14773.5</v>
      </c>
      <c r="D75" s="8">
        <v>1241383.5</v>
      </c>
      <c r="E75" s="6"/>
      <c r="F75" s="6"/>
      <c r="G75" s="6"/>
    </row>
    <row r="76" spans="1:7" ht="14.25" customHeight="1" x14ac:dyDescent="0.25">
      <c r="A76" s="4">
        <v>43979</v>
      </c>
      <c r="B76" s="5" t="s">
        <v>11</v>
      </c>
      <c r="C76" s="5">
        <v>78141</v>
      </c>
      <c r="D76" s="5">
        <v>6641569.5</v>
      </c>
      <c r="E76" s="6"/>
      <c r="F76" s="6"/>
      <c r="G76" s="6"/>
    </row>
    <row r="77" spans="1:7" ht="14.25" customHeight="1" x14ac:dyDescent="0.25">
      <c r="A77" s="7">
        <v>43976</v>
      </c>
      <c r="B77" s="8" t="s">
        <v>12</v>
      </c>
      <c r="C77" s="8">
        <v>12280.5</v>
      </c>
      <c r="D77" s="8">
        <v>1030440</v>
      </c>
      <c r="E77" s="6"/>
      <c r="F77" s="6"/>
      <c r="G77" s="6"/>
    </row>
    <row r="78" spans="1:7" ht="14.25" customHeight="1" x14ac:dyDescent="0.25">
      <c r="A78" s="4">
        <v>43951</v>
      </c>
      <c r="B78" s="5" t="s">
        <v>12</v>
      </c>
      <c r="C78" s="5">
        <v>8934</v>
      </c>
      <c r="D78" s="5">
        <v>716196</v>
      </c>
      <c r="E78" s="6"/>
      <c r="F78" s="6"/>
      <c r="G78" s="6"/>
    </row>
    <row r="79" spans="1:7" ht="14.25" customHeight="1" x14ac:dyDescent="0.25">
      <c r="A79" s="7">
        <v>43961</v>
      </c>
      <c r="B79" s="8" t="s">
        <v>12</v>
      </c>
      <c r="C79" s="8">
        <v>12918</v>
      </c>
      <c r="D79" s="8">
        <v>1004788.5</v>
      </c>
      <c r="E79" s="6"/>
      <c r="F79" s="6"/>
      <c r="G79" s="6"/>
    </row>
    <row r="80" spans="1:7" ht="14.25" customHeight="1" x14ac:dyDescent="0.25">
      <c r="A80" s="4">
        <v>43959</v>
      </c>
      <c r="B80" s="5" t="s">
        <v>12</v>
      </c>
      <c r="C80" s="5">
        <v>12528</v>
      </c>
      <c r="D80" s="5">
        <v>959703</v>
      </c>
      <c r="E80" s="6"/>
      <c r="F80" s="6"/>
      <c r="G80" s="6"/>
    </row>
    <row r="81" spans="1:7" ht="14.25" customHeight="1" x14ac:dyDescent="0.25">
      <c r="A81" s="7">
        <v>43958</v>
      </c>
      <c r="B81" s="8" t="s">
        <v>12</v>
      </c>
      <c r="C81" s="8">
        <v>11029.5</v>
      </c>
      <c r="D81" s="8">
        <v>863754</v>
      </c>
      <c r="E81" s="6"/>
      <c r="F81" s="6"/>
      <c r="G81" s="6"/>
    </row>
    <row r="82" spans="1:7" ht="14.25" customHeight="1" x14ac:dyDescent="0.25">
      <c r="A82" s="4">
        <v>43975</v>
      </c>
      <c r="B82" s="5" t="s">
        <v>12</v>
      </c>
      <c r="C82" s="5">
        <v>9994.5</v>
      </c>
      <c r="D82" s="5">
        <v>828984</v>
      </c>
      <c r="E82" s="6"/>
      <c r="F82" s="6"/>
      <c r="G82" s="6"/>
    </row>
    <row r="83" spans="1:7" ht="14.25" customHeight="1" x14ac:dyDescent="0.25">
      <c r="A83" s="7">
        <v>43982</v>
      </c>
      <c r="B83" s="8" t="s">
        <v>12</v>
      </c>
      <c r="C83" s="8">
        <v>12724.5</v>
      </c>
      <c r="D83" s="8">
        <v>1045515</v>
      </c>
      <c r="E83" s="6"/>
      <c r="F83" s="6"/>
      <c r="G83" s="6"/>
    </row>
    <row r="84" spans="1:7" ht="14.25" customHeight="1" x14ac:dyDescent="0.25">
      <c r="A84" s="4">
        <v>43981</v>
      </c>
      <c r="B84" s="5" t="s">
        <v>12</v>
      </c>
      <c r="C84" s="5">
        <v>14728.5</v>
      </c>
      <c r="D84" s="5">
        <v>1260483</v>
      </c>
      <c r="E84" s="6"/>
      <c r="F84" s="6"/>
      <c r="G84" s="6"/>
    </row>
    <row r="85" spans="1:7" ht="14.25" customHeight="1" x14ac:dyDescent="0.25">
      <c r="A85" s="7">
        <v>43979</v>
      </c>
      <c r="B85" s="8" t="s">
        <v>12</v>
      </c>
      <c r="C85" s="8">
        <v>13038</v>
      </c>
      <c r="D85" s="8">
        <v>1114552.5</v>
      </c>
      <c r="E85" s="6"/>
      <c r="F85" s="6"/>
      <c r="G85" s="6"/>
    </row>
    <row r="86" spans="1:7" ht="14.25" customHeight="1" x14ac:dyDescent="0.25">
      <c r="A86" s="4">
        <v>43967</v>
      </c>
      <c r="B86" s="5" t="s">
        <v>13</v>
      </c>
      <c r="C86" s="5">
        <v>35482.5</v>
      </c>
      <c r="D86" s="5">
        <v>3222517.5</v>
      </c>
      <c r="E86" s="6"/>
      <c r="F86" s="6"/>
      <c r="G86" s="6"/>
    </row>
    <row r="87" spans="1:7" ht="14.25" customHeight="1" x14ac:dyDescent="0.25">
      <c r="A87" s="7">
        <v>43970</v>
      </c>
      <c r="B87" s="8" t="s">
        <v>13</v>
      </c>
      <c r="C87" s="8">
        <v>32434.5</v>
      </c>
      <c r="D87" s="8">
        <v>2865337.5</v>
      </c>
      <c r="E87" s="6"/>
      <c r="F87" s="6"/>
      <c r="G87" s="6"/>
    </row>
    <row r="88" spans="1:7" ht="14.25" customHeight="1" x14ac:dyDescent="0.25">
      <c r="A88" s="4">
        <v>43968</v>
      </c>
      <c r="B88" s="5" t="s">
        <v>13</v>
      </c>
      <c r="C88" s="5">
        <v>30486</v>
      </c>
      <c r="D88" s="5">
        <v>2694289.5</v>
      </c>
      <c r="E88" s="6"/>
      <c r="F88" s="6"/>
      <c r="G88" s="6"/>
    </row>
    <row r="89" spans="1:7" ht="14.25" customHeight="1" x14ac:dyDescent="0.25">
      <c r="A89" s="7">
        <v>43960</v>
      </c>
      <c r="B89" s="8" t="s">
        <v>13</v>
      </c>
      <c r="C89" s="8">
        <v>32079</v>
      </c>
      <c r="D89" s="8">
        <v>2902167</v>
      </c>
      <c r="E89" s="6"/>
      <c r="F89" s="6"/>
      <c r="G89" s="6"/>
    </row>
    <row r="90" spans="1:7" ht="14.25" customHeight="1" x14ac:dyDescent="0.25">
      <c r="A90" s="4">
        <v>43955</v>
      </c>
      <c r="B90" s="5" t="s">
        <v>13</v>
      </c>
      <c r="C90" s="5">
        <v>27072</v>
      </c>
      <c r="D90" s="5">
        <v>2450968.5</v>
      </c>
      <c r="E90" s="6"/>
      <c r="F90" s="6"/>
      <c r="G90" s="6"/>
    </row>
    <row r="91" spans="1:7" ht="14.25" customHeight="1" x14ac:dyDescent="0.25">
      <c r="A91" s="7">
        <v>43950</v>
      </c>
      <c r="B91" s="8" t="s">
        <v>13</v>
      </c>
      <c r="C91" s="8">
        <v>25917</v>
      </c>
      <c r="D91" s="8">
        <v>2397588</v>
      </c>
      <c r="E91" s="6"/>
      <c r="F91" s="6"/>
      <c r="G91" s="6"/>
    </row>
    <row r="92" spans="1:7" ht="14.25" customHeight="1" x14ac:dyDescent="0.25">
      <c r="A92" s="4">
        <v>43953</v>
      </c>
      <c r="B92" s="5" t="s">
        <v>13</v>
      </c>
      <c r="C92" s="5">
        <v>19461</v>
      </c>
      <c r="D92" s="5">
        <v>1799230.5</v>
      </c>
      <c r="E92" s="6"/>
      <c r="F92" s="6"/>
      <c r="G92" s="6"/>
    </row>
    <row r="93" spans="1:7" ht="14.25" customHeight="1" x14ac:dyDescent="0.25">
      <c r="A93" s="7">
        <v>43977</v>
      </c>
      <c r="B93" s="8" t="s">
        <v>13</v>
      </c>
      <c r="C93" s="8">
        <v>31407</v>
      </c>
      <c r="D93" s="8">
        <v>2907411</v>
      </c>
      <c r="E93" s="6"/>
      <c r="F93" s="6"/>
      <c r="G93" s="6"/>
    </row>
    <row r="94" spans="1:7" ht="14.25" customHeight="1" x14ac:dyDescent="0.25">
      <c r="A94" s="4">
        <v>43952</v>
      </c>
      <c r="B94" s="5" t="s">
        <v>13</v>
      </c>
      <c r="C94" s="5">
        <v>25792.5</v>
      </c>
      <c r="D94" s="5">
        <v>2374356</v>
      </c>
      <c r="E94" s="6"/>
      <c r="F94" s="6"/>
      <c r="G94" s="6"/>
    </row>
    <row r="95" spans="1:7" ht="14.25" customHeight="1" x14ac:dyDescent="0.25">
      <c r="A95" s="7">
        <v>43963</v>
      </c>
      <c r="B95" s="8" t="s">
        <v>13</v>
      </c>
      <c r="C95" s="8">
        <v>26032.5</v>
      </c>
      <c r="D95" s="8">
        <v>2370432</v>
      </c>
      <c r="E95" s="6"/>
      <c r="F95" s="6"/>
      <c r="G95" s="6"/>
    </row>
    <row r="96" spans="1:7" ht="14.25" customHeight="1" x14ac:dyDescent="0.25">
      <c r="A96" s="4">
        <v>43972</v>
      </c>
      <c r="B96" s="5" t="s">
        <v>13</v>
      </c>
      <c r="C96" s="5">
        <v>31707</v>
      </c>
      <c r="D96" s="5">
        <v>2853181.5</v>
      </c>
      <c r="E96" s="6"/>
      <c r="F96" s="6"/>
      <c r="G96" s="6"/>
    </row>
    <row r="97" spans="1:7" ht="14.25" customHeight="1" x14ac:dyDescent="0.25">
      <c r="A97" s="7">
        <v>43971</v>
      </c>
      <c r="B97" s="8" t="s">
        <v>13</v>
      </c>
      <c r="C97" s="8">
        <v>29955</v>
      </c>
      <c r="D97" s="8">
        <v>2692230</v>
      </c>
      <c r="E97" s="6"/>
      <c r="F97" s="6"/>
      <c r="G97" s="6"/>
    </row>
    <row r="98" spans="1:7" ht="14.25" customHeight="1" x14ac:dyDescent="0.25">
      <c r="A98" s="4">
        <v>43956</v>
      </c>
      <c r="B98" s="5" t="s">
        <v>13</v>
      </c>
      <c r="C98" s="5">
        <v>22848</v>
      </c>
      <c r="D98" s="5">
        <v>2079900</v>
      </c>
      <c r="E98" s="6"/>
      <c r="F98" s="6"/>
      <c r="G98" s="6"/>
    </row>
    <row r="99" spans="1:7" ht="14.25" customHeight="1" x14ac:dyDescent="0.25">
      <c r="A99" s="7">
        <v>43949</v>
      </c>
      <c r="B99" s="8" t="s">
        <v>13</v>
      </c>
      <c r="C99" s="8">
        <v>23314.5</v>
      </c>
      <c r="D99" s="8">
        <v>2136817.5</v>
      </c>
      <c r="E99" s="6"/>
      <c r="F99" s="6"/>
      <c r="G99" s="6"/>
    </row>
    <row r="100" spans="1:7" ht="14.25" customHeight="1" x14ac:dyDescent="0.25">
      <c r="A100" s="4">
        <v>43964</v>
      </c>
      <c r="B100" s="5" t="s">
        <v>13</v>
      </c>
      <c r="C100" s="5">
        <v>26464.5</v>
      </c>
      <c r="D100" s="5">
        <v>2373337.5</v>
      </c>
      <c r="E100" s="6"/>
      <c r="F100" s="6"/>
      <c r="G100" s="6"/>
    </row>
    <row r="101" spans="1:7" ht="14.25" customHeight="1" x14ac:dyDescent="0.25">
      <c r="A101" s="7">
        <v>43954</v>
      </c>
      <c r="B101" s="8" t="s">
        <v>13</v>
      </c>
      <c r="C101" s="8">
        <v>23539.5</v>
      </c>
      <c r="D101" s="8">
        <v>2170309.5</v>
      </c>
      <c r="E101" s="6"/>
      <c r="F101" s="6"/>
      <c r="G101" s="6"/>
    </row>
    <row r="102" spans="1:7" ht="14.25" customHeight="1" x14ac:dyDescent="0.25">
      <c r="A102" s="4">
        <v>43957</v>
      </c>
      <c r="B102" s="5" t="s">
        <v>13</v>
      </c>
      <c r="C102" s="5">
        <v>24678</v>
      </c>
      <c r="D102" s="5">
        <v>2232519</v>
      </c>
      <c r="E102" s="6"/>
      <c r="F102" s="6"/>
      <c r="G102" s="6"/>
    </row>
    <row r="103" spans="1:7" ht="14.25" customHeight="1" x14ac:dyDescent="0.25">
      <c r="A103" s="7">
        <v>43974</v>
      </c>
      <c r="B103" s="8" t="s">
        <v>13</v>
      </c>
      <c r="C103" s="8">
        <v>38176.5</v>
      </c>
      <c r="D103" s="8">
        <v>3385372.5</v>
      </c>
      <c r="E103" s="6"/>
      <c r="F103" s="6"/>
      <c r="G103" s="6"/>
    </row>
    <row r="104" spans="1:7" ht="14.25" customHeight="1" x14ac:dyDescent="0.25">
      <c r="A104" s="4">
        <v>43976</v>
      </c>
      <c r="B104" s="5" t="s">
        <v>13</v>
      </c>
      <c r="C104" s="5">
        <v>30603</v>
      </c>
      <c r="D104" s="5">
        <v>2865727.5</v>
      </c>
      <c r="E104" s="6"/>
      <c r="F104" s="6"/>
      <c r="G104" s="6"/>
    </row>
    <row r="105" spans="1:7" ht="14.25" customHeight="1" x14ac:dyDescent="0.25">
      <c r="A105" s="7">
        <v>43951</v>
      </c>
      <c r="B105" s="8" t="s">
        <v>13</v>
      </c>
      <c r="C105" s="8">
        <v>24211.5</v>
      </c>
      <c r="D105" s="8">
        <v>2267664</v>
      </c>
      <c r="E105" s="6"/>
      <c r="F105" s="6"/>
      <c r="G105" s="6"/>
    </row>
    <row r="106" spans="1:7" ht="14.25" customHeight="1" x14ac:dyDescent="0.25">
      <c r="A106" s="4">
        <v>43961</v>
      </c>
      <c r="B106" s="5" t="s">
        <v>13</v>
      </c>
      <c r="C106" s="5">
        <v>31399.5</v>
      </c>
      <c r="D106" s="5">
        <v>2862298.5</v>
      </c>
      <c r="E106" s="6"/>
      <c r="F106" s="6"/>
      <c r="G106" s="6"/>
    </row>
    <row r="107" spans="1:7" ht="14.25" customHeight="1" x14ac:dyDescent="0.25">
      <c r="A107" s="7">
        <v>43959</v>
      </c>
      <c r="B107" s="8" t="s">
        <v>13</v>
      </c>
      <c r="C107" s="8">
        <v>25294.5</v>
      </c>
      <c r="D107" s="8">
        <v>2271454.5</v>
      </c>
      <c r="E107" s="6"/>
      <c r="F107" s="6"/>
      <c r="G107" s="6"/>
    </row>
    <row r="108" spans="1:7" ht="14.25" customHeight="1" x14ac:dyDescent="0.25">
      <c r="A108" s="4">
        <v>43958</v>
      </c>
      <c r="B108" s="5" t="s">
        <v>13</v>
      </c>
      <c r="C108" s="5">
        <v>25468.5</v>
      </c>
      <c r="D108" s="5">
        <v>2350672.5</v>
      </c>
      <c r="E108" s="6"/>
      <c r="F108" s="6"/>
      <c r="G108" s="6"/>
    </row>
    <row r="109" spans="1:7" ht="14.25" customHeight="1" x14ac:dyDescent="0.25">
      <c r="A109" s="7">
        <v>43975</v>
      </c>
      <c r="B109" s="8" t="s">
        <v>13</v>
      </c>
      <c r="C109" s="8">
        <v>31854</v>
      </c>
      <c r="D109" s="8">
        <v>2915533.5</v>
      </c>
      <c r="E109" s="6"/>
      <c r="F109" s="6"/>
      <c r="G109" s="6"/>
    </row>
    <row r="110" spans="1:7" ht="14.25" customHeight="1" x14ac:dyDescent="0.25">
      <c r="A110" s="4">
        <v>43982</v>
      </c>
      <c r="B110" s="5" t="s">
        <v>13</v>
      </c>
      <c r="C110" s="5">
        <v>32359.5</v>
      </c>
      <c r="D110" s="5">
        <v>2991999</v>
      </c>
      <c r="E110" s="6"/>
      <c r="F110" s="6"/>
      <c r="G110" s="6"/>
    </row>
    <row r="111" spans="1:7" ht="14.25" customHeight="1" x14ac:dyDescent="0.25">
      <c r="A111" s="7">
        <v>43981</v>
      </c>
      <c r="B111" s="8" t="s">
        <v>13</v>
      </c>
      <c r="C111" s="8">
        <v>39867</v>
      </c>
      <c r="D111" s="8">
        <v>3654166.5</v>
      </c>
      <c r="E111" s="6"/>
      <c r="F111" s="6"/>
      <c r="G111" s="6"/>
    </row>
    <row r="112" spans="1:7" ht="14.25" customHeight="1" x14ac:dyDescent="0.25">
      <c r="A112" s="4">
        <v>43979</v>
      </c>
      <c r="B112" s="5" t="s">
        <v>13</v>
      </c>
      <c r="C112" s="5">
        <v>31974</v>
      </c>
      <c r="D112" s="5">
        <v>3004213.5</v>
      </c>
      <c r="E112" s="6"/>
      <c r="F112" s="6"/>
      <c r="G112" s="6"/>
    </row>
    <row r="113" spans="1:7" ht="14.25" customHeight="1" x14ac:dyDescent="0.25">
      <c r="A113" s="7">
        <v>43967</v>
      </c>
      <c r="B113" s="8" t="s">
        <v>14</v>
      </c>
      <c r="C113" s="8">
        <v>321412.5</v>
      </c>
      <c r="D113" s="8">
        <v>32235864</v>
      </c>
      <c r="E113" s="6"/>
      <c r="F113" s="6"/>
      <c r="G113" s="6"/>
    </row>
    <row r="114" spans="1:7" ht="14.25" customHeight="1" x14ac:dyDescent="0.25">
      <c r="A114" s="4">
        <v>43970</v>
      </c>
      <c r="B114" s="5" t="s">
        <v>14</v>
      </c>
      <c r="C114" s="5">
        <v>276568.5</v>
      </c>
      <c r="D114" s="5">
        <v>27093624</v>
      </c>
      <c r="E114" s="6"/>
      <c r="F114" s="6"/>
      <c r="G114" s="6"/>
    </row>
    <row r="115" spans="1:7" ht="14.25" customHeight="1" x14ac:dyDescent="0.25">
      <c r="A115" s="7">
        <v>43968</v>
      </c>
      <c r="B115" s="8" t="s">
        <v>14</v>
      </c>
      <c r="C115" s="8">
        <v>269029.5</v>
      </c>
      <c r="D115" s="8">
        <v>26659930.5</v>
      </c>
      <c r="E115" s="6"/>
      <c r="F115" s="6"/>
      <c r="G115" s="6"/>
    </row>
    <row r="116" spans="1:7" ht="14.25" customHeight="1" x14ac:dyDescent="0.25">
      <c r="A116" s="4">
        <v>43960</v>
      </c>
      <c r="B116" s="5" t="s">
        <v>14</v>
      </c>
      <c r="C116" s="5">
        <v>285972</v>
      </c>
      <c r="D116" s="5">
        <v>29768199</v>
      </c>
      <c r="E116" s="6"/>
      <c r="F116" s="6"/>
      <c r="G116" s="6"/>
    </row>
    <row r="117" spans="1:7" ht="14.25" customHeight="1" x14ac:dyDescent="0.25">
      <c r="A117" s="7">
        <v>43955</v>
      </c>
      <c r="B117" s="8" t="s">
        <v>14</v>
      </c>
      <c r="C117" s="8">
        <v>283942.5</v>
      </c>
      <c r="D117" s="8">
        <v>29357940</v>
      </c>
      <c r="E117" s="6"/>
      <c r="F117" s="6"/>
      <c r="G117" s="6"/>
    </row>
    <row r="118" spans="1:7" ht="14.25" customHeight="1" x14ac:dyDescent="0.25">
      <c r="A118" s="4">
        <v>43950</v>
      </c>
      <c r="B118" s="5" t="s">
        <v>14</v>
      </c>
      <c r="C118" s="5">
        <v>298059</v>
      </c>
      <c r="D118" s="5">
        <v>30869287.5</v>
      </c>
      <c r="E118" s="6"/>
      <c r="F118" s="6"/>
      <c r="G118" s="6"/>
    </row>
    <row r="119" spans="1:7" ht="14.25" customHeight="1" x14ac:dyDescent="0.25">
      <c r="A119" s="7">
        <v>43953</v>
      </c>
      <c r="B119" s="8" t="s">
        <v>14</v>
      </c>
      <c r="C119" s="8">
        <v>232903.5</v>
      </c>
      <c r="D119" s="8">
        <v>24342016.5</v>
      </c>
      <c r="E119" s="6"/>
      <c r="F119" s="6"/>
      <c r="G119" s="6"/>
    </row>
    <row r="120" spans="1:7" ht="14.25" customHeight="1" x14ac:dyDescent="0.25">
      <c r="A120" s="4">
        <v>43977</v>
      </c>
      <c r="B120" s="5" t="s">
        <v>14</v>
      </c>
      <c r="C120" s="5">
        <v>276966</v>
      </c>
      <c r="D120" s="5">
        <v>27872617.898850001</v>
      </c>
      <c r="E120" s="6"/>
      <c r="F120" s="6"/>
      <c r="G120" s="6"/>
    </row>
    <row r="121" spans="1:7" ht="14.25" customHeight="1" x14ac:dyDescent="0.25">
      <c r="A121" s="7">
        <v>43952</v>
      </c>
      <c r="B121" s="8" t="s">
        <v>14</v>
      </c>
      <c r="C121" s="8">
        <v>296149.5</v>
      </c>
      <c r="D121" s="8">
        <v>31053316.5</v>
      </c>
      <c r="E121" s="6"/>
      <c r="F121" s="6"/>
      <c r="G121" s="6"/>
    </row>
    <row r="122" spans="1:7" ht="14.25" customHeight="1" x14ac:dyDescent="0.25">
      <c r="A122" s="4">
        <v>43963</v>
      </c>
      <c r="B122" s="5" t="s">
        <v>14</v>
      </c>
      <c r="C122" s="5">
        <v>281796</v>
      </c>
      <c r="D122" s="5">
        <v>29042520</v>
      </c>
      <c r="E122" s="6"/>
      <c r="F122" s="6"/>
      <c r="G122" s="6"/>
    </row>
    <row r="123" spans="1:7" ht="14.25" customHeight="1" x14ac:dyDescent="0.25">
      <c r="A123" s="7">
        <v>43972</v>
      </c>
      <c r="B123" s="8" t="s">
        <v>14</v>
      </c>
      <c r="C123" s="8">
        <v>288936</v>
      </c>
      <c r="D123" s="8">
        <v>27852900</v>
      </c>
      <c r="E123" s="6"/>
      <c r="F123" s="6"/>
      <c r="G123" s="6"/>
    </row>
    <row r="124" spans="1:7" ht="14.25" customHeight="1" x14ac:dyDescent="0.25">
      <c r="A124" s="4">
        <v>43971</v>
      </c>
      <c r="B124" s="5" t="s">
        <v>14</v>
      </c>
      <c r="C124" s="5">
        <v>300151.5</v>
      </c>
      <c r="D124" s="5">
        <v>29368771.617449999</v>
      </c>
      <c r="E124" s="6"/>
      <c r="F124" s="6"/>
      <c r="G124" s="6"/>
    </row>
    <row r="125" spans="1:7" ht="14.25" customHeight="1" x14ac:dyDescent="0.25">
      <c r="A125" s="7">
        <v>43956</v>
      </c>
      <c r="B125" s="8" t="s">
        <v>14</v>
      </c>
      <c r="C125" s="8">
        <v>262734</v>
      </c>
      <c r="D125" s="8">
        <v>27278441.145</v>
      </c>
      <c r="E125" s="6"/>
      <c r="F125" s="6"/>
      <c r="G125" s="6"/>
    </row>
    <row r="126" spans="1:7" ht="14.25" customHeight="1" x14ac:dyDescent="0.25">
      <c r="A126" s="4">
        <v>43949</v>
      </c>
      <c r="B126" s="5" t="s">
        <v>14</v>
      </c>
      <c r="C126" s="5">
        <v>286002</v>
      </c>
      <c r="D126" s="5">
        <v>29159032.5</v>
      </c>
      <c r="E126" s="6"/>
      <c r="F126" s="6"/>
      <c r="G126" s="6"/>
    </row>
    <row r="127" spans="1:7" ht="14.25" customHeight="1" x14ac:dyDescent="0.25">
      <c r="A127" s="7">
        <v>43964</v>
      </c>
      <c r="B127" s="8" t="s">
        <v>14</v>
      </c>
      <c r="C127" s="8">
        <v>258459</v>
      </c>
      <c r="D127" s="8">
        <v>26467453.5</v>
      </c>
      <c r="E127" s="6"/>
      <c r="F127" s="6"/>
      <c r="G127" s="6"/>
    </row>
    <row r="128" spans="1:7" ht="14.25" customHeight="1" x14ac:dyDescent="0.25">
      <c r="A128" s="4">
        <v>43954</v>
      </c>
      <c r="B128" s="5" t="s">
        <v>14</v>
      </c>
      <c r="C128" s="5">
        <v>274083</v>
      </c>
      <c r="D128" s="5">
        <v>28427001</v>
      </c>
      <c r="E128" s="6"/>
      <c r="F128" s="6"/>
      <c r="G128" s="6"/>
    </row>
    <row r="129" spans="1:7" ht="14.25" customHeight="1" x14ac:dyDescent="0.25">
      <c r="A129" s="7">
        <v>43957</v>
      </c>
      <c r="B129" s="8" t="s">
        <v>14</v>
      </c>
      <c r="C129" s="8">
        <v>277512</v>
      </c>
      <c r="D129" s="8">
        <v>28770810.105599999</v>
      </c>
      <c r="E129" s="6"/>
      <c r="F129" s="6"/>
      <c r="G129" s="6"/>
    </row>
    <row r="130" spans="1:7" ht="14.25" customHeight="1" x14ac:dyDescent="0.25">
      <c r="A130" s="4">
        <v>43974</v>
      </c>
      <c r="B130" s="5" t="s">
        <v>14</v>
      </c>
      <c r="C130" s="5">
        <v>356982</v>
      </c>
      <c r="D130" s="5">
        <v>35103926.711549997</v>
      </c>
      <c r="E130" s="6"/>
      <c r="F130" s="6"/>
      <c r="G130" s="6"/>
    </row>
    <row r="131" spans="1:7" ht="14.25" customHeight="1" x14ac:dyDescent="0.25">
      <c r="A131" s="7">
        <v>43976</v>
      </c>
      <c r="B131" s="8" t="s">
        <v>14</v>
      </c>
      <c r="C131" s="8">
        <v>266983.5</v>
      </c>
      <c r="D131" s="8">
        <v>27165913.5</v>
      </c>
      <c r="E131" s="6"/>
      <c r="F131" s="6"/>
      <c r="G131" s="6"/>
    </row>
    <row r="132" spans="1:7" ht="14.25" customHeight="1" x14ac:dyDescent="0.25">
      <c r="A132" s="4">
        <v>43951</v>
      </c>
      <c r="B132" s="5" t="s">
        <v>14</v>
      </c>
      <c r="C132" s="5">
        <v>311131.5</v>
      </c>
      <c r="D132" s="5">
        <v>32418879</v>
      </c>
      <c r="E132" s="6"/>
      <c r="F132" s="6"/>
      <c r="G132" s="6"/>
    </row>
    <row r="133" spans="1:7" ht="14.25" customHeight="1" x14ac:dyDescent="0.25">
      <c r="A133" s="7">
        <v>43961</v>
      </c>
      <c r="B133" s="8" t="s">
        <v>14</v>
      </c>
      <c r="C133" s="8">
        <v>287206.5</v>
      </c>
      <c r="D133" s="8">
        <v>29536176.10605</v>
      </c>
      <c r="E133" s="6"/>
      <c r="F133" s="6"/>
      <c r="G133" s="6"/>
    </row>
    <row r="134" spans="1:7" ht="14.25" customHeight="1" x14ac:dyDescent="0.25">
      <c r="A134" s="4">
        <v>43959</v>
      </c>
      <c r="B134" s="5" t="s">
        <v>14</v>
      </c>
      <c r="C134" s="5">
        <v>370092</v>
      </c>
      <c r="D134" s="5">
        <v>38091556.5</v>
      </c>
      <c r="E134" s="6"/>
      <c r="F134" s="6"/>
      <c r="G134" s="6"/>
    </row>
    <row r="135" spans="1:7" ht="14.25" customHeight="1" x14ac:dyDescent="0.25">
      <c r="A135" s="7">
        <v>43958</v>
      </c>
      <c r="B135" s="8" t="s">
        <v>14</v>
      </c>
      <c r="C135" s="8">
        <v>247813.5</v>
      </c>
      <c r="D135" s="8">
        <v>25325271</v>
      </c>
      <c r="E135" s="6"/>
      <c r="F135" s="6"/>
      <c r="G135" s="6"/>
    </row>
    <row r="136" spans="1:7" ht="14.25" customHeight="1" x14ac:dyDescent="0.25">
      <c r="A136" s="4">
        <v>43975</v>
      </c>
      <c r="B136" s="5" t="s">
        <v>14</v>
      </c>
      <c r="C136" s="5">
        <v>287740.5</v>
      </c>
      <c r="D136" s="5">
        <v>28188534</v>
      </c>
      <c r="E136" s="6"/>
      <c r="F136" s="6"/>
      <c r="G136" s="6"/>
    </row>
    <row r="137" spans="1:7" ht="14.25" customHeight="1" x14ac:dyDescent="0.25">
      <c r="A137" s="7">
        <v>43967</v>
      </c>
      <c r="B137" s="8" t="s">
        <v>15</v>
      </c>
      <c r="C137" s="8">
        <v>408810</v>
      </c>
      <c r="D137" s="8">
        <v>42323631</v>
      </c>
      <c r="E137" s="6"/>
      <c r="F137" s="6"/>
      <c r="G137" s="6"/>
    </row>
    <row r="138" spans="1:7" ht="14.25" customHeight="1" x14ac:dyDescent="0.25">
      <c r="A138" s="4">
        <v>43970</v>
      </c>
      <c r="B138" s="5" t="s">
        <v>15</v>
      </c>
      <c r="C138" s="5">
        <v>362536.5</v>
      </c>
      <c r="D138" s="5">
        <v>37023243</v>
      </c>
      <c r="E138" s="6"/>
      <c r="F138" s="6"/>
      <c r="G138" s="6"/>
    </row>
    <row r="139" spans="1:7" ht="14.25" customHeight="1" x14ac:dyDescent="0.25">
      <c r="A139" s="7">
        <v>43968</v>
      </c>
      <c r="B139" s="8" t="s">
        <v>15</v>
      </c>
      <c r="C139" s="8">
        <v>357072</v>
      </c>
      <c r="D139" s="8">
        <v>36834567</v>
      </c>
      <c r="E139" s="6"/>
      <c r="F139" s="6"/>
      <c r="G139" s="6"/>
    </row>
    <row r="140" spans="1:7" ht="14.25" customHeight="1" x14ac:dyDescent="0.25">
      <c r="A140" s="4">
        <v>43960</v>
      </c>
      <c r="B140" s="5" t="s">
        <v>15</v>
      </c>
      <c r="C140" s="5">
        <v>359214</v>
      </c>
      <c r="D140" s="5">
        <v>38693427</v>
      </c>
      <c r="E140" s="6"/>
      <c r="F140" s="6"/>
      <c r="G140" s="6"/>
    </row>
    <row r="141" spans="1:7" ht="14.25" customHeight="1" x14ac:dyDescent="0.25">
      <c r="A141" s="7">
        <v>43955</v>
      </c>
      <c r="B141" s="8" t="s">
        <v>15</v>
      </c>
      <c r="C141" s="8">
        <v>360255</v>
      </c>
      <c r="D141" s="8">
        <v>38406954</v>
      </c>
      <c r="E141" s="6"/>
      <c r="F141" s="6"/>
      <c r="G141" s="6"/>
    </row>
    <row r="142" spans="1:7" ht="14.25" customHeight="1" x14ac:dyDescent="0.25">
      <c r="A142" s="4">
        <v>43950</v>
      </c>
      <c r="B142" s="5" t="s">
        <v>15</v>
      </c>
      <c r="C142" s="5">
        <v>387220.5</v>
      </c>
      <c r="D142" s="5">
        <v>41559384</v>
      </c>
      <c r="E142" s="6"/>
      <c r="F142" s="6"/>
      <c r="G142" s="6"/>
    </row>
    <row r="143" spans="1:7" ht="14.25" customHeight="1" x14ac:dyDescent="0.25">
      <c r="A143" s="7">
        <v>43953</v>
      </c>
      <c r="B143" s="8" t="s">
        <v>15</v>
      </c>
      <c r="C143" s="8">
        <v>296580</v>
      </c>
      <c r="D143" s="8">
        <v>31843737</v>
      </c>
      <c r="E143" s="6"/>
      <c r="F143" s="6"/>
      <c r="G143" s="6"/>
    </row>
    <row r="144" spans="1:7" ht="14.25" customHeight="1" x14ac:dyDescent="0.25">
      <c r="A144" s="4">
        <v>43977</v>
      </c>
      <c r="B144" s="5" t="s">
        <v>15</v>
      </c>
      <c r="C144" s="5">
        <v>369861</v>
      </c>
      <c r="D144" s="5">
        <v>38365960.5</v>
      </c>
      <c r="E144" s="6"/>
      <c r="F144" s="6"/>
      <c r="G144" s="6"/>
    </row>
    <row r="145" spans="1:7" ht="14.25" customHeight="1" x14ac:dyDescent="0.25">
      <c r="A145" s="7">
        <v>43952</v>
      </c>
      <c r="B145" s="8" t="s">
        <v>15</v>
      </c>
      <c r="C145" s="8">
        <v>372504</v>
      </c>
      <c r="D145" s="8">
        <v>40077193.5</v>
      </c>
      <c r="E145" s="6"/>
      <c r="F145" s="6"/>
      <c r="G145" s="6"/>
    </row>
    <row r="146" spans="1:7" ht="14.25" customHeight="1" x14ac:dyDescent="0.25">
      <c r="A146" s="4">
        <v>43963</v>
      </c>
      <c r="B146" s="5" t="s">
        <v>15</v>
      </c>
      <c r="C146" s="5">
        <v>373392</v>
      </c>
      <c r="D146" s="5">
        <v>39578577</v>
      </c>
      <c r="E146" s="6"/>
      <c r="F146" s="6"/>
      <c r="G146" s="6"/>
    </row>
    <row r="147" spans="1:7" ht="14.25" customHeight="1" x14ac:dyDescent="0.25">
      <c r="A147" s="7">
        <v>43972</v>
      </c>
      <c r="B147" s="8" t="s">
        <v>15</v>
      </c>
      <c r="C147" s="8">
        <v>378043.5</v>
      </c>
      <c r="D147" s="8">
        <v>37902156.57</v>
      </c>
      <c r="E147" s="6"/>
      <c r="F147" s="6"/>
      <c r="G147" s="6"/>
    </row>
    <row r="148" spans="1:7" ht="14.25" customHeight="1" x14ac:dyDescent="0.25">
      <c r="A148" s="4">
        <v>43971</v>
      </c>
      <c r="B148" s="5" t="s">
        <v>15</v>
      </c>
      <c r="C148" s="5">
        <v>388668</v>
      </c>
      <c r="D148" s="5">
        <v>39639309</v>
      </c>
      <c r="E148" s="6"/>
      <c r="F148" s="6"/>
      <c r="G148" s="6"/>
    </row>
    <row r="149" spans="1:7" ht="14.25" customHeight="1" x14ac:dyDescent="0.25">
      <c r="A149" s="7">
        <v>43956</v>
      </c>
      <c r="B149" s="8" t="s">
        <v>15</v>
      </c>
      <c r="C149" s="8">
        <v>333792</v>
      </c>
      <c r="D149" s="8">
        <v>35671734</v>
      </c>
      <c r="E149" s="6"/>
      <c r="F149" s="6"/>
      <c r="G149" s="6"/>
    </row>
    <row r="150" spans="1:7" ht="14.25" customHeight="1" x14ac:dyDescent="0.25">
      <c r="A150" s="4">
        <v>43949</v>
      </c>
      <c r="B150" s="5" t="s">
        <v>15</v>
      </c>
      <c r="C150" s="5">
        <v>376060.5</v>
      </c>
      <c r="D150" s="5">
        <v>39918028.5</v>
      </c>
      <c r="E150" s="6"/>
      <c r="F150" s="6"/>
      <c r="G150" s="6"/>
    </row>
    <row r="151" spans="1:7" ht="14.25" customHeight="1" x14ac:dyDescent="0.25">
      <c r="A151" s="7">
        <v>43964</v>
      </c>
      <c r="B151" s="8" t="s">
        <v>15</v>
      </c>
      <c r="C151" s="8">
        <v>350068.5</v>
      </c>
      <c r="D151" s="8">
        <v>37197115.5</v>
      </c>
      <c r="E151" s="6"/>
      <c r="F151" s="6"/>
      <c r="G151" s="6"/>
    </row>
    <row r="152" spans="1:7" ht="14.25" customHeight="1" x14ac:dyDescent="0.25">
      <c r="A152" s="4">
        <v>43982</v>
      </c>
      <c r="B152" s="5" t="s">
        <v>14</v>
      </c>
      <c r="C152" s="5">
        <v>294337.5</v>
      </c>
      <c r="D152" s="5">
        <v>29327766</v>
      </c>
      <c r="E152" s="6"/>
      <c r="F152" s="6"/>
      <c r="G152" s="6"/>
    </row>
    <row r="153" spans="1:7" ht="14.25" customHeight="1" x14ac:dyDescent="0.25">
      <c r="A153" s="7">
        <v>43954</v>
      </c>
      <c r="B153" s="8" t="s">
        <v>15</v>
      </c>
      <c r="C153" s="8">
        <v>342666</v>
      </c>
      <c r="D153" s="8">
        <v>36631999.5</v>
      </c>
      <c r="E153" s="6"/>
      <c r="F153" s="6"/>
      <c r="G153" s="6"/>
    </row>
    <row r="154" spans="1:7" ht="14.25" customHeight="1" x14ac:dyDescent="0.25">
      <c r="A154" s="4">
        <v>43981</v>
      </c>
      <c r="B154" s="5" t="s">
        <v>14</v>
      </c>
      <c r="C154" s="5">
        <v>364882.5</v>
      </c>
      <c r="D154" s="5">
        <v>35724493.5</v>
      </c>
      <c r="E154" s="6"/>
      <c r="F154" s="6"/>
      <c r="G154" s="6"/>
    </row>
    <row r="155" spans="1:7" ht="14.25" customHeight="1" x14ac:dyDescent="0.25">
      <c r="A155" s="7">
        <v>43957</v>
      </c>
      <c r="B155" s="8" t="s">
        <v>15</v>
      </c>
      <c r="C155" s="8">
        <v>355278</v>
      </c>
      <c r="D155" s="8">
        <v>38092344</v>
      </c>
      <c r="E155" s="6"/>
      <c r="F155" s="6"/>
      <c r="G155" s="6"/>
    </row>
    <row r="156" spans="1:7" ht="14.25" customHeight="1" x14ac:dyDescent="0.25">
      <c r="A156" s="4">
        <v>43974</v>
      </c>
      <c r="B156" s="5" t="s">
        <v>15</v>
      </c>
      <c r="C156" s="5">
        <v>456885</v>
      </c>
      <c r="D156" s="5">
        <v>46408080</v>
      </c>
      <c r="E156" s="6"/>
      <c r="F156" s="6"/>
      <c r="G156" s="6"/>
    </row>
    <row r="157" spans="1:7" ht="14.25" customHeight="1" x14ac:dyDescent="0.25">
      <c r="A157" s="7">
        <v>43979</v>
      </c>
      <c r="B157" s="8" t="s">
        <v>14</v>
      </c>
      <c r="C157" s="8">
        <v>278491.5</v>
      </c>
      <c r="D157" s="8">
        <v>28151004.75</v>
      </c>
      <c r="E157" s="6"/>
      <c r="F157" s="6"/>
      <c r="G157" s="6"/>
    </row>
    <row r="158" spans="1:7" ht="14.25" customHeight="1" x14ac:dyDescent="0.25">
      <c r="A158" s="4">
        <v>43976</v>
      </c>
      <c r="B158" s="5" t="s">
        <v>15</v>
      </c>
      <c r="C158" s="5">
        <v>349734</v>
      </c>
      <c r="D158" s="5">
        <v>36883428</v>
      </c>
      <c r="E158" s="6"/>
      <c r="F158" s="6"/>
      <c r="G158" s="6"/>
    </row>
    <row r="159" spans="1:7" ht="14.25" customHeight="1" x14ac:dyDescent="0.25">
      <c r="A159" s="7">
        <v>43951</v>
      </c>
      <c r="B159" s="8" t="s">
        <v>15</v>
      </c>
      <c r="C159" s="8">
        <v>401580</v>
      </c>
      <c r="D159" s="8">
        <v>43028734.5</v>
      </c>
      <c r="E159" s="6"/>
      <c r="F159" s="6"/>
      <c r="G159" s="6"/>
    </row>
    <row r="160" spans="1:7" ht="14.25" customHeight="1" x14ac:dyDescent="0.25">
      <c r="A160" s="4">
        <v>43961</v>
      </c>
      <c r="B160" s="5" t="s">
        <v>15</v>
      </c>
      <c r="C160" s="5">
        <v>368649</v>
      </c>
      <c r="D160" s="5">
        <v>39010875</v>
      </c>
      <c r="E160" s="6"/>
      <c r="F160" s="6"/>
      <c r="G160" s="6"/>
    </row>
    <row r="161" spans="1:7" ht="14.25" customHeight="1" x14ac:dyDescent="0.25">
      <c r="A161" s="7">
        <v>43959</v>
      </c>
      <c r="B161" s="8" t="s">
        <v>15</v>
      </c>
      <c r="C161" s="8">
        <v>463530</v>
      </c>
      <c r="D161" s="8">
        <v>49123180.5</v>
      </c>
      <c r="E161" s="6"/>
      <c r="F161" s="6"/>
      <c r="G161" s="6"/>
    </row>
    <row r="162" spans="1:7" ht="14.25" customHeight="1" x14ac:dyDescent="0.25">
      <c r="A162" s="4">
        <v>43958</v>
      </c>
      <c r="B162" s="5" t="s">
        <v>15</v>
      </c>
      <c r="C162" s="5">
        <v>319110</v>
      </c>
      <c r="D162" s="5">
        <v>33763989</v>
      </c>
      <c r="E162" s="6"/>
      <c r="F162" s="6"/>
      <c r="G162" s="6"/>
    </row>
    <row r="163" spans="1:7" ht="14.25" customHeight="1" x14ac:dyDescent="0.25">
      <c r="A163" s="7">
        <v>43975</v>
      </c>
      <c r="B163" s="8" t="s">
        <v>15</v>
      </c>
      <c r="C163" s="8">
        <v>375744</v>
      </c>
      <c r="D163" s="8">
        <v>38191381.5</v>
      </c>
      <c r="E163" s="6"/>
      <c r="F163" s="6"/>
      <c r="G163" s="6"/>
    </row>
    <row r="164" spans="1:7" ht="14.25" customHeight="1" x14ac:dyDescent="0.25">
      <c r="A164" s="4">
        <v>43967</v>
      </c>
      <c r="B164" s="5" t="s">
        <v>16</v>
      </c>
      <c r="C164" s="5">
        <v>81331.5</v>
      </c>
      <c r="D164" s="5">
        <v>6652179</v>
      </c>
      <c r="E164" s="6"/>
      <c r="F164" s="6"/>
      <c r="G164" s="6"/>
    </row>
    <row r="165" spans="1:7" ht="14.25" customHeight="1" x14ac:dyDescent="0.25">
      <c r="A165" s="7">
        <v>43970</v>
      </c>
      <c r="B165" s="8" t="s">
        <v>16</v>
      </c>
      <c r="C165" s="8">
        <v>75796.5</v>
      </c>
      <c r="D165" s="8">
        <v>6173463</v>
      </c>
      <c r="E165" s="6"/>
      <c r="F165" s="6"/>
      <c r="G165" s="6"/>
    </row>
    <row r="166" spans="1:7" ht="14.25" customHeight="1" x14ac:dyDescent="0.25">
      <c r="A166" s="4">
        <v>43968</v>
      </c>
      <c r="B166" s="5" t="s">
        <v>16</v>
      </c>
      <c r="C166" s="5">
        <v>72861</v>
      </c>
      <c r="D166" s="5">
        <v>5952802.5</v>
      </c>
      <c r="E166" s="6"/>
      <c r="F166" s="6"/>
      <c r="G166" s="6"/>
    </row>
    <row r="167" spans="1:7" ht="14.25" customHeight="1" x14ac:dyDescent="0.25">
      <c r="A167" s="7">
        <v>43960</v>
      </c>
      <c r="B167" s="8" t="s">
        <v>16</v>
      </c>
      <c r="C167" s="8">
        <v>83373</v>
      </c>
      <c r="D167" s="8">
        <v>7253427</v>
      </c>
      <c r="E167" s="6"/>
      <c r="F167" s="6"/>
      <c r="G167" s="6"/>
    </row>
    <row r="168" spans="1:7" ht="14.25" customHeight="1" x14ac:dyDescent="0.25">
      <c r="A168" s="4">
        <v>43955</v>
      </c>
      <c r="B168" s="5" t="s">
        <v>16</v>
      </c>
      <c r="C168" s="5">
        <v>64108.5</v>
      </c>
      <c r="D168" s="5">
        <v>5561452.5</v>
      </c>
      <c r="E168" s="6"/>
      <c r="F168" s="6"/>
      <c r="G168" s="6"/>
    </row>
    <row r="169" spans="1:7" ht="14.25" customHeight="1" x14ac:dyDescent="0.25">
      <c r="A169" s="7">
        <v>43950</v>
      </c>
      <c r="B169" s="8" t="s">
        <v>16</v>
      </c>
      <c r="C169" s="8">
        <v>74707.5</v>
      </c>
      <c r="D169" s="8">
        <v>6454458</v>
      </c>
      <c r="E169" s="6"/>
      <c r="F169" s="6"/>
      <c r="G169" s="6"/>
    </row>
    <row r="170" spans="1:7" ht="14.25" customHeight="1" x14ac:dyDescent="0.25">
      <c r="A170" s="4">
        <v>43953</v>
      </c>
      <c r="B170" s="5" t="s">
        <v>16</v>
      </c>
      <c r="C170" s="5">
        <v>46216.5</v>
      </c>
      <c r="D170" s="5">
        <v>4118251.5</v>
      </c>
      <c r="E170" s="6"/>
      <c r="F170" s="6"/>
      <c r="G170" s="6"/>
    </row>
    <row r="171" spans="1:7" ht="14.25" customHeight="1" x14ac:dyDescent="0.25">
      <c r="A171" s="7">
        <v>43977</v>
      </c>
      <c r="B171" s="8" t="s">
        <v>16</v>
      </c>
      <c r="C171" s="8">
        <v>67726.5</v>
      </c>
      <c r="D171" s="8">
        <v>5864989.5</v>
      </c>
      <c r="E171" s="6"/>
      <c r="F171" s="6"/>
      <c r="G171" s="6"/>
    </row>
    <row r="172" spans="1:7" ht="14.25" customHeight="1" x14ac:dyDescent="0.25">
      <c r="A172" s="4">
        <v>43952</v>
      </c>
      <c r="B172" s="5" t="s">
        <v>16</v>
      </c>
      <c r="C172" s="5">
        <v>82228.5</v>
      </c>
      <c r="D172" s="5">
        <v>7032225</v>
      </c>
      <c r="E172" s="6"/>
      <c r="F172" s="6"/>
      <c r="G172" s="6"/>
    </row>
    <row r="173" spans="1:7" ht="14.25" customHeight="1" x14ac:dyDescent="0.25">
      <c r="A173" s="7">
        <v>43963</v>
      </c>
      <c r="B173" s="8" t="s">
        <v>16</v>
      </c>
      <c r="C173" s="8">
        <v>64390.5</v>
      </c>
      <c r="D173" s="8">
        <v>5523145.5</v>
      </c>
      <c r="E173" s="6"/>
      <c r="F173" s="6"/>
      <c r="G173" s="6"/>
    </row>
    <row r="174" spans="1:7" ht="14.25" customHeight="1" x14ac:dyDescent="0.25">
      <c r="A174" s="4">
        <v>43972</v>
      </c>
      <c r="B174" s="5" t="s">
        <v>16</v>
      </c>
      <c r="C174" s="5">
        <v>73126.5</v>
      </c>
      <c r="D174" s="5">
        <v>5864085</v>
      </c>
      <c r="E174" s="6"/>
      <c r="F174" s="6"/>
      <c r="G174" s="6"/>
    </row>
    <row r="175" spans="1:7" ht="14.25" customHeight="1" x14ac:dyDescent="0.25">
      <c r="A175" s="7">
        <v>43971</v>
      </c>
      <c r="B175" s="8" t="s">
        <v>16</v>
      </c>
      <c r="C175" s="8">
        <v>99631.5</v>
      </c>
      <c r="D175" s="8">
        <v>7121946</v>
      </c>
      <c r="E175" s="6"/>
      <c r="F175" s="6"/>
      <c r="G175" s="6"/>
    </row>
    <row r="176" spans="1:7" ht="14.25" customHeight="1" x14ac:dyDescent="0.25">
      <c r="A176" s="4">
        <v>43956</v>
      </c>
      <c r="B176" s="5" t="s">
        <v>16</v>
      </c>
      <c r="C176" s="5">
        <v>66396</v>
      </c>
      <c r="D176" s="5">
        <v>5770539</v>
      </c>
      <c r="E176" s="6"/>
      <c r="F176" s="6"/>
      <c r="G176" s="6"/>
    </row>
    <row r="177" spans="1:7" ht="14.25" customHeight="1" x14ac:dyDescent="0.25">
      <c r="A177" s="7">
        <v>43949</v>
      </c>
      <c r="B177" s="8" t="s">
        <v>16</v>
      </c>
      <c r="C177" s="8">
        <v>73147.5</v>
      </c>
      <c r="D177" s="8">
        <v>6288246</v>
      </c>
      <c r="E177" s="6"/>
      <c r="F177" s="6"/>
      <c r="G177" s="6"/>
    </row>
    <row r="178" spans="1:7" ht="14.25" customHeight="1" x14ac:dyDescent="0.25">
      <c r="A178" s="4">
        <v>43964</v>
      </c>
      <c r="B178" s="5" t="s">
        <v>16</v>
      </c>
      <c r="C178" s="5">
        <v>73062</v>
      </c>
      <c r="D178" s="5">
        <v>6333828</v>
      </c>
      <c r="E178" s="6"/>
      <c r="F178" s="6"/>
      <c r="G178" s="6"/>
    </row>
    <row r="179" spans="1:7" ht="14.25" customHeight="1" x14ac:dyDescent="0.25">
      <c r="A179" s="7">
        <v>43982</v>
      </c>
      <c r="B179" s="8" t="s">
        <v>15</v>
      </c>
      <c r="C179" s="8">
        <v>379663.5</v>
      </c>
      <c r="D179" s="8">
        <v>39380178</v>
      </c>
      <c r="E179" s="6"/>
      <c r="F179" s="6"/>
      <c r="G179" s="6"/>
    </row>
    <row r="180" spans="1:7" ht="14.25" customHeight="1" x14ac:dyDescent="0.25">
      <c r="A180" s="4">
        <v>43954</v>
      </c>
      <c r="B180" s="5" t="s">
        <v>16</v>
      </c>
      <c r="C180" s="5">
        <v>70581</v>
      </c>
      <c r="D180" s="5">
        <v>6221320.5</v>
      </c>
      <c r="E180" s="6"/>
      <c r="F180" s="6"/>
      <c r="G180" s="6"/>
    </row>
    <row r="181" spans="1:7" ht="14.25" customHeight="1" x14ac:dyDescent="0.25">
      <c r="A181" s="7">
        <v>43981</v>
      </c>
      <c r="B181" s="8" t="s">
        <v>15</v>
      </c>
      <c r="C181" s="8">
        <v>453123</v>
      </c>
      <c r="D181" s="8">
        <v>46370904</v>
      </c>
      <c r="E181" s="6"/>
      <c r="F181" s="6"/>
      <c r="G181" s="6"/>
    </row>
    <row r="182" spans="1:7" ht="14.25" customHeight="1" x14ac:dyDescent="0.25">
      <c r="A182" s="4">
        <v>43957</v>
      </c>
      <c r="B182" s="5" t="s">
        <v>16</v>
      </c>
      <c r="C182" s="5">
        <v>63012</v>
      </c>
      <c r="D182" s="5">
        <v>5454121.5</v>
      </c>
      <c r="E182" s="6"/>
      <c r="F182" s="6"/>
      <c r="G182" s="6"/>
    </row>
    <row r="183" spans="1:7" ht="14.25" customHeight="1" x14ac:dyDescent="0.25">
      <c r="A183" s="7">
        <v>43974</v>
      </c>
      <c r="B183" s="8" t="s">
        <v>16</v>
      </c>
      <c r="C183" s="8">
        <v>89556</v>
      </c>
      <c r="D183" s="8">
        <v>7173117</v>
      </c>
      <c r="E183" s="6"/>
      <c r="F183" s="6"/>
      <c r="G183" s="6"/>
    </row>
    <row r="184" spans="1:7" ht="14.25" customHeight="1" x14ac:dyDescent="0.25">
      <c r="A184" s="4">
        <v>43979</v>
      </c>
      <c r="B184" s="5" t="s">
        <v>15</v>
      </c>
      <c r="C184" s="5">
        <v>364638</v>
      </c>
      <c r="D184" s="5">
        <v>37947688.5</v>
      </c>
      <c r="E184" s="6"/>
      <c r="F184" s="6"/>
      <c r="G184" s="6"/>
    </row>
    <row r="185" spans="1:7" ht="14.25" customHeight="1" x14ac:dyDescent="0.25">
      <c r="A185" s="7">
        <v>43976</v>
      </c>
      <c r="B185" s="8" t="s">
        <v>16</v>
      </c>
      <c r="C185" s="8">
        <v>66316.5</v>
      </c>
      <c r="D185" s="8">
        <v>5704650</v>
      </c>
      <c r="E185" s="6"/>
      <c r="F185" s="6"/>
      <c r="G185" s="6"/>
    </row>
    <row r="186" spans="1:7" ht="14.25" customHeight="1" x14ac:dyDescent="0.25">
      <c r="A186" s="4">
        <v>43951</v>
      </c>
      <c r="B186" s="5" t="s">
        <v>16</v>
      </c>
      <c r="C186" s="5">
        <v>78235.5</v>
      </c>
      <c r="D186" s="5">
        <v>6819594</v>
      </c>
      <c r="E186" s="6"/>
      <c r="F186" s="6"/>
      <c r="G186" s="6"/>
    </row>
    <row r="187" spans="1:7" ht="14.25" customHeight="1" x14ac:dyDescent="0.25">
      <c r="A187" s="7">
        <v>43961</v>
      </c>
      <c r="B187" s="8" t="s">
        <v>16</v>
      </c>
      <c r="C187" s="8">
        <v>88311</v>
      </c>
      <c r="D187" s="8">
        <v>7726069.5</v>
      </c>
      <c r="E187" s="6"/>
      <c r="F187" s="6"/>
      <c r="G187" s="6"/>
    </row>
    <row r="188" spans="1:7" ht="14.25" customHeight="1" x14ac:dyDescent="0.25">
      <c r="A188" s="4">
        <v>43959</v>
      </c>
      <c r="B188" s="5" t="s">
        <v>16</v>
      </c>
      <c r="C188" s="5">
        <v>61804.5</v>
      </c>
      <c r="D188" s="5">
        <v>5365708.5</v>
      </c>
      <c r="E188" s="6"/>
      <c r="F188" s="6"/>
      <c r="G188" s="6"/>
    </row>
    <row r="189" spans="1:7" ht="14.25" customHeight="1" x14ac:dyDescent="0.25">
      <c r="A189" s="7">
        <v>43958</v>
      </c>
      <c r="B189" s="8" t="s">
        <v>16</v>
      </c>
      <c r="C189" s="8">
        <v>71067</v>
      </c>
      <c r="D189" s="8">
        <v>6175837.5</v>
      </c>
      <c r="E189" s="6"/>
      <c r="F189" s="6"/>
      <c r="G189" s="6"/>
    </row>
    <row r="190" spans="1:7" ht="14.25" customHeight="1" x14ac:dyDescent="0.25">
      <c r="A190" s="4">
        <v>43975</v>
      </c>
      <c r="B190" s="5" t="s">
        <v>16</v>
      </c>
      <c r="C190" s="5">
        <v>74649</v>
      </c>
      <c r="D190" s="5">
        <v>6098236.5</v>
      </c>
      <c r="E190" s="6"/>
      <c r="F190" s="6"/>
      <c r="G190" s="6"/>
    </row>
    <row r="191" spans="1:7" ht="14.25" customHeight="1" x14ac:dyDescent="0.25">
      <c r="A191" s="7">
        <v>43967</v>
      </c>
      <c r="B191" s="8" t="s">
        <v>17</v>
      </c>
      <c r="C191" s="8">
        <v>44560.5</v>
      </c>
      <c r="D191" s="8">
        <v>4025148</v>
      </c>
      <c r="E191" s="6"/>
      <c r="F191" s="6"/>
      <c r="G191" s="6"/>
    </row>
    <row r="192" spans="1:7" ht="14.25" customHeight="1" x14ac:dyDescent="0.25">
      <c r="A192" s="4">
        <v>43970</v>
      </c>
      <c r="B192" s="5" t="s">
        <v>17</v>
      </c>
      <c r="C192" s="5">
        <v>38250</v>
      </c>
      <c r="D192" s="5">
        <v>3552937.5</v>
      </c>
      <c r="E192" s="6"/>
      <c r="F192" s="6"/>
      <c r="G192" s="6"/>
    </row>
    <row r="193" spans="1:7" ht="14.25" customHeight="1" x14ac:dyDescent="0.25">
      <c r="A193" s="7">
        <v>43968</v>
      </c>
      <c r="B193" s="8" t="s">
        <v>17</v>
      </c>
      <c r="C193" s="8">
        <v>34830</v>
      </c>
      <c r="D193" s="8">
        <v>3191155.5</v>
      </c>
      <c r="E193" s="6"/>
      <c r="F193" s="6"/>
      <c r="G193" s="6"/>
    </row>
    <row r="194" spans="1:7" ht="14.25" customHeight="1" x14ac:dyDescent="0.25">
      <c r="A194" s="4">
        <v>43960</v>
      </c>
      <c r="B194" s="5" t="s">
        <v>17</v>
      </c>
      <c r="C194" s="5">
        <v>32239.5</v>
      </c>
      <c r="D194" s="5">
        <v>3084892.5</v>
      </c>
      <c r="E194" s="6"/>
      <c r="F194" s="6"/>
      <c r="G194" s="6"/>
    </row>
    <row r="195" spans="1:7" ht="14.25" customHeight="1" x14ac:dyDescent="0.25">
      <c r="A195" s="7">
        <v>43955</v>
      </c>
      <c r="B195" s="8" t="s">
        <v>17</v>
      </c>
      <c r="C195" s="8">
        <v>30780</v>
      </c>
      <c r="D195" s="8">
        <v>2817853.5</v>
      </c>
      <c r="E195" s="6"/>
      <c r="F195" s="6"/>
      <c r="G195" s="6"/>
    </row>
    <row r="196" spans="1:7" ht="14.25" customHeight="1" x14ac:dyDescent="0.25">
      <c r="A196" s="4">
        <v>43950</v>
      </c>
      <c r="B196" s="5" t="s">
        <v>17</v>
      </c>
      <c r="C196" s="5">
        <v>29142</v>
      </c>
      <c r="D196" s="5">
        <v>2627595</v>
      </c>
      <c r="E196" s="6"/>
      <c r="F196" s="6"/>
      <c r="G196" s="6"/>
    </row>
    <row r="197" spans="1:7" ht="14.25" customHeight="1" x14ac:dyDescent="0.25">
      <c r="A197" s="7">
        <v>43953</v>
      </c>
      <c r="B197" s="8" t="s">
        <v>17</v>
      </c>
      <c r="C197" s="8">
        <v>26428.5</v>
      </c>
      <c r="D197" s="8">
        <v>2470465.5</v>
      </c>
      <c r="E197" s="6"/>
      <c r="F197" s="6"/>
      <c r="G197" s="6"/>
    </row>
    <row r="198" spans="1:7" ht="14.25" customHeight="1" x14ac:dyDescent="0.25">
      <c r="A198" s="4">
        <v>43977</v>
      </c>
      <c r="B198" s="5" t="s">
        <v>17</v>
      </c>
      <c r="C198" s="5">
        <v>40744.5</v>
      </c>
      <c r="D198" s="5">
        <v>3700311</v>
      </c>
      <c r="E198" s="6"/>
      <c r="F198" s="6"/>
      <c r="G198" s="6"/>
    </row>
    <row r="199" spans="1:7" ht="14.25" customHeight="1" x14ac:dyDescent="0.25">
      <c r="A199" s="7">
        <v>43952</v>
      </c>
      <c r="B199" s="8" t="s">
        <v>17</v>
      </c>
      <c r="C199" s="8">
        <v>46620</v>
      </c>
      <c r="D199" s="8">
        <v>4293241.5</v>
      </c>
      <c r="E199" s="6"/>
      <c r="F199" s="6"/>
      <c r="G199" s="6"/>
    </row>
    <row r="200" spans="1:7" ht="14.25" customHeight="1" x14ac:dyDescent="0.25">
      <c r="A200" s="4">
        <v>43963</v>
      </c>
      <c r="B200" s="5" t="s">
        <v>17</v>
      </c>
      <c r="C200" s="5">
        <v>32419.5</v>
      </c>
      <c r="D200" s="5">
        <v>3080614.5</v>
      </c>
      <c r="E200" s="6"/>
      <c r="F200" s="6"/>
      <c r="G200" s="6"/>
    </row>
    <row r="201" spans="1:7" ht="14.25" customHeight="1" x14ac:dyDescent="0.25">
      <c r="A201" s="7">
        <v>43972</v>
      </c>
      <c r="B201" s="8" t="s">
        <v>17</v>
      </c>
      <c r="C201" s="8">
        <v>40819.5</v>
      </c>
      <c r="D201" s="8">
        <v>3810394.5</v>
      </c>
      <c r="E201" s="6"/>
      <c r="F201" s="6"/>
      <c r="G201" s="6"/>
    </row>
    <row r="202" spans="1:7" ht="14.25" customHeight="1" x14ac:dyDescent="0.25">
      <c r="A202" s="4">
        <v>43971</v>
      </c>
      <c r="B202" s="5" t="s">
        <v>17</v>
      </c>
      <c r="C202" s="5">
        <v>41391</v>
      </c>
      <c r="D202" s="5">
        <v>3918987</v>
      </c>
      <c r="E202" s="6"/>
      <c r="F202" s="6"/>
      <c r="G202" s="6"/>
    </row>
    <row r="203" spans="1:7" ht="14.25" customHeight="1" x14ac:dyDescent="0.25">
      <c r="A203" s="7">
        <v>43956</v>
      </c>
      <c r="B203" s="8" t="s">
        <v>17</v>
      </c>
      <c r="C203" s="8">
        <v>29482.5</v>
      </c>
      <c r="D203" s="8">
        <v>2648688</v>
      </c>
      <c r="E203" s="6"/>
      <c r="F203" s="6"/>
      <c r="G203" s="6"/>
    </row>
    <row r="204" spans="1:7" ht="14.25" customHeight="1" x14ac:dyDescent="0.25">
      <c r="A204" s="4">
        <v>43949</v>
      </c>
      <c r="B204" s="5" t="s">
        <v>17</v>
      </c>
      <c r="C204" s="5">
        <v>32181</v>
      </c>
      <c r="D204" s="5">
        <v>2863600.5</v>
      </c>
      <c r="E204" s="6"/>
      <c r="F204" s="6"/>
      <c r="G204" s="6"/>
    </row>
    <row r="205" spans="1:7" ht="14.25" customHeight="1" x14ac:dyDescent="0.25">
      <c r="A205" s="7">
        <v>43964</v>
      </c>
      <c r="B205" s="8" t="s">
        <v>17</v>
      </c>
      <c r="C205" s="8">
        <v>35535</v>
      </c>
      <c r="D205" s="8">
        <v>3288069</v>
      </c>
      <c r="E205" s="6"/>
      <c r="F205" s="6"/>
      <c r="G205" s="6"/>
    </row>
    <row r="206" spans="1:7" ht="14.25" customHeight="1" x14ac:dyDescent="0.25">
      <c r="A206" s="4">
        <v>43982</v>
      </c>
      <c r="B206" s="5" t="s">
        <v>16</v>
      </c>
      <c r="C206" s="5">
        <v>76234.5</v>
      </c>
      <c r="D206" s="5">
        <v>6500848.5</v>
      </c>
      <c r="E206" s="6"/>
      <c r="F206" s="6"/>
      <c r="G206" s="6"/>
    </row>
    <row r="207" spans="1:7" ht="14.25" customHeight="1" x14ac:dyDescent="0.25">
      <c r="A207" s="7">
        <v>43954</v>
      </c>
      <c r="B207" s="8" t="s">
        <v>17</v>
      </c>
      <c r="C207" s="8">
        <v>29935.5</v>
      </c>
      <c r="D207" s="8">
        <v>2720002.5</v>
      </c>
      <c r="E207" s="6"/>
      <c r="F207" s="6"/>
      <c r="G207" s="6"/>
    </row>
    <row r="208" spans="1:7" ht="14.25" customHeight="1" x14ac:dyDescent="0.25">
      <c r="A208" s="4">
        <v>43981</v>
      </c>
      <c r="B208" s="5" t="s">
        <v>16</v>
      </c>
      <c r="C208" s="5">
        <v>106926</v>
      </c>
      <c r="D208" s="5">
        <v>9098386.5</v>
      </c>
      <c r="E208" s="6"/>
      <c r="F208" s="6"/>
      <c r="G208" s="6"/>
    </row>
    <row r="209" spans="1:7" ht="14.25" customHeight="1" x14ac:dyDescent="0.25">
      <c r="A209" s="7">
        <v>43957</v>
      </c>
      <c r="B209" s="8" t="s">
        <v>17</v>
      </c>
      <c r="C209" s="8">
        <v>30342</v>
      </c>
      <c r="D209" s="8">
        <v>2738127</v>
      </c>
      <c r="E209" s="6"/>
      <c r="F209" s="6"/>
      <c r="G209" s="6"/>
    </row>
    <row r="210" spans="1:7" ht="14.25" customHeight="1" x14ac:dyDescent="0.25">
      <c r="A210" s="4">
        <v>43974</v>
      </c>
      <c r="B210" s="5" t="s">
        <v>17</v>
      </c>
      <c r="C210" s="5">
        <v>42999</v>
      </c>
      <c r="D210" s="5">
        <v>3883215</v>
      </c>
      <c r="E210" s="6"/>
      <c r="F210" s="6"/>
      <c r="G210" s="6"/>
    </row>
    <row r="211" spans="1:7" ht="14.25" customHeight="1" x14ac:dyDescent="0.25">
      <c r="A211" s="7">
        <v>43979</v>
      </c>
      <c r="B211" s="8" t="s">
        <v>16</v>
      </c>
      <c r="C211" s="8">
        <v>69945</v>
      </c>
      <c r="D211" s="8">
        <v>6101931</v>
      </c>
      <c r="E211" s="6"/>
      <c r="F211" s="6"/>
      <c r="G211" s="6"/>
    </row>
    <row r="212" spans="1:7" ht="14.25" customHeight="1" x14ac:dyDescent="0.25">
      <c r="A212" s="4">
        <v>43976</v>
      </c>
      <c r="B212" s="5" t="s">
        <v>17</v>
      </c>
      <c r="C212" s="5">
        <v>38740.5</v>
      </c>
      <c r="D212" s="5">
        <v>3561655.5</v>
      </c>
      <c r="E212" s="6"/>
      <c r="F212" s="6"/>
      <c r="G212" s="6"/>
    </row>
    <row r="213" spans="1:7" ht="14.25" customHeight="1" x14ac:dyDescent="0.25">
      <c r="A213" s="7">
        <v>43951</v>
      </c>
      <c r="B213" s="8" t="s">
        <v>17</v>
      </c>
      <c r="C213" s="8">
        <v>31231.5</v>
      </c>
      <c r="D213" s="8">
        <v>2853310.5</v>
      </c>
      <c r="E213" s="6"/>
      <c r="F213" s="6"/>
      <c r="G213" s="6"/>
    </row>
    <row r="214" spans="1:7" ht="14.25" customHeight="1" x14ac:dyDescent="0.25">
      <c r="A214" s="4">
        <v>43961</v>
      </c>
      <c r="B214" s="5" t="s">
        <v>17</v>
      </c>
      <c r="C214" s="5">
        <v>37489.5</v>
      </c>
      <c r="D214" s="5">
        <v>3549097.5</v>
      </c>
      <c r="E214" s="6"/>
      <c r="F214" s="6"/>
      <c r="G214" s="6"/>
    </row>
    <row r="215" spans="1:7" ht="14.25" customHeight="1" x14ac:dyDescent="0.25">
      <c r="A215" s="7">
        <v>43959</v>
      </c>
      <c r="B215" s="8" t="s">
        <v>17</v>
      </c>
      <c r="C215" s="8">
        <v>34399.5</v>
      </c>
      <c r="D215" s="8">
        <v>3201358.5</v>
      </c>
      <c r="E215" s="6"/>
      <c r="F215" s="6"/>
      <c r="G215" s="6"/>
    </row>
    <row r="216" spans="1:7" ht="14.25" customHeight="1" x14ac:dyDescent="0.25">
      <c r="A216" s="4">
        <v>43958</v>
      </c>
      <c r="B216" s="5" t="s">
        <v>17</v>
      </c>
      <c r="C216" s="5">
        <v>32851.5</v>
      </c>
      <c r="D216" s="5">
        <v>2934504</v>
      </c>
      <c r="E216" s="6"/>
      <c r="F216" s="6"/>
      <c r="G216" s="6"/>
    </row>
    <row r="217" spans="1:7" ht="14.25" customHeight="1" x14ac:dyDescent="0.25">
      <c r="A217" s="7">
        <v>43975</v>
      </c>
      <c r="B217" s="8" t="s">
        <v>17</v>
      </c>
      <c r="C217" s="8">
        <v>38194.5</v>
      </c>
      <c r="D217" s="8">
        <v>3449302.5</v>
      </c>
      <c r="E217" s="6"/>
      <c r="F217" s="6"/>
      <c r="G217" s="6"/>
    </row>
    <row r="218" spans="1:7" ht="14.25" customHeight="1" x14ac:dyDescent="0.25">
      <c r="A218" s="4">
        <v>43982</v>
      </c>
      <c r="B218" s="5" t="s">
        <v>17</v>
      </c>
      <c r="C218" s="5">
        <v>42423</v>
      </c>
      <c r="D218" s="5">
        <v>3994153.5</v>
      </c>
      <c r="E218" s="6"/>
      <c r="F218" s="6"/>
      <c r="G218" s="6"/>
    </row>
    <row r="219" spans="1:7" ht="14.25" customHeight="1" x14ac:dyDescent="0.25">
      <c r="A219" s="7">
        <v>43981</v>
      </c>
      <c r="B219" s="8" t="s">
        <v>17</v>
      </c>
      <c r="C219" s="8">
        <v>48286.5</v>
      </c>
      <c r="D219" s="8">
        <v>4456441.5</v>
      </c>
      <c r="E219" s="6"/>
      <c r="F219" s="6"/>
      <c r="G219" s="6"/>
    </row>
    <row r="220" spans="1:7" ht="14.25" customHeight="1" x14ac:dyDescent="0.25">
      <c r="A220" s="4">
        <v>43979</v>
      </c>
      <c r="B220" s="5" t="s">
        <v>17</v>
      </c>
      <c r="C220" s="5">
        <v>41442</v>
      </c>
      <c r="D220" s="5">
        <v>3893680.5</v>
      </c>
      <c r="E220" s="6"/>
      <c r="F220" s="6"/>
      <c r="G220" s="6"/>
    </row>
    <row r="221" spans="1:7" ht="14.25" customHeight="1" x14ac:dyDescent="0.25">
      <c r="A221" s="7">
        <v>43967</v>
      </c>
      <c r="B221" s="8" t="s">
        <v>18</v>
      </c>
      <c r="C221" s="8">
        <v>18600</v>
      </c>
      <c r="D221" s="8">
        <v>1601425.5</v>
      </c>
      <c r="E221" s="6"/>
      <c r="F221" s="6"/>
      <c r="G221" s="6"/>
    </row>
    <row r="222" spans="1:7" ht="14.25" customHeight="1" x14ac:dyDescent="0.25">
      <c r="A222" s="4">
        <v>43970</v>
      </c>
      <c r="B222" s="5" t="s">
        <v>18</v>
      </c>
      <c r="C222" s="5">
        <v>16638</v>
      </c>
      <c r="D222" s="5">
        <v>1364847</v>
      </c>
      <c r="E222" s="6"/>
      <c r="F222" s="6"/>
      <c r="G222" s="6"/>
    </row>
    <row r="223" spans="1:7" ht="14.25" customHeight="1" x14ac:dyDescent="0.25">
      <c r="A223" s="7">
        <v>43968</v>
      </c>
      <c r="B223" s="8" t="s">
        <v>18</v>
      </c>
      <c r="C223" s="8">
        <v>15609</v>
      </c>
      <c r="D223" s="8">
        <v>1377577.5</v>
      </c>
      <c r="E223" s="6"/>
      <c r="F223" s="6"/>
      <c r="G223" s="6"/>
    </row>
    <row r="224" spans="1:7" ht="14.25" customHeight="1" x14ac:dyDescent="0.25">
      <c r="A224" s="4">
        <v>43960</v>
      </c>
      <c r="B224" s="5" t="s">
        <v>18</v>
      </c>
      <c r="C224" s="5">
        <v>13948.5</v>
      </c>
      <c r="D224" s="5">
        <v>1222932</v>
      </c>
      <c r="E224" s="6"/>
      <c r="F224" s="6"/>
      <c r="G224" s="6"/>
    </row>
    <row r="225" spans="1:7" ht="14.25" customHeight="1" x14ac:dyDescent="0.25">
      <c r="A225" s="7">
        <v>43955</v>
      </c>
      <c r="B225" s="8" t="s">
        <v>18</v>
      </c>
      <c r="C225" s="8">
        <v>12301.5</v>
      </c>
      <c r="D225" s="8">
        <v>1085211</v>
      </c>
      <c r="E225" s="6"/>
      <c r="F225" s="6"/>
      <c r="G225" s="6"/>
    </row>
    <row r="226" spans="1:7" ht="14.25" customHeight="1" x14ac:dyDescent="0.25">
      <c r="A226" s="4">
        <v>43950</v>
      </c>
      <c r="B226" s="5" t="s">
        <v>18</v>
      </c>
      <c r="C226" s="5">
        <v>13014</v>
      </c>
      <c r="D226" s="5">
        <v>1115992.5</v>
      </c>
      <c r="E226" s="6"/>
      <c r="F226" s="6"/>
      <c r="G226" s="6"/>
    </row>
    <row r="227" spans="1:7" ht="14.25" customHeight="1" x14ac:dyDescent="0.25">
      <c r="A227" s="7">
        <v>43953</v>
      </c>
      <c r="B227" s="8" t="s">
        <v>18</v>
      </c>
      <c r="C227" s="8">
        <v>12313.5</v>
      </c>
      <c r="D227" s="8">
        <v>1053220.5</v>
      </c>
      <c r="E227" s="6"/>
      <c r="F227" s="6"/>
      <c r="G227" s="6"/>
    </row>
    <row r="228" spans="1:7" ht="14.25" customHeight="1" x14ac:dyDescent="0.25">
      <c r="A228" s="4">
        <v>43977</v>
      </c>
      <c r="B228" s="5" t="s">
        <v>18</v>
      </c>
      <c r="C228" s="5">
        <v>17391</v>
      </c>
      <c r="D228" s="5">
        <v>1489132.5</v>
      </c>
      <c r="E228" s="6"/>
      <c r="F228" s="6"/>
      <c r="G228" s="6"/>
    </row>
    <row r="229" spans="1:7" ht="14.25" customHeight="1" x14ac:dyDescent="0.25">
      <c r="A229" s="7">
        <v>43952</v>
      </c>
      <c r="B229" s="8" t="s">
        <v>18</v>
      </c>
      <c r="C229" s="8">
        <v>17113.5</v>
      </c>
      <c r="D229" s="8">
        <v>1465842</v>
      </c>
      <c r="E229" s="6"/>
      <c r="F229" s="6"/>
      <c r="G229" s="6"/>
    </row>
    <row r="230" spans="1:7" ht="14.25" customHeight="1" x14ac:dyDescent="0.25">
      <c r="A230" s="4">
        <v>43963</v>
      </c>
      <c r="B230" s="5" t="s">
        <v>18</v>
      </c>
      <c r="C230" s="5">
        <v>12802.5</v>
      </c>
      <c r="D230" s="5">
        <v>1123830</v>
      </c>
      <c r="E230" s="6"/>
      <c r="F230" s="6"/>
      <c r="G230" s="6"/>
    </row>
    <row r="231" spans="1:7" ht="14.25" customHeight="1" x14ac:dyDescent="0.25">
      <c r="A231" s="7">
        <v>43972</v>
      </c>
      <c r="B231" s="8" t="s">
        <v>18</v>
      </c>
      <c r="C231" s="8">
        <v>16554</v>
      </c>
      <c r="D231" s="8">
        <v>1380751.5</v>
      </c>
      <c r="E231" s="6"/>
      <c r="F231" s="6"/>
      <c r="G231" s="6"/>
    </row>
    <row r="232" spans="1:7" ht="14.25" customHeight="1" x14ac:dyDescent="0.25">
      <c r="A232" s="4">
        <v>43971</v>
      </c>
      <c r="B232" s="5" t="s">
        <v>18</v>
      </c>
      <c r="C232" s="5">
        <v>17329.5</v>
      </c>
      <c r="D232" s="5">
        <v>1430254.5</v>
      </c>
      <c r="E232" s="6"/>
      <c r="F232" s="6"/>
      <c r="G232" s="6"/>
    </row>
    <row r="233" spans="1:7" ht="14.25" customHeight="1" x14ac:dyDescent="0.25">
      <c r="A233" s="7">
        <v>43956</v>
      </c>
      <c r="B233" s="8" t="s">
        <v>18</v>
      </c>
      <c r="C233" s="8">
        <v>15987</v>
      </c>
      <c r="D233" s="8">
        <v>1384179</v>
      </c>
      <c r="E233" s="6"/>
      <c r="F233" s="6"/>
      <c r="G233" s="6"/>
    </row>
    <row r="234" spans="1:7" ht="14.25" customHeight="1" x14ac:dyDescent="0.25">
      <c r="A234" s="4">
        <v>43949</v>
      </c>
      <c r="B234" s="5" t="s">
        <v>18</v>
      </c>
      <c r="C234" s="5">
        <v>13303.5</v>
      </c>
      <c r="D234" s="5">
        <v>1102887</v>
      </c>
      <c r="E234" s="6"/>
      <c r="F234" s="6"/>
      <c r="G234" s="6"/>
    </row>
    <row r="235" spans="1:7" ht="14.25" customHeight="1" x14ac:dyDescent="0.25">
      <c r="A235" s="7">
        <v>43964</v>
      </c>
      <c r="B235" s="8" t="s">
        <v>18</v>
      </c>
      <c r="C235" s="8">
        <v>14305.5</v>
      </c>
      <c r="D235" s="8">
        <v>1243507.5</v>
      </c>
      <c r="E235" s="6"/>
      <c r="F235" s="6"/>
      <c r="G235" s="6"/>
    </row>
    <row r="236" spans="1:7" ht="14.25" customHeight="1" x14ac:dyDescent="0.25">
      <c r="A236" s="4">
        <v>43954</v>
      </c>
      <c r="B236" s="5" t="s">
        <v>18</v>
      </c>
      <c r="C236" s="5">
        <v>12924</v>
      </c>
      <c r="D236" s="5">
        <v>1120009.5</v>
      </c>
      <c r="E236" s="6"/>
      <c r="F236" s="6"/>
      <c r="G236" s="6"/>
    </row>
    <row r="237" spans="1:7" ht="14.25" customHeight="1" x14ac:dyDescent="0.25">
      <c r="A237" s="7">
        <v>43957</v>
      </c>
      <c r="B237" s="8" t="s">
        <v>18</v>
      </c>
      <c r="C237" s="8">
        <v>14061</v>
      </c>
      <c r="D237" s="8">
        <v>1221057</v>
      </c>
      <c r="E237" s="6"/>
      <c r="F237" s="6"/>
      <c r="G237" s="6"/>
    </row>
    <row r="238" spans="1:7" ht="14.25" customHeight="1" x14ac:dyDescent="0.25">
      <c r="A238" s="4">
        <v>43974</v>
      </c>
      <c r="B238" s="5" t="s">
        <v>18</v>
      </c>
      <c r="C238" s="5">
        <v>21958.5</v>
      </c>
      <c r="D238" s="5">
        <v>1854001.5</v>
      </c>
      <c r="E238" s="6"/>
      <c r="F238" s="6"/>
      <c r="G238" s="6"/>
    </row>
    <row r="239" spans="1:7" ht="14.25" customHeight="1" x14ac:dyDescent="0.25">
      <c r="A239" s="7">
        <v>43976</v>
      </c>
      <c r="B239" s="8" t="s">
        <v>18</v>
      </c>
      <c r="C239" s="8">
        <v>17211</v>
      </c>
      <c r="D239" s="8">
        <v>1507867.5</v>
      </c>
      <c r="E239" s="6"/>
      <c r="F239" s="6"/>
      <c r="G239" s="6"/>
    </row>
    <row r="240" spans="1:7" ht="14.25" customHeight="1" x14ac:dyDescent="0.25">
      <c r="A240" s="4">
        <v>43951</v>
      </c>
      <c r="B240" s="5" t="s">
        <v>18</v>
      </c>
      <c r="C240" s="5">
        <v>12753</v>
      </c>
      <c r="D240" s="5">
        <v>1103068.5</v>
      </c>
      <c r="E240" s="6"/>
      <c r="F240" s="6"/>
      <c r="G240" s="6"/>
    </row>
    <row r="241" spans="1:7" ht="14.25" customHeight="1" x14ac:dyDescent="0.25">
      <c r="A241" s="7">
        <v>43961</v>
      </c>
      <c r="B241" s="8" t="s">
        <v>18</v>
      </c>
      <c r="C241" s="8">
        <v>16435.5</v>
      </c>
      <c r="D241" s="8">
        <v>1471537.5</v>
      </c>
      <c r="E241" s="6"/>
      <c r="F241" s="6"/>
      <c r="G241" s="6"/>
    </row>
    <row r="242" spans="1:7" ht="14.25" customHeight="1" x14ac:dyDescent="0.25">
      <c r="A242" s="4">
        <v>43959</v>
      </c>
      <c r="B242" s="5" t="s">
        <v>18</v>
      </c>
      <c r="C242" s="5">
        <v>14494.5</v>
      </c>
      <c r="D242" s="5">
        <v>1269786</v>
      </c>
      <c r="E242" s="6"/>
      <c r="F242" s="6"/>
      <c r="G242" s="6"/>
    </row>
    <row r="243" spans="1:7" ht="14.25" customHeight="1" x14ac:dyDescent="0.25">
      <c r="A243" s="7">
        <v>43958</v>
      </c>
      <c r="B243" s="8" t="s">
        <v>18</v>
      </c>
      <c r="C243" s="8">
        <v>12705</v>
      </c>
      <c r="D243" s="8">
        <v>1123894.5</v>
      </c>
      <c r="E243" s="6"/>
      <c r="F243" s="6"/>
      <c r="G243" s="6"/>
    </row>
    <row r="244" spans="1:7" ht="14.25" customHeight="1" x14ac:dyDescent="0.25">
      <c r="A244" s="4">
        <v>43975</v>
      </c>
      <c r="B244" s="5" t="s">
        <v>18</v>
      </c>
      <c r="C244" s="5">
        <v>18075</v>
      </c>
      <c r="D244" s="5">
        <v>1548099</v>
      </c>
      <c r="E244" s="6"/>
      <c r="F244" s="6"/>
      <c r="G244" s="6"/>
    </row>
    <row r="245" spans="1:7" ht="14.25" customHeight="1" x14ac:dyDescent="0.25">
      <c r="A245" s="7">
        <v>43967</v>
      </c>
      <c r="B245" s="8" t="s">
        <v>19</v>
      </c>
      <c r="C245" s="8">
        <v>13120.5</v>
      </c>
      <c r="D245" s="8">
        <v>1215033</v>
      </c>
      <c r="E245" s="6"/>
      <c r="F245" s="6"/>
      <c r="G245" s="6"/>
    </row>
    <row r="246" spans="1:7" ht="14.25" customHeight="1" x14ac:dyDescent="0.25">
      <c r="A246" s="4">
        <v>43970</v>
      </c>
      <c r="B246" s="5" t="s">
        <v>19</v>
      </c>
      <c r="C246" s="5">
        <v>16237.5</v>
      </c>
      <c r="D246" s="5">
        <v>1403047.5</v>
      </c>
      <c r="E246" s="6"/>
      <c r="F246" s="6"/>
      <c r="G246" s="6"/>
    </row>
    <row r="247" spans="1:7" ht="14.25" customHeight="1" x14ac:dyDescent="0.25">
      <c r="A247" s="7">
        <v>43968</v>
      </c>
      <c r="B247" s="8" t="s">
        <v>19</v>
      </c>
      <c r="C247" s="8">
        <v>11967</v>
      </c>
      <c r="D247" s="8">
        <v>1060489.5</v>
      </c>
      <c r="E247" s="6"/>
      <c r="F247" s="6"/>
      <c r="G247" s="6"/>
    </row>
    <row r="248" spans="1:7" ht="14.25" customHeight="1" x14ac:dyDescent="0.25">
      <c r="A248" s="4">
        <v>43960</v>
      </c>
      <c r="B248" s="5" t="s">
        <v>19</v>
      </c>
      <c r="C248" s="5">
        <v>12037.5</v>
      </c>
      <c r="D248" s="5">
        <v>1081216.5</v>
      </c>
      <c r="E248" s="6"/>
      <c r="F248" s="6"/>
      <c r="G248" s="6"/>
    </row>
    <row r="249" spans="1:7" ht="14.25" customHeight="1" x14ac:dyDescent="0.25">
      <c r="A249" s="7">
        <v>43955</v>
      </c>
      <c r="B249" s="8" t="s">
        <v>19</v>
      </c>
      <c r="C249" s="8">
        <v>7087.5</v>
      </c>
      <c r="D249" s="8">
        <v>610855.5</v>
      </c>
      <c r="E249" s="6"/>
      <c r="F249" s="6"/>
      <c r="G249" s="6"/>
    </row>
    <row r="250" spans="1:7" ht="14.25" customHeight="1" x14ac:dyDescent="0.25">
      <c r="A250" s="4">
        <v>43950</v>
      </c>
      <c r="B250" s="5" t="s">
        <v>20</v>
      </c>
      <c r="C250" s="5">
        <v>25816.5</v>
      </c>
      <c r="D250" s="5">
        <v>2360914.5</v>
      </c>
      <c r="E250" s="6"/>
      <c r="F250" s="6"/>
      <c r="G250" s="6"/>
    </row>
    <row r="251" spans="1:7" ht="14.25" customHeight="1" x14ac:dyDescent="0.25">
      <c r="A251" s="7">
        <v>43953</v>
      </c>
      <c r="B251" s="8" t="s">
        <v>19</v>
      </c>
      <c r="C251" s="8">
        <v>4624.5</v>
      </c>
      <c r="D251" s="8">
        <v>433243.5</v>
      </c>
      <c r="E251" s="6"/>
      <c r="F251" s="6"/>
      <c r="G251" s="6"/>
    </row>
    <row r="252" spans="1:7" ht="14.25" customHeight="1" x14ac:dyDescent="0.25">
      <c r="A252" s="4">
        <v>43977</v>
      </c>
      <c r="B252" s="5" t="s">
        <v>19</v>
      </c>
      <c r="C252" s="5">
        <v>12259.5</v>
      </c>
      <c r="D252" s="5">
        <v>1152054</v>
      </c>
      <c r="E252" s="6"/>
      <c r="F252" s="6"/>
      <c r="G252" s="6"/>
    </row>
    <row r="253" spans="1:7" ht="14.25" customHeight="1" x14ac:dyDescent="0.25">
      <c r="A253" s="7">
        <v>43952</v>
      </c>
      <c r="B253" s="8" t="s">
        <v>19</v>
      </c>
      <c r="C253" s="8">
        <v>5446.5</v>
      </c>
      <c r="D253" s="8">
        <v>505572</v>
      </c>
      <c r="E253" s="6"/>
      <c r="F253" s="6"/>
      <c r="G253" s="6"/>
    </row>
    <row r="254" spans="1:7" ht="14.25" customHeight="1" x14ac:dyDescent="0.25">
      <c r="A254" s="4">
        <v>43963</v>
      </c>
      <c r="B254" s="5" t="s">
        <v>19</v>
      </c>
      <c r="C254" s="5">
        <v>11296.5</v>
      </c>
      <c r="D254" s="5">
        <v>989632.5</v>
      </c>
      <c r="E254" s="6"/>
      <c r="F254" s="6"/>
      <c r="G254" s="6"/>
    </row>
    <row r="255" spans="1:7" ht="14.25" customHeight="1" x14ac:dyDescent="0.25">
      <c r="A255" s="7">
        <v>43972</v>
      </c>
      <c r="B255" s="8" t="s">
        <v>19</v>
      </c>
      <c r="C255" s="8">
        <v>12135</v>
      </c>
      <c r="D255" s="8">
        <v>1103623.5</v>
      </c>
      <c r="E255" s="6"/>
      <c r="F255" s="6"/>
      <c r="G255" s="6"/>
    </row>
    <row r="256" spans="1:7" ht="14.25" customHeight="1" x14ac:dyDescent="0.25">
      <c r="A256" s="4">
        <v>43971</v>
      </c>
      <c r="B256" s="5" t="s">
        <v>19</v>
      </c>
      <c r="C256" s="5">
        <v>12630</v>
      </c>
      <c r="D256" s="5">
        <v>1104858</v>
      </c>
      <c r="E256" s="6"/>
      <c r="F256" s="6"/>
      <c r="G256" s="6"/>
    </row>
    <row r="257" spans="1:7" ht="14.25" customHeight="1" x14ac:dyDescent="0.25">
      <c r="A257" s="7">
        <v>43956</v>
      </c>
      <c r="B257" s="8" t="s">
        <v>19</v>
      </c>
      <c r="C257" s="8">
        <v>8223</v>
      </c>
      <c r="D257" s="8">
        <v>694593</v>
      </c>
      <c r="E257" s="6"/>
      <c r="F257" s="6"/>
      <c r="G257" s="6"/>
    </row>
    <row r="258" spans="1:7" ht="14.25" customHeight="1" x14ac:dyDescent="0.25">
      <c r="A258" s="4">
        <v>43949</v>
      </c>
      <c r="B258" s="5" t="s">
        <v>20</v>
      </c>
      <c r="C258" s="5">
        <v>25149</v>
      </c>
      <c r="D258" s="5">
        <v>2277072</v>
      </c>
      <c r="E258" s="6"/>
      <c r="F258" s="6"/>
      <c r="G258" s="6"/>
    </row>
    <row r="259" spans="1:7" ht="14.25" customHeight="1" x14ac:dyDescent="0.25">
      <c r="A259" s="7">
        <v>43964</v>
      </c>
      <c r="B259" s="8" t="s">
        <v>19</v>
      </c>
      <c r="C259" s="8">
        <v>10401</v>
      </c>
      <c r="D259" s="8">
        <v>949912.5</v>
      </c>
      <c r="E259" s="6"/>
      <c r="F259" s="6"/>
      <c r="G259" s="6"/>
    </row>
    <row r="260" spans="1:7" ht="14.25" customHeight="1" x14ac:dyDescent="0.25">
      <c r="A260" s="4">
        <v>43982</v>
      </c>
      <c r="B260" s="5" t="s">
        <v>18</v>
      </c>
      <c r="C260" s="5">
        <v>17689.5</v>
      </c>
      <c r="D260" s="5">
        <v>1592119.5</v>
      </c>
      <c r="E260" s="6"/>
      <c r="F260" s="6"/>
      <c r="G260" s="6"/>
    </row>
    <row r="261" spans="1:7" ht="14.25" customHeight="1" x14ac:dyDescent="0.25">
      <c r="A261" s="7">
        <v>43954</v>
      </c>
      <c r="B261" s="8" t="s">
        <v>19</v>
      </c>
      <c r="C261" s="8">
        <v>8127</v>
      </c>
      <c r="D261" s="8">
        <v>665302.5</v>
      </c>
      <c r="E261" s="6"/>
      <c r="F261" s="6"/>
      <c r="G261" s="6"/>
    </row>
    <row r="262" spans="1:7" ht="14.25" customHeight="1" x14ac:dyDescent="0.25">
      <c r="A262" s="4">
        <v>43981</v>
      </c>
      <c r="B262" s="5" t="s">
        <v>18</v>
      </c>
      <c r="C262" s="5">
        <v>27250.5</v>
      </c>
      <c r="D262" s="5">
        <v>2457252</v>
      </c>
      <c r="E262" s="6"/>
      <c r="F262" s="6"/>
      <c r="G262" s="6"/>
    </row>
    <row r="263" spans="1:7" ht="14.25" customHeight="1" x14ac:dyDescent="0.25">
      <c r="A263" s="7">
        <v>43957</v>
      </c>
      <c r="B263" s="8" t="s">
        <v>19</v>
      </c>
      <c r="C263" s="8">
        <v>8464.5</v>
      </c>
      <c r="D263" s="8">
        <v>739291.5</v>
      </c>
      <c r="E263" s="6"/>
      <c r="F263" s="6"/>
      <c r="G263" s="6"/>
    </row>
    <row r="264" spans="1:7" ht="14.25" customHeight="1" x14ac:dyDescent="0.25">
      <c r="A264" s="4">
        <v>43974</v>
      </c>
      <c r="B264" s="5" t="s">
        <v>19</v>
      </c>
      <c r="C264" s="5">
        <v>14167.5</v>
      </c>
      <c r="D264" s="5">
        <v>1315075.5</v>
      </c>
      <c r="E264" s="6"/>
      <c r="F264" s="6"/>
      <c r="G264" s="6"/>
    </row>
    <row r="265" spans="1:7" ht="14.25" customHeight="1" x14ac:dyDescent="0.25">
      <c r="A265" s="7">
        <v>43979</v>
      </c>
      <c r="B265" s="8" t="s">
        <v>18</v>
      </c>
      <c r="C265" s="8">
        <v>16500</v>
      </c>
      <c r="D265" s="8">
        <v>1487928</v>
      </c>
      <c r="E265" s="6"/>
      <c r="F265" s="6"/>
      <c r="G265" s="6"/>
    </row>
    <row r="266" spans="1:7" ht="14.25" customHeight="1" x14ac:dyDescent="0.25">
      <c r="A266" s="4">
        <v>43976</v>
      </c>
      <c r="B266" s="5" t="s">
        <v>19</v>
      </c>
      <c r="C266" s="5">
        <v>13260</v>
      </c>
      <c r="D266" s="5">
        <v>1230687</v>
      </c>
      <c r="E266" s="6"/>
      <c r="F266" s="6"/>
      <c r="G266" s="6"/>
    </row>
    <row r="267" spans="1:7" ht="14.25" customHeight="1" x14ac:dyDescent="0.25">
      <c r="A267" s="7">
        <v>43951</v>
      </c>
      <c r="B267" s="8" t="s">
        <v>19</v>
      </c>
      <c r="C267" s="8">
        <v>4285.5</v>
      </c>
      <c r="D267" s="8">
        <v>404691</v>
      </c>
      <c r="E267" s="6"/>
      <c r="F267" s="6"/>
      <c r="G267" s="6"/>
    </row>
    <row r="268" spans="1:7" ht="14.25" customHeight="1" x14ac:dyDescent="0.25">
      <c r="A268" s="4">
        <v>43961</v>
      </c>
      <c r="B268" s="5" t="s">
        <v>19</v>
      </c>
      <c r="C268" s="5">
        <v>13440</v>
      </c>
      <c r="D268" s="5">
        <v>1198285.5</v>
      </c>
      <c r="E268" s="6"/>
      <c r="F268" s="6"/>
      <c r="G268" s="6"/>
    </row>
    <row r="269" spans="1:7" ht="14.25" customHeight="1" x14ac:dyDescent="0.25">
      <c r="A269" s="7">
        <v>43959</v>
      </c>
      <c r="B269" s="8" t="s">
        <v>19</v>
      </c>
      <c r="C269" s="8">
        <v>9058.5</v>
      </c>
      <c r="D269" s="8">
        <v>798759</v>
      </c>
      <c r="E269" s="6"/>
      <c r="F269" s="6"/>
      <c r="G269" s="6"/>
    </row>
    <row r="270" spans="1:7" ht="14.25" customHeight="1" x14ac:dyDescent="0.25">
      <c r="A270" s="4">
        <v>43958</v>
      </c>
      <c r="B270" s="5" t="s">
        <v>19</v>
      </c>
      <c r="C270" s="5">
        <v>8719.5</v>
      </c>
      <c r="D270" s="5">
        <v>769276.5</v>
      </c>
      <c r="E270" s="6"/>
      <c r="F270" s="6"/>
      <c r="G270" s="6"/>
    </row>
    <row r="271" spans="1:7" ht="14.25" customHeight="1" x14ac:dyDescent="0.25">
      <c r="A271" s="7">
        <v>43975</v>
      </c>
      <c r="B271" s="8" t="s">
        <v>19</v>
      </c>
      <c r="C271" s="8">
        <v>12666</v>
      </c>
      <c r="D271" s="8">
        <v>1184865</v>
      </c>
      <c r="E271" s="6"/>
      <c r="F271" s="6"/>
      <c r="G271" s="6"/>
    </row>
    <row r="272" spans="1:7" ht="14.25" customHeight="1" x14ac:dyDescent="0.25">
      <c r="A272" s="4">
        <v>43967</v>
      </c>
      <c r="B272" s="5" t="s">
        <v>20</v>
      </c>
      <c r="C272" s="5">
        <v>34563</v>
      </c>
      <c r="D272" s="5">
        <v>2922883.5</v>
      </c>
      <c r="E272" s="6"/>
      <c r="F272" s="6"/>
      <c r="G272" s="6"/>
    </row>
    <row r="273" spans="1:7" ht="14.25" customHeight="1" x14ac:dyDescent="0.25">
      <c r="A273" s="7">
        <v>43970</v>
      </c>
      <c r="B273" s="8" t="s">
        <v>20</v>
      </c>
      <c r="C273" s="8">
        <v>28882.5</v>
      </c>
      <c r="D273" s="8">
        <v>2446530</v>
      </c>
      <c r="E273" s="6"/>
      <c r="F273" s="6"/>
      <c r="G273" s="6"/>
    </row>
    <row r="274" spans="1:7" ht="14.25" customHeight="1" x14ac:dyDescent="0.25">
      <c r="A274" s="4">
        <v>43968</v>
      </c>
      <c r="B274" s="5" t="s">
        <v>20</v>
      </c>
      <c r="C274" s="5">
        <v>28275</v>
      </c>
      <c r="D274" s="5">
        <v>2435632.5</v>
      </c>
      <c r="E274" s="6"/>
      <c r="F274" s="6"/>
      <c r="G274" s="6"/>
    </row>
    <row r="275" spans="1:7" ht="14.25" customHeight="1" x14ac:dyDescent="0.25">
      <c r="A275" s="7">
        <v>43960</v>
      </c>
      <c r="B275" s="8" t="s">
        <v>20</v>
      </c>
      <c r="C275" s="8">
        <v>26271</v>
      </c>
      <c r="D275" s="8">
        <v>2384937</v>
      </c>
      <c r="E275" s="6"/>
      <c r="F275" s="6"/>
      <c r="G275" s="6"/>
    </row>
    <row r="276" spans="1:7" ht="14.25" customHeight="1" x14ac:dyDescent="0.25">
      <c r="A276" s="4">
        <v>43955</v>
      </c>
      <c r="B276" s="5" t="s">
        <v>20</v>
      </c>
      <c r="C276" s="5">
        <v>23587.5</v>
      </c>
      <c r="D276" s="5">
        <v>2155668</v>
      </c>
      <c r="E276" s="6"/>
      <c r="F276" s="6"/>
      <c r="G276" s="6"/>
    </row>
    <row r="277" spans="1:7" ht="14.25" customHeight="1" x14ac:dyDescent="0.25">
      <c r="A277" s="7">
        <v>43953</v>
      </c>
      <c r="B277" s="8" t="s">
        <v>20</v>
      </c>
      <c r="C277" s="8">
        <v>18427.5</v>
      </c>
      <c r="D277" s="8">
        <v>1682851.5</v>
      </c>
      <c r="E277" s="6"/>
      <c r="F277" s="6"/>
      <c r="G277" s="6"/>
    </row>
    <row r="278" spans="1:7" ht="14.25" customHeight="1" x14ac:dyDescent="0.25">
      <c r="A278" s="4">
        <v>43977</v>
      </c>
      <c r="B278" s="5" t="s">
        <v>20</v>
      </c>
      <c r="C278" s="5">
        <v>27156</v>
      </c>
      <c r="D278" s="5">
        <v>2410803</v>
      </c>
      <c r="E278" s="6"/>
      <c r="F278" s="6"/>
      <c r="G278" s="6"/>
    </row>
    <row r="279" spans="1:7" ht="14.25" customHeight="1" x14ac:dyDescent="0.25">
      <c r="A279" s="7">
        <v>43952</v>
      </c>
      <c r="B279" s="8" t="s">
        <v>20</v>
      </c>
      <c r="C279" s="8">
        <v>35190</v>
      </c>
      <c r="D279" s="8">
        <v>3168510</v>
      </c>
      <c r="E279" s="6"/>
      <c r="F279" s="6"/>
      <c r="G279" s="6"/>
    </row>
    <row r="280" spans="1:7" ht="14.25" customHeight="1" x14ac:dyDescent="0.25">
      <c r="A280" s="4">
        <v>43963</v>
      </c>
      <c r="B280" s="5" t="s">
        <v>20</v>
      </c>
      <c r="C280" s="5">
        <v>25483.5</v>
      </c>
      <c r="D280" s="5">
        <v>2243160</v>
      </c>
      <c r="E280" s="6"/>
      <c r="F280" s="6"/>
      <c r="G280" s="6"/>
    </row>
    <row r="281" spans="1:7" ht="14.25" customHeight="1" x14ac:dyDescent="0.25">
      <c r="A281" s="7">
        <v>43972</v>
      </c>
      <c r="B281" s="8" t="s">
        <v>20</v>
      </c>
      <c r="C281" s="8">
        <v>25362</v>
      </c>
      <c r="D281" s="8">
        <v>2198935.5</v>
      </c>
      <c r="E281" s="6"/>
      <c r="F281" s="6"/>
      <c r="G281" s="6"/>
    </row>
    <row r="282" spans="1:7" ht="14.25" customHeight="1" x14ac:dyDescent="0.25">
      <c r="A282" s="4">
        <v>43971</v>
      </c>
      <c r="B282" s="5" t="s">
        <v>20</v>
      </c>
      <c r="C282" s="5">
        <v>28849.5</v>
      </c>
      <c r="D282" s="5">
        <v>2520759</v>
      </c>
      <c r="E282" s="6"/>
      <c r="F282" s="6"/>
      <c r="G282" s="6"/>
    </row>
    <row r="283" spans="1:7" ht="14.25" customHeight="1" x14ac:dyDescent="0.25">
      <c r="A283" s="7">
        <v>43956</v>
      </c>
      <c r="B283" s="8" t="s">
        <v>20</v>
      </c>
      <c r="C283" s="8">
        <v>26367</v>
      </c>
      <c r="D283" s="8">
        <v>2380333.5</v>
      </c>
      <c r="E283" s="6"/>
      <c r="F283" s="6"/>
      <c r="G283" s="6"/>
    </row>
    <row r="284" spans="1:7" ht="14.25" customHeight="1" x14ac:dyDescent="0.25">
      <c r="A284" s="4">
        <v>43964</v>
      </c>
      <c r="B284" s="5" t="s">
        <v>20</v>
      </c>
      <c r="C284" s="5">
        <v>25539</v>
      </c>
      <c r="D284" s="5">
        <v>2263651.5</v>
      </c>
      <c r="E284" s="6"/>
      <c r="F284" s="6"/>
      <c r="G284" s="6"/>
    </row>
    <row r="285" spans="1:7" ht="14.25" customHeight="1" x14ac:dyDescent="0.25">
      <c r="A285" s="7">
        <v>43982</v>
      </c>
      <c r="B285" s="8" t="s">
        <v>19</v>
      </c>
      <c r="C285" s="8">
        <v>14808</v>
      </c>
      <c r="D285" s="8">
        <v>1336789.5</v>
      </c>
      <c r="E285" s="6"/>
      <c r="F285" s="6"/>
      <c r="G285" s="6"/>
    </row>
    <row r="286" spans="1:7" ht="14.25" customHeight="1" x14ac:dyDescent="0.25">
      <c r="A286" s="4">
        <v>43954</v>
      </c>
      <c r="B286" s="5" t="s">
        <v>20</v>
      </c>
      <c r="C286" s="5">
        <v>21343.5</v>
      </c>
      <c r="D286" s="5">
        <v>1906557</v>
      </c>
      <c r="E286" s="6"/>
      <c r="F286" s="6"/>
      <c r="G286" s="6"/>
    </row>
    <row r="287" spans="1:7" ht="14.25" customHeight="1" x14ac:dyDescent="0.25">
      <c r="A287" s="7">
        <v>43981</v>
      </c>
      <c r="B287" s="8" t="s">
        <v>19</v>
      </c>
      <c r="C287" s="8">
        <v>17946</v>
      </c>
      <c r="D287" s="8">
        <v>1609090.5</v>
      </c>
      <c r="E287" s="6"/>
      <c r="F287" s="6"/>
      <c r="G287" s="6"/>
    </row>
    <row r="288" spans="1:7" ht="14.25" customHeight="1" x14ac:dyDescent="0.25">
      <c r="A288" s="4">
        <v>43957</v>
      </c>
      <c r="B288" s="5" t="s">
        <v>20</v>
      </c>
      <c r="C288" s="5">
        <v>24337.5</v>
      </c>
      <c r="D288" s="5">
        <v>2159350.5</v>
      </c>
      <c r="E288" s="6"/>
      <c r="F288" s="6"/>
      <c r="G288" s="6"/>
    </row>
    <row r="289" spans="1:7" ht="14.25" customHeight="1" x14ac:dyDescent="0.25">
      <c r="A289" s="7">
        <v>43974</v>
      </c>
      <c r="B289" s="8" t="s">
        <v>20</v>
      </c>
      <c r="C289" s="8">
        <v>36997.5</v>
      </c>
      <c r="D289" s="8">
        <v>3089140.5</v>
      </c>
      <c r="E289" s="6"/>
      <c r="F289" s="6"/>
      <c r="G289" s="6"/>
    </row>
    <row r="290" spans="1:7" ht="14.25" customHeight="1" x14ac:dyDescent="0.25">
      <c r="A290" s="4">
        <v>43979</v>
      </c>
      <c r="B290" s="5" t="s">
        <v>19</v>
      </c>
      <c r="C290" s="5">
        <v>13864.5</v>
      </c>
      <c r="D290" s="5">
        <v>1239747</v>
      </c>
      <c r="E290" s="6"/>
      <c r="F290" s="6"/>
      <c r="G290" s="6"/>
    </row>
    <row r="291" spans="1:7" ht="14.25" customHeight="1" x14ac:dyDescent="0.25">
      <c r="A291" s="7">
        <v>43976</v>
      </c>
      <c r="B291" s="8" t="s">
        <v>20</v>
      </c>
      <c r="C291" s="8">
        <v>28494</v>
      </c>
      <c r="D291" s="8">
        <v>2512803</v>
      </c>
      <c r="E291" s="6"/>
      <c r="F291" s="6"/>
      <c r="G291" s="6"/>
    </row>
    <row r="292" spans="1:7" ht="14.25" customHeight="1" x14ac:dyDescent="0.25">
      <c r="A292" s="4">
        <v>43951</v>
      </c>
      <c r="B292" s="5" t="s">
        <v>20</v>
      </c>
      <c r="C292" s="5">
        <v>27883.5</v>
      </c>
      <c r="D292" s="5">
        <v>2560080</v>
      </c>
      <c r="E292" s="6"/>
      <c r="F292" s="6"/>
      <c r="G292" s="6"/>
    </row>
    <row r="293" spans="1:7" ht="14.25" customHeight="1" x14ac:dyDescent="0.25">
      <c r="A293" s="7">
        <v>43961</v>
      </c>
      <c r="B293" s="8" t="s">
        <v>20</v>
      </c>
      <c r="C293" s="8">
        <v>31224</v>
      </c>
      <c r="D293" s="8">
        <v>2767270.5</v>
      </c>
      <c r="E293" s="6"/>
      <c r="F293" s="6"/>
      <c r="G293" s="6"/>
    </row>
    <row r="294" spans="1:7" ht="14.25" customHeight="1" x14ac:dyDescent="0.25">
      <c r="A294" s="4">
        <v>43959</v>
      </c>
      <c r="B294" s="5" t="s">
        <v>20</v>
      </c>
      <c r="C294" s="5">
        <v>25020</v>
      </c>
      <c r="D294" s="5">
        <v>2235960</v>
      </c>
      <c r="E294" s="6"/>
      <c r="F294" s="6"/>
      <c r="G294" s="6"/>
    </row>
    <row r="295" spans="1:7" ht="14.25" customHeight="1" x14ac:dyDescent="0.25">
      <c r="A295" s="7">
        <v>43958</v>
      </c>
      <c r="B295" s="8" t="s">
        <v>20</v>
      </c>
      <c r="C295" s="8">
        <v>26184</v>
      </c>
      <c r="D295" s="8">
        <v>2308336.5</v>
      </c>
      <c r="E295" s="6"/>
      <c r="F295" s="6"/>
      <c r="G295" s="6"/>
    </row>
    <row r="296" spans="1:7" ht="14.25" customHeight="1" x14ac:dyDescent="0.25">
      <c r="A296" s="4">
        <v>43975</v>
      </c>
      <c r="B296" s="5" t="s">
        <v>20</v>
      </c>
      <c r="C296" s="5">
        <v>29824.5</v>
      </c>
      <c r="D296" s="5">
        <v>2526909</v>
      </c>
      <c r="E296" s="6"/>
      <c r="F296" s="6"/>
      <c r="G296" s="6"/>
    </row>
    <row r="297" spans="1:7" ht="14.25" customHeight="1" x14ac:dyDescent="0.25">
      <c r="A297" s="7">
        <v>43950</v>
      </c>
      <c r="B297" s="8" t="s">
        <v>21</v>
      </c>
      <c r="C297" s="8">
        <v>208351.5</v>
      </c>
      <c r="D297" s="8">
        <v>21615333</v>
      </c>
      <c r="E297" s="6"/>
      <c r="F297" s="6"/>
      <c r="G297" s="6"/>
    </row>
    <row r="298" spans="1:7" ht="14.25" customHeight="1" x14ac:dyDescent="0.25">
      <c r="A298" s="4">
        <v>43949</v>
      </c>
      <c r="B298" s="5" t="s">
        <v>21</v>
      </c>
      <c r="C298" s="5">
        <v>204637.5</v>
      </c>
      <c r="D298" s="5">
        <v>21114898.5</v>
      </c>
      <c r="E298" s="6"/>
      <c r="F298" s="6"/>
      <c r="G298" s="6"/>
    </row>
    <row r="299" spans="1:7" ht="14.25" customHeight="1" x14ac:dyDescent="0.25">
      <c r="A299" s="7">
        <v>43982</v>
      </c>
      <c r="B299" s="8" t="s">
        <v>20</v>
      </c>
      <c r="C299" s="8">
        <v>31372.5</v>
      </c>
      <c r="D299" s="8">
        <v>2794324.5</v>
      </c>
      <c r="E299" s="6"/>
      <c r="F299" s="6"/>
      <c r="G299" s="6"/>
    </row>
    <row r="300" spans="1:7" ht="14.25" customHeight="1" x14ac:dyDescent="0.25">
      <c r="A300" s="4">
        <v>43981</v>
      </c>
      <c r="B300" s="5" t="s">
        <v>20</v>
      </c>
      <c r="C300" s="5">
        <v>34681.5</v>
      </c>
      <c r="D300" s="5">
        <v>3005334</v>
      </c>
      <c r="E300" s="6"/>
      <c r="F300" s="6"/>
      <c r="G300" s="6"/>
    </row>
    <row r="301" spans="1:7" ht="14.25" customHeight="1" x14ac:dyDescent="0.25">
      <c r="A301" s="7">
        <v>43979</v>
      </c>
      <c r="B301" s="8" t="s">
        <v>20</v>
      </c>
      <c r="C301" s="8">
        <v>28197</v>
      </c>
      <c r="D301" s="8">
        <v>2559211.5</v>
      </c>
      <c r="E301" s="6"/>
      <c r="F301" s="6"/>
      <c r="G301" s="6"/>
    </row>
    <row r="302" spans="1:7" ht="14.25" customHeight="1" x14ac:dyDescent="0.25">
      <c r="A302" s="4">
        <v>43967</v>
      </c>
      <c r="B302" s="5" t="s">
        <v>21</v>
      </c>
      <c r="C302" s="5">
        <v>236551.5</v>
      </c>
      <c r="D302" s="5">
        <v>23689383</v>
      </c>
      <c r="E302" s="6"/>
      <c r="F302" s="6"/>
      <c r="G302" s="6"/>
    </row>
    <row r="303" spans="1:7" ht="14.25" customHeight="1" x14ac:dyDescent="0.25">
      <c r="A303" s="7">
        <v>43970</v>
      </c>
      <c r="B303" s="8" t="s">
        <v>21</v>
      </c>
      <c r="C303" s="8">
        <v>223597.5</v>
      </c>
      <c r="D303" s="8">
        <v>21945858</v>
      </c>
      <c r="E303" s="6"/>
      <c r="F303" s="6"/>
      <c r="G303" s="6"/>
    </row>
    <row r="304" spans="1:7" ht="14.25" customHeight="1" x14ac:dyDescent="0.25">
      <c r="A304" s="4">
        <v>43968</v>
      </c>
      <c r="B304" s="5" t="s">
        <v>21</v>
      </c>
      <c r="C304" s="5">
        <v>193363.5</v>
      </c>
      <c r="D304" s="5">
        <v>19546386</v>
      </c>
      <c r="E304" s="6"/>
      <c r="F304" s="6"/>
      <c r="G304" s="6"/>
    </row>
    <row r="305" spans="1:7" ht="14.25" customHeight="1" x14ac:dyDescent="0.25">
      <c r="A305" s="7">
        <v>43960</v>
      </c>
      <c r="B305" s="8" t="s">
        <v>21</v>
      </c>
      <c r="C305" s="8">
        <v>188319</v>
      </c>
      <c r="D305" s="8">
        <v>19218631.5</v>
      </c>
      <c r="E305" s="6"/>
      <c r="F305" s="6"/>
      <c r="G305" s="6"/>
    </row>
    <row r="306" spans="1:7" ht="14.25" customHeight="1" x14ac:dyDescent="0.25">
      <c r="A306" s="4">
        <v>43955</v>
      </c>
      <c r="B306" s="5" t="s">
        <v>21</v>
      </c>
      <c r="C306" s="5">
        <v>237544.5</v>
      </c>
      <c r="D306" s="5">
        <v>24292218</v>
      </c>
      <c r="E306" s="6"/>
      <c r="F306" s="6"/>
      <c r="G306" s="6"/>
    </row>
    <row r="307" spans="1:7" ht="14.25" customHeight="1" x14ac:dyDescent="0.25">
      <c r="A307" s="7">
        <v>43950</v>
      </c>
      <c r="B307" s="8" t="s">
        <v>22</v>
      </c>
      <c r="C307" s="8">
        <v>203209.5</v>
      </c>
      <c r="D307" s="8">
        <v>20871391.5</v>
      </c>
      <c r="E307" s="6"/>
      <c r="F307" s="6"/>
      <c r="G307" s="6"/>
    </row>
    <row r="308" spans="1:7" ht="14.25" customHeight="1" x14ac:dyDescent="0.25">
      <c r="A308" s="4">
        <v>43953</v>
      </c>
      <c r="B308" s="5" t="s">
        <v>21</v>
      </c>
      <c r="C308" s="5">
        <v>185979</v>
      </c>
      <c r="D308" s="5">
        <v>19625364</v>
      </c>
      <c r="E308" s="6"/>
      <c r="F308" s="6"/>
      <c r="G308" s="6"/>
    </row>
    <row r="309" spans="1:7" ht="14.25" customHeight="1" x14ac:dyDescent="0.25">
      <c r="A309" s="7">
        <v>43977</v>
      </c>
      <c r="B309" s="8" t="s">
        <v>21</v>
      </c>
      <c r="C309" s="8">
        <v>244905</v>
      </c>
      <c r="D309" s="8">
        <v>25163431.5</v>
      </c>
      <c r="E309" s="6"/>
      <c r="F309" s="6"/>
      <c r="G309" s="6"/>
    </row>
    <row r="310" spans="1:7" ht="14.25" customHeight="1" x14ac:dyDescent="0.25">
      <c r="A310" s="4">
        <v>43952</v>
      </c>
      <c r="B310" s="5" t="s">
        <v>21</v>
      </c>
      <c r="C310" s="5">
        <v>239409</v>
      </c>
      <c r="D310" s="5">
        <v>25413351</v>
      </c>
      <c r="E310" s="6"/>
      <c r="F310" s="6"/>
      <c r="G310" s="6"/>
    </row>
    <row r="311" spans="1:7" ht="14.25" customHeight="1" x14ac:dyDescent="0.25">
      <c r="A311" s="7">
        <v>43963</v>
      </c>
      <c r="B311" s="8" t="s">
        <v>21</v>
      </c>
      <c r="C311" s="8">
        <v>192886.5</v>
      </c>
      <c r="D311" s="8">
        <v>19205179.5</v>
      </c>
      <c r="E311" s="6"/>
      <c r="F311" s="6"/>
      <c r="G311" s="6"/>
    </row>
    <row r="312" spans="1:7" ht="14.25" customHeight="1" x14ac:dyDescent="0.25">
      <c r="A312" s="4">
        <v>43972</v>
      </c>
      <c r="B312" s="5" t="s">
        <v>21</v>
      </c>
      <c r="C312" s="5">
        <v>224233.5</v>
      </c>
      <c r="D312" s="5">
        <v>22253295</v>
      </c>
      <c r="E312" s="6"/>
      <c r="F312" s="6"/>
      <c r="G312" s="6"/>
    </row>
    <row r="313" spans="1:7" ht="14.25" customHeight="1" x14ac:dyDescent="0.25">
      <c r="A313" s="7">
        <v>43971</v>
      </c>
      <c r="B313" s="8" t="s">
        <v>21</v>
      </c>
      <c r="C313" s="8">
        <v>219622.5</v>
      </c>
      <c r="D313" s="8">
        <v>21959286</v>
      </c>
      <c r="E313" s="6"/>
      <c r="F313" s="6"/>
      <c r="G313" s="6"/>
    </row>
    <row r="314" spans="1:7" ht="14.25" customHeight="1" x14ac:dyDescent="0.25">
      <c r="A314" s="4">
        <v>43956</v>
      </c>
      <c r="B314" s="5" t="s">
        <v>21</v>
      </c>
      <c r="C314" s="5">
        <v>213582</v>
      </c>
      <c r="D314" s="5">
        <v>21919435.5</v>
      </c>
      <c r="E314" s="6"/>
      <c r="F314" s="6"/>
      <c r="G314" s="6"/>
    </row>
    <row r="315" spans="1:7" ht="14.25" customHeight="1" x14ac:dyDescent="0.25">
      <c r="A315" s="7">
        <v>43949</v>
      </c>
      <c r="B315" s="8" t="s">
        <v>22</v>
      </c>
      <c r="C315" s="8">
        <v>195705</v>
      </c>
      <c r="D315" s="8">
        <v>20003263.5</v>
      </c>
      <c r="E315" s="6"/>
      <c r="F315" s="6"/>
      <c r="G315" s="6"/>
    </row>
    <row r="316" spans="1:7" ht="14.25" customHeight="1" x14ac:dyDescent="0.25">
      <c r="A316" s="4">
        <v>43964</v>
      </c>
      <c r="B316" s="5" t="s">
        <v>21</v>
      </c>
      <c r="C316" s="5">
        <v>193722</v>
      </c>
      <c r="D316" s="5">
        <v>19437273</v>
      </c>
      <c r="E316" s="6"/>
      <c r="F316" s="6"/>
      <c r="G316" s="6"/>
    </row>
    <row r="317" spans="1:7" ht="14.25" customHeight="1" x14ac:dyDescent="0.25">
      <c r="A317" s="7">
        <v>43954</v>
      </c>
      <c r="B317" s="8" t="s">
        <v>21</v>
      </c>
      <c r="C317" s="8">
        <v>257215.5</v>
      </c>
      <c r="D317" s="8">
        <v>26492278.5</v>
      </c>
      <c r="E317" s="6"/>
      <c r="F317" s="6"/>
      <c r="G317" s="6"/>
    </row>
    <row r="318" spans="1:7" ht="14.25" customHeight="1" x14ac:dyDescent="0.25">
      <c r="A318" s="4">
        <v>43957</v>
      </c>
      <c r="B318" s="5" t="s">
        <v>21</v>
      </c>
      <c r="C318" s="5">
        <v>224779.5</v>
      </c>
      <c r="D318" s="5">
        <v>23032992</v>
      </c>
      <c r="E318" s="6"/>
      <c r="F318" s="6"/>
      <c r="G318" s="6"/>
    </row>
    <row r="319" spans="1:7" ht="14.25" customHeight="1" x14ac:dyDescent="0.25">
      <c r="A319" s="7">
        <v>43974</v>
      </c>
      <c r="B319" s="8" t="s">
        <v>21</v>
      </c>
      <c r="C319" s="8">
        <v>292018.5</v>
      </c>
      <c r="D319" s="8">
        <v>28590910.5</v>
      </c>
      <c r="E319" s="6"/>
      <c r="F319" s="6"/>
      <c r="G319" s="6"/>
    </row>
    <row r="320" spans="1:7" ht="14.25" customHeight="1" x14ac:dyDescent="0.25">
      <c r="A320" s="4">
        <v>43976</v>
      </c>
      <c r="B320" s="5" t="s">
        <v>21</v>
      </c>
      <c r="C320" s="5">
        <v>198751.5</v>
      </c>
      <c r="D320" s="5">
        <v>20582743.5</v>
      </c>
      <c r="E320" s="6"/>
      <c r="F320" s="6"/>
      <c r="G320" s="6"/>
    </row>
    <row r="321" spans="1:7" ht="14.25" customHeight="1" x14ac:dyDescent="0.25">
      <c r="A321" s="7">
        <v>43951</v>
      </c>
      <c r="B321" s="8" t="s">
        <v>21</v>
      </c>
      <c r="C321" s="8">
        <v>214386</v>
      </c>
      <c r="D321" s="8">
        <v>22530000</v>
      </c>
      <c r="E321" s="6"/>
      <c r="F321" s="6"/>
      <c r="G321" s="6"/>
    </row>
    <row r="322" spans="1:7" ht="14.25" customHeight="1" x14ac:dyDescent="0.25">
      <c r="A322" s="4">
        <v>43961</v>
      </c>
      <c r="B322" s="5" t="s">
        <v>21</v>
      </c>
      <c r="C322" s="5">
        <v>243825</v>
      </c>
      <c r="D322" s="5">
        <v>24890404.5</v>
      </c>
      <c r="E322" s="6"/>
      <c r="F322" s="6"/>
      <c r="G322" s="6"/>
    </row>
    <row r="323" spans="1:7" ht="14.25" customHeight="1" x14ac:dyDescent="0.25">
      <c r="A323" s="7">
        <v>43959</v>
      </c>
      <c r="B323" s="8" t="s">
        <v>21</v>
      </c>
      <c r="C323" s="8">
        <v>232701</v>
      </c>
      <c r="D323" s="8">
        <v>23881948.5</v>
      </c>
      <c r="E323" s="6"/>
      <c r="F323" s="6"/>
      <c r="G323" s="6"/>
    </row>
    <row r="324" spans="1:7" ht="14.25" customHeight="1" x14ac:dyDescent="0.25">
      <c r="A324" s="4">
        <v>43958</v>
      </c>
      <c r="B324" s="5" t="s">
        <v>21</v>
      </c>
      <c r="C324" s="5">
        <v>219411</v>
      </c>
      <c r="D324" s="5">
        <v>22460130</v>
      </c>
      <c r="E324" s="6"/>
      <c r="F324" s="6"/>
      <c r="G324" s="6"/>
    </row>
    <row r="325" spans="1:7" ht="14.25" customHeight="1" x14ac:dyDescent="0.25">
      <c r="A325" s="7">
        <v>43975</v>
      </c>
      <c r="B325" s="8" t="s">
        <v>21</v>
      </c>
      <c r="C325" s="8">
        <v>200029.5</v>
      </c>
      <c r="D325" s="8">
        <v>19959801</v>
      </c>
      <c r="E325" s="6"/>
      <c r="F325" s="6"/>
      <c r="G325" s="6"/>
    </row>
    <row r="326" spans="1:7" ht="14.25" customHeight="1" x14ac:dyDescent="0.25">
      <c r="A326" s="4">
        <v>43967</v>
      </c>
      <c r="B326" s="5" t="s">
        <v>22</v>
      </c>
      <c r="C326" s="5">
        <v>225480</v>
      </c>
      <c r="D326" s="5">
        <v>22355338.5</v>
      </c>
      <c r="E326" s="6"/>
      <c r="F326" s="6"/>
      <c r="G326" s="6"/>
    </row>
    <row r="327" spans="1:7" ht="14.25" customHeight="1" x14ac:dyDescent="0.25">
      <c r="A327" s="7">
        <v>43970</v>
      </c>
      <c r="B327" s="8" t="s">
        <v>22</v>
      </c>
      <c r="C327" s="8">
        <v>211453.5</v>
      </c>
      <c r="D327" s="8">
        <v>20590072.5</v>
      </c>
      <c r="E327" s="6"/>
      <c r="F327" s="6"/>
      <c r="G327" s="6"/>
    </row>
    <row r="328" spans="1:7" ht="14.25" customHeight="1" x14ac:dyDescent="0.25">
      <c r="A328" s="4">
        <v>43968</v>
      </c>
      <c r="B328" s="5" t="s">
        <v>22</v>
      </c>
      <c r="C328" s="5">
        <v>184801.5</v>
      </c>
      <c r="D328" s="5">
        <v>18449091</v>
      </c>
      <c r="E328" s="6"/>
      <c r="F328" s="6"/>
      <c r="G328" s="6"/>
    </row>
    <row r="329" spans="1:7" ht="14.25" customHeight="1" x14ac:dyDescent="0.25">
      <c r="A329" s="7">
        <v>43960</v>
      </c>
      <c r="B329" s="8" t="s">
        <v>22</v>
      </c>
      <c r="C329" s="8">
        <v>177976.5</v>
      </c>
      <c r="D329" s="8">
        <v>18085798.5</v>
      </c>
      <c r="E329" s="6"/>
      <c r="F329" s="6"/>
      <c r="G329" s="6"/>
    </row>
    <row r="330" spans="1:7" ht="14.25" customHeight="1" x14ac:dyDescent="0.25">
      <c r="A330" s="4">
        <v>43955</v>
      </c>
      <c r="B330" s="5" t="s">
        <v>22</v>
      </c>
      <c r="C330" s="5">
        <v>223617</v>
      </c>
      <c r="D330" s="5">
        <v>22796827.5</v>
      </c>
      <c r="E330" s="6"/>
      <c r="F330" s="6"/>
      <c r="G330" s="6"/>
    </row>
    <row r="331" spans="1:7" ht="14.25" customHeight="1" x14ac:dyDescent="0.25">
      <c r="A331" s="7">
        <v>43953</v>
      </c>
      <c r="B331" s="8" t="s">
        <v>22</v>
      </c>
      <c r="C331" s="8">
        <v>176397</v>
      </c>
      <c r="D331" s="8">
        <v>18625921.5</v>
      </c>
      <c r="E331" s="6"/>
      <c r="F331" s="6"/>
      <c r="G331" s="6"/>
    </row>
    <row r="332" spans="1:7" ht="14.25" customHeight="1" x14ac:dyDescent="0.25">
      <c r="A332" s="4">
        <v>43977</v>
      </c>
      <c r="B332" s="5" t="s">
        <v>22</v>
      </c>
      <c r="C332" s="5">
        <v>232369.5</v>
      </c>
      <c r="D332" s="5">
        <v>23856345</v>
      </c>
      <c r="E332" s="6"/>
      <c r="F332" s="6"/>
      <c r="G332" s="6"/>
    </row>
    <row r="333" spans="1:7" ht="14.25" customHeight="1" x14ac:dyDescent="0.25">
      <c r="A333" s="7">
        <v>43952</v>
      </c>
      <c r="B333" s="8" t="s">
        <v>22</v>
      </c>
      <c r="C333" s="8">
        <v>226540.5</v>
      </c>
      <c r="D333" s="8">
        <v>23953536</v>
      </c>
      <c r="E333" s="6"/>
      <c r="F333" s="6"/>
      <c r="G333" s="6"/>
    </row>
    <row r="334" spans="1:7" ht="14.25" customHeight="1" x14ac:dyDescent="0.25">
      <c r="A334" s="4">
        <v>43963</v>
      </c>
      <c r="B334" s="5" t="s">
        <v>22</v>
      </c>
      <c r="C334" s="5">
        <v>189679.5</v>
      </c>
      <c r="D334" s="5">
        <v>18718036.5</v>
      </c>
      <c r="E334" s="6"/>
      <c r="F334" s="6"/>
      <c r="G334" s="6"/>
    </row>
    <row r="335" spans="1:7" ht="14.25" customHeight="1" x14ac:dyDescent="0.25">
      <c r="A335" s="7">
        <v>43972</v>
      </c>
      <c r="B335" s="8" t="s">
        <v>22</v>
      </c>
      <c r="C335" s="8">
        <v>213640.5</v>
      </c>
      <c r="D335" s="8">
        <v>21042673.5</v>
      </c>
      <c r="E335" s="6"/>
      <c r="F335" s="6"/>
      <c r="G335" s="6"/>
    </row>
    <row r="336" spans="1:7" ht="14.25" customHeight="1" x14ac:dyDescent="0.25">
      <c r="A336" s="4">
        <v>43971</v>
      </c>
      <c r="B336" s="5" t="s">
        <v>22</v>
      </c>
      <c r="C336" s="5">
        <v>214885.5</v>
      </c>
      <c r="D336" s="5">
        <v>21411349.5</v>
      </c>
      <c r="E336" s="6"/>
      <c r="F336" s="6"/>
      <c r="G336" s="6"/>
    </row>
    <row r="337" spans="1:7" ht="14.25" customHeight="1" x14ac:dyDescent="0.25">
      <c r="A337" s="7">
        <v>43956</v>
      </c>
      <c r="B337" s="8" t="s">
        <v>22</v>
      </c>
      <c r="C337" s="8">
        <v>203832</v>
      </c>
      <c r="D337" s="8">
        <v>20880142.5</v>
      </c>
      <c r="E337" s="6"/>
      <c r="F337" s="6"/>
      <c r="G337" s="6"/>
    </row>
    <row r="338" spans="1:7" ht="14.25" customHeight="1" x14ac:dyDescent="0.25">
      <c r="A338" s="4">
        <v>43964</v>
      </c>
      <c r="B338" s="5" t="s">
        <v>22</v>
      </c>
      <c r="C338" s="5">
        <v>188662.5</v>
      </c>
      <c r="D338" s="5">
        <v>18784000.5</v>
      </c>
      <c r="E338" s="6"/>
      <c r="F338" s="6"/>
      <c r="G338" s="6"/>
    </row>
    <row r="339" spans="1:7" ht="14.25" customHeight="1" x14ac:dyDescent="0.25">
      <c r="A339" s="7">
        <v>43982</v>
      </c>
      <c r="B339" s="8" t="s">
        <v>21</v>
      </c>
      <c r="C339" s="8">
        <v>215277</v>
      </c>
      <c r="D339" s="8">
        <v>21585316.5</v>
      </c>
      <c r="E339" s="6"/>
      <c r="F339" s="6"/>
      <c r="G339" s="6"/>
    </row>
    <row r="340" spans="1:7" ht="14.25" customHeight="1" x14ac:dyDescent="0.25">
      <c r="A340" s="4">
        <v>43954</v>
      </c>
      <c r="B340" s="5" t="s">
        <v>22</v>
      </c>
      <c r="C340" s="5">
        <v>248148</v>
      </c>
      <c r="D340" s="5">
        <v>25519072.5</v>
      </c>
      <c r="E340" s="6"/>
      <c r="F340" s="6"/>
      <c r="G340" s="6"/>
    </row>
    <row r="341" spans="1:7" ht="14.25" customHeight="1" x14ac:dyDescent="0.25">
      <c r="A341" s="7">
        <v>43981</v>
      </c>
      <c r="B341" s="8" t="s">
        <v>21</v>
      </c>
      <c r="C341" s="8">
        <v>246414</v>
      </c>
      <c r="D341" s="8">
        <v>24527245.5</v>
      </c>
      <c r="E341" s="6"/>
      <c r="F341" s="6"/>
      <c r="G341" s="6"/>
    </row>
    <row r="342" spans="1:7" ht="14.25" customHeight="1" x14ac:dyDescent="0.25">
      <c r="A342" s="4">
        <v>43957</v>
      </c>
      <c r="B342" s="5" t="s">
        <v>22</v>
      </c>
      <c r="C342" s="5">
        <v>216498</v>
      </c>
      <c r="D342" s="5">
        <v>22126444.5</v>
      </c>
      <c r="E342" s="6"/>
      <c r="F342" s="6"/>
      <c r="G342" s="6"/>
    </row>
    <row r="343" spans="1:7" ht="14.25" customHeight="1" x14ac:dyDescent="0.25">
      <c r="A343" s="7">
        <v>43974</v>
      </c>
      <c r="B343" s="8" t="s">
        <v>22</v>
      </c>
      <c r="C343" s="8">
        <v>275793</v>
      </c>
      <c r="D343" s="8">
        <v>26806626</v>
      </c>
      <c r="E343" s="6"/>
      <c r="F343" s="6"/>
      <c r="G343" s="6"/>
    </row>
    <row r="344" spans="1:7" ht="14.25" customHeight="1" x14ac:dyDescent="0.25">
      <c r="A344" s="4">
        <v>43979</v>
      </c>
      <c r="B344" s="5" t="s">
        <v>21</v>
      </c>
      <c r="C344" s="5">
        <v>199753.5</v>
      </c>
      <c r="D344" s="5">
        <v>20535733.5</v>
      </c>
      <c r="E344" s="6"/>
      <c r="F344" s="6"/>
      <c r="G344" s="6"/>
    </row>
    <row r="345" spans="1:7" ht="14.25" customHeight="1" x14ac:dyDescent="0.25">
      <c r="A345" s="7">
        <v>43976</v>
      </c>
      <c r="B345" s="8" t="s">
        <v>22</v>
      </c>
      <c r="C345" s="8">
        <v>192948</v>
      </c>
      <c r="D345" s="8">
        <v>19806927</v>
      </c>
      <c r="E345" s="6"/>
      <c r="F345" s="6"/>
      <c r="G345" s="6"/>
    </row>
    <row r="346" spans="1:7" ht="14.25" customHeight="1" x14ac:dyDescent="0.25">
      <c r="A346" s="4">
        <v>43951</v>
      </c>
      <c r="B346" s="5" t="s">
        <v>22</v>
      </c>
      <c r="C346" s="5">
        <v>206038.5</v>
      </c>
      <c r="D346" s="5">
        <v>21740460</v>
      </c>
      <c r="E346" s="6"/>
      <c r="F346" s="6"/>
      <c r="G346" s="6"/>
    </row>
    <row r="347" spans="1:7" ht="14.25" customHeight="1" x14ac:dyDescent="0.25">
      <c r="A347" s="7">
        <v>43961</v>
      </c>
      <c r="B347" s="8" t="s">
        <v>22</v>
      </c>
      <c r="C347" s="8">
        <v>231559.5</v>
      </c>
      <c r="D347" s="8">
        <v>23443725</v>
      </c>
      <c r="E347" s="6"/>
      <c r="F347" s="6"/>
      <c r="G347" s="6"/>
    </row>
    <row r="348" spans="1:7" ht="14.25" customHeight="1" x14ac:dyDescent="0.25">
      <c r="A348" s="4">
        <v>43959</v>
      </c>
      <c r="B348" s="5" t="s">
        <v>22</v>
      </c>
      <c r="C348" s="5">
        <v>225076.5</v>
      </c>
      <c r="D348" s="5">
        <v>22846078.5</v>
      </c>
      <c r="E348" s="6"/>
      <c r="F348" s="6"/>
      <c r="G348" s="6"/>
    </row>
    <row r="349" spans="1:7" ht="14.25" customHeight="1" x14ac:dyDescent="0.25">
      <c r="A349" s="7">
        <v>43958</v>
      </c>
      <c r="B349" s="8" t="s">
        <v>22</v>
      </c>
      <c r="C349" s="8">
        <v>209415</v>
      </c>
      <c r="D349" s="8">
        <v>21463023</v>
      </c>
      <c r="E349" s="6"/>
      <c r="F349" s="6"/>
      <c r="G349" s="6"/>
    </row>
    <row r="350" spans="1:7" ht="14.25" customHeight="1" x14ac:dyDescent="0.25">
      <c r="A350" s="4">
        <v>43975</v>
      </c>
      <c r="B350" s="5" t="s">
        <v>22</v>
      </c>
      <c r="C350" s="5">
        <v>193719</v>
      </c>
      <c r="D350" s="5">
        <v>19071117</v>
      </c>
      <c r="E350" s="6"/>
      <c r="F350" s="6"/>
      <c r="G350" s="6"/>
    </row>
    <row r="351" spans="1:7" ht="14.25" customHeight="1" x14ac:dyDescent="0.25">
      <c r="A351" s="7">
        <v>43950</v>
      </c>
      <c r="B351" s="8" t="s">
        <v>23</v>
      </c>
      <c r="C351" s="8">
        <v>12250.5</v>
      </c>
      <c r="D351" s="8">
        <v>981519</v>
      </c>
      <c r="E351" s="6"/>
      <c r="F351" s="6"/>
      <c r="G351" s="6"/>
    </row>
    <row r="352" spans="1:7" ht="14.25" customHeight="1" x14ac:dyDescent="0.25">
      <c r="A352" s="4">
        <v>43949</v>
      </c>
      <c r="B352" s="5" t="s">
        <v>23</v>
      </c>
      <c r="C352" s="5">
        <v>12541.5</v>
      </c>
      <c r="D352" s="5">
        <v>992541</v>
      </c>
      <c r="E352" s="6"/>
      <c r="F352" s="6"/>
      <c r="G352" s="6"/>
    </row>
    <row r="353" spans="1:7" ht="14.25" customHeight="1" x14ac:dyDescent="0.25">
      <c r="A353" s="7">
        <v>43982</v>
      </c>
      <c r="B353" s="8" t="s">
        <v>22</v>
      </c>
      <c r="C353" s="8">
        <v>206758.5</v>
      </c>
      <c r="D353" s="8">
        <v>20717248.5</v>
      </c>
      <c r="E353" s="6"/>
      <c r="F353" s="6"/>
      <c r="G353" s="6"/>
    </row>
    <row r="354" spans="1:7" ht="14.25" customHeight="1" x14ac:dyDescent="0.25">
      <c r="A354" s="4">
        <v>43981</v>
      </c>
      <c r="B354" s="5" t="s">
        <v>22</v>
      </c>
      <c r="C354" s="5">
        <v>244734</v>
      </c>
      <c r="D354" s="5">
        <v>24151980</v>
      </c>
      <c r="E354" s="6"/>
      <c r="F354" s="6"/>
      <c r="G354" s="6"/>
    </row>
    <row r="355" spans="1:7" ht="14.25" customHeight="1" x14ac:dyDescent="0.25">
      <c r="A355" s="7">
        <v>43979</v>
      </c>
      <c r="B355" s="8" t="s">
        <v>22</v>
      </c>
      <c r="C355" s="8">
        <v>191641.5</v>
      </c>
      <c r="D355" s="8">
        <v>19549036.5</v>
      </c>
      <c r="E355" s="6"/>
      <c r="F355" s="6"/>
      <c r="G355" s="6"/>
    </row>
    <row r="356" spans="1:7" ht="14.25" customHeight="1" x14ac:dyDescent="0.25">
      <c r="A356" s="4">
        <v>43967</v>
      </c>
      <c r="B356" s="5" t="s">
        <v>23</v>
      </c>
      <c r="C356" s="5">
        <v>16368</v>
      </c>
      <c r="D356" s="5">
        <v>1316350.5</v>
      </c>
      <c r="E356" s="6"/>
      <c r="F356" s="6"/>
      <c r="G356" s="6"/>
    </row>
    <row r="357" spans="1:7" ht="14.25" customHeight="1" x14ac:dyDescent="0.25">
      <c r="A357" s="7">
        <v>43970</v>
      </c>
      <c r="B357" s="8" t="s">
        <v>23</v>
      </c>
      <c r="C357" s="8">
        <v>14427</v>
      </c>
      <c r="D357" s="8">
        <v>1126810.5</v>
      </c>
      <c r="E357" s="6"/>
      <c r="F357" s="6"/>
      <c r="G357" s="6"/>
    </row>
    <row r="358" spans="1:7" ht="14.25" customHeight="1" x14ac:dyDescent="0.25">
      <c r="A358" s="4">
        <v>43968</v>
      </c>
      <c r="B358" s="5" t="s">
        <v>23</v>
      </c>
      <c r="C358" s="5">
        <v>13440</v>
      </c>
      <c r="D358" s="5">
        <v>1157529</v>
      </c>
      <c r="E358" s="6"/>
      <c r="F358" s="6"/>
      <c r="G358" s="6"/>
    </row>
    <row r="359" spans="1:7" ht="14.25" customHeight="1" x14ac:dyDescent="0.25">
      <c r="A359" s="7">
        <v>43960</v>
      </c>
      <c r="B359" s="8" t="s">
        <v>23</v>
      </c>
      <c r="C359" s="8">
        <v>11745</v>
      </c>
      <c r="D359" s="8">
        <v>955801.5</v>
      </c>
      <c r="E359" s="6"/>
      <c r="F359" s="6"/>
      <c r="G359" s="6"/>
    </row>
    <row r="360" spans="1:7" ht="14.25" customHeight="1" x14ac:dyDescent="0.25">
      <c r="A360" s="4">
        <v>43955</v>
      </c>
      <c r="B360" s="5" t="s">
        <v>23</v>
      </c>
      <c r="C360" s="5">
        <v>11062.5</v>
      </c>
      <c r="D360" s="5">
        <v>906343.5</v>
      </c>
      <c r="E360" s="6"/>
      <c r="F360" s="6"/>
      <c r="G360" s="6"/>
    </row>
    <row r="361" spans="1:7" ht="14.25" customHeight="1" x14ac:dyDescent="0.25">
      <c r="A361" s="7">
        <v>43953</v>
      </c>
      <c r="B361" s="8" t="s">
        <v>23</v>
      </c>
      <c r="C361" s="8">
        <v>10018.5</v>
      </c>
      <c r="D361" s="8">
        <v>816859.5</v>
      </c>
      <c r="E361" s="6"/>
      <c r="F361" s="6"/>
      <c r="G361" s="6"/>
    </row>
    <row r="362" spans="1:7" ht="14.25" customHeight="1" x14ac:dyDescent="0.25">
      <c r="A362" s="4">
        <v>43977</v>
      </c>
      <c r="B362" s="5" t="s">
        <v>24</v>
      </c>
      <c r="C362" s="5">
        <v>10437</v>
      </c>
      <c r="D362" s="5">
        <v>833815.5</v>
      </c>
      <c r="E362" s="6"/>
      <c r="F362" s="6"/>
      <c r="G362" s="6"/>
    </row>
    <row r="363" spans="1:7" ht="14.25" customHeight="1" x14ac:dyDescent="0.25">
      <c r="A363" s="7">
        <v>43952</v>
      </c>
      <c r="B363" s="8" t="s">
        <v>23</v>
      </c>
      <c r="C363" s="8">
        <v>13644</v>
      </c>
      <c r="D363" s="8">
        <v>1134444</v>
      </c>
      <c r="E363" s="6"/>
      <c r="F363" s="6"/>
      <c r="G363" s="6"/>
    </row>
    <row r="364" spans="1:7" ht="14.25" customHeight="1" x14ac:dyDescent="0.25">
      <c r="A364" s="4">
        <v>43963</v>
      </c>
      <c r="B364" s="5" t="s">
        <v>23</v>
      </c>
      <c r="C364" s="5">
        <v>13443</v>
      </c>
      <c r="D364" s="5">
        <v>1092277.5</v>
      </c>
      <c r="E364" s="6"/>
      <c r="F364" s="6"/>
      <c r="G364" s="6"/>
    </row>
    <row r="365" spans="1:7" ht="14.25" customHeight="1" x14ac:dyDescent="0.25">
      <c r="A365" s="7">
        <v>43972</v>
      </c>
      <c r="B365" s="8" t="s">
        <v>23</v>
      </c>
      <c r="C365" s="8">
        <v>14182.5</v>
      </c>
      <c r="D365" s="8">
        <v>1172574</v>
      </c>
      <c r="E365" s="6"/>
      <c r="F365" s="6"/>
      <c r="G365" s="6"/>
    </row>
    <row r="366" spans="1:7" ht="14.25" customHeight="1" x14ac:dyDescent="0.25">
      <c r="A366" s="4">
        <v>43971</v>
      </c>
      <c r="B366" s="5" t="s">
        <v>23</v>
      </c>
      <c r="C366" s="5">
        <v>14928</v>
      </c>
      <c r="D366" s="5">
        <v>1217749.5</v>
      </c>
      <c r="E366" s="6"/>
      <c r="F366" s="6"/>
      <c r="G366" s="6"/>
    </row>
    <row r="367" spans="1:7" ht="14.25" customHeight="1" x14ac:dyDescent="0.25">
      <c r="A367" s="7">
        <v>43956</v>
      </c>
      <c r="B367" s="8" t="s">
        <v>23</v>
      </c>
      <c r="C367" s="8">
        <v>13941</v>
      </c>
      <c r="D367" s="8">
        <v>1145575.5</v>
      </c>
      <c r="E367" s="6"/>
      <c r="F367" s="6"/>
      <c r="G367" s="6"/>
    </row>
    <row r="368" spans="1:7" ht="14.25" customHeight="1" x14ac:dyDescent="0.25">
      <c r="A368" s="4">
        <v>43964</v>
      </c>
      <c r="B368" s="5" t="s">
        <v>23</v>
      </c>
      <c r="C368" s="5">
        <v>14643</v>
      </c>
      <c r="D368" s="5">
        <v>1172691</v>
      </c>
      <c r="E368" s="6"/>
      <c r="F368" s="6"/>
      <c r="G368" s="6"/>
    </row>
    <row r="369" spans="1:7" ht="14.25" customHeight="1" x14ac:dyDescent="0.25">
      <c r="A369" s="7">
        <v>43954</v>
      </c>
      <c r="B369" s="8" t="s">
        <v>23</v>
      </c>
      <c r="C369" s="8">
        <v>10032</v>
      </c>
      <c r="D369" s="8">
        <v>816150</v>
      </c>
      <c r="E369" s="6"/>
      <c r="F369" s="6"/>
      <c r="G369" s="6"/>
    </row>
    <row r="370" spans="1:7" ht="14.25" customHeight="1" x14ac:dyDescent="0.25">
      <c r="A370" s="4">
        <v>43957</v>
      </c>
      <c r="B370" s="5" t="s">
        <v>23</v>
      </c>
      <c r="C370" s="5">
        <v>12468</v>
      </c>
      <c r="D370" s="5">
        <v>1016566.5</v>
      </c>
      <c r="E370" s="6"/>
      <c r="F370" s="6"/>
      <c r="G370" s="6"/>
    </row>
    <row r="371" spans="1:7" ht="14.25" customHeight="1" x14ac:dyDescent="0.25">
      <c r="A371" s="7">
        <v>43974</v>
      </c>
      <c r="B371" s="8" t="s">
        <v>23</v>
      </c>
      <c r="C371" s="8">
        <v>17943</v>
      </c>
      <c r="D371" s="8">
        <v>1457391</v>
      </c>
      <c r="E371" s="6"/>
      <c r="F371" s="6"/>
      <c r="G371" s="6"/>
    </row>
    <row r="372" spans="1:7" ht="14.25" customHeight="1" x14ac:dyDescent="0.25">
      <c r="A372" s="4">
        <v>43976</v>
      </c>
      <c r="B372" s="5" t="s">
        <v>23</v>
      </c>
      <c r="C372" s="5">
        <v>15807</v>
      </c>
      <c r="D372" s="5">
        <v>1326705</v>
      </c>
      <c r="E372" s="6"/>
      <c r="F372" s="6"/>
      <c r="G372" s="6"/>
    </row>
    <row r="373" spans="1:7" ht="14.25" customHeight="1" x14ac:dyDescent="0.25">
      <c r="A373" s="7">
        <v>43951</v>
      </c>
      <c r="B373" s="8" t="s">
        <v>23</v>
      </c>
      <c r="C373" s="8">
        <v>11976</v>
      </c>
      <c r="D373" s="8">
        <v>1004511</v>
      </c>
      <c r="E373" s="6"/>
      <c r="F373" s="6"/>
      <c r="G373" s="6"/>
    </row>
    <row r="374" spans="1:7" ht="14.25" customHeight="1" x14ac:dyDescent="0.25">
      <c r="A374" s="4">
        <v>43961</v>
      </c>
      <c r="B374" s="5" t="s">
        <v>23</v>
      </c>
      <c r="C374" s="5">
        <v>14566.5</v>
      </c>
      <c r="D374" s="5">
        <v>1216557</v>
      </c>
      <c r="E374" s="6"/>
      <c r="F374" s="6"/>
      <c r="G374" s="6"/>
    </row>
    <row r="375" spans="1:7" ht="14.25" customHeight="1" x14ac:dyDescent="0.25">
      <c r="A375" s="7">
        <v>43959</v>
      </c>
      <c r="B375" s="8" t="s">
        <v>23</v>
      </c>
      <c r="C375" s="8">
        <v>12976.5</v>
      </c>
      <c r="D375" s="8">
        <v>1046848.5</v>
      </c>
      <c r="E375" s="6"/>
      <c r="F375" s="6"/>
      <c r="G375" s="6"/>
    </row>
    <row r="376" spans="1:7" ht="14.25" customHeight="1" x14ac:dyDescent="0.25">
      <c r="A376" s="4">
        <v>43958</v>
      </c>
      <c r="B376" s="5" t="s">
        <v>23</v>
      </c>
      <c r="C376" s="5">
        <v>11719.5</v>
      </c>
      <c r="D376" s="5">
        <v>965880</v>
      </c>
      <c r="E376" s="6"/>
      <c r="F376" s="6"/>
      <c r="G376" s="6"/>
    </row>
    <row r="377" spans="1:7" ht="14.25" customHeight="1" x14ac:dyDescent="0.25">
      <c r="A377" s="7">
        <v>43975</v>
      </c>
      <c r="B377" s="8" t="s">
        <v>23</v>
      </c>
      <c r="C377" s="8">
        <v>17197.5</v>
      </c>
      <c r="D377" s="8">
        <v>1386262.5</v>
      </c>
      <c r="E377" s="6"/>
      <c r="F377" s="6"/>
      <c r="G377" s="6"/>
    </row>
    <row r="378" spans="1:7" ht="14.25" customHeight="1" x14ac:dyDescent="0.25">
      <c r="A378" s="4">
        <v>43977</v>
      </c>
      <c r="B378" s="5" t="s">
        <v>23</v>
      </c>
      <c r="C378" s="5">
        <v>14419.5</v>
      </c>
      <c r="D378" s="5">
        <v>1210456.5</v>
      </c>
      <c r="E378" s="6"/>
      <c r="F378" s="6"/>
      <c r="G378" s="6"/>
    </row>
    <row r="379" spans="1:7" ht="14.25" customHeight="1" x14ac:dyDescent="0.25">
      <c r="A379" s="7">
        <v>43983</v>
      </c>
      <c r="B379" s="8" t="s">
        <v>9</v>
      </c>
      <c r="C379" s="8">
        <v>7816.5</v>
      </c>
      <c r="D379" s="8">
        <v>636345</v>
      </c>
      <c r="E379" s="6"/>
      <c r="F379" s="6"/>
      <c r="G379" s="6"/>
    </row>
    <row r="380" spans="1:7" ht="14.25" customHeight="1" x14ac:dyDescent="0.25">
      <c r="A380" s="4">
        <v>43982</v>
      </c>
      <c r="B380" s="5" t="s">
        <v>25</v>
      </c>
      <c r="C380" s="5">
        <v>6409.5</v>
      </c>
      <c r="D380" s="5">
        <v>493893</v>
      </c>
      <c r="E380" s="6"/>
      <c r="F380" s="6"/>
      <c r="G380" s="6"/>
    </row>
    <row r="381" spans="1:7" ht="14.25" customHeight="1" x14ac:dyDescent="0.25">
      <c r="A381" s="7">
        <v>43981</v>
      </c>
      <c r="B381" s="8" t="s">
        <v>24</v>
      </c>
      <c r="C381" s="8">
        <v>11220</v>
      </c>
      <c r="D381" s="8">
        <v>928675.5</v>
      </c>
      <c r="E381" s="6"/>
      <c r="F381" s="6"/>
      <c r="G381" s="6"/>
    </row>
    <row r="382" spans="1:7" ht="14.25" customHeight="1" x14ac:dyDescent="0.25">
      <c r="A382" s="4">
        <v>43980</v>
      </c>
      <c r="B382" s="5" t="s">
        <v>9</v>
      </c>
      <c r="C382" s="5">
        <v>8350.5</v>
      </c>
      <c r="D382" s="5">
        <v>651237</v>
      </c>
      <c r="E382" s="6"/>
      <c r="F382" s="6"/>
      <c r="G382" s="6"/>
    </row>
    <row r="383" spans="1:7" ht="14.25" customHeight="1" x14ac:dyDescent="0.25">
      <c r="A383" s="7">
        <v>43979</v>
      </c>
      <c r="B383" s="8" t="s">
        <v>24</v>
      </c>
      <c r="C383" s="8">
        <v>8428.5</v>
      </c>
      <c r="D383" s="8">
        <v>694669.5</v>
      </c>
      <c r="E383" s="6"/>
      <c r="F383" s="6"/>
      <c r="G383" s="6"/>
    </row>
    <row r="384" spans="1:7" ht="14.25" customHeight="1" x14ac:dyDescent="0.25">
      <c r="A384" s="4">
        <v>43978</v>
      </c>
      <c r="B384" s="5" t="s">
        <v>10</v>
      </c>
      <c r="C384" s="5">
        <v>32817</v>
      </c>
      <c r="D384" s="5">
        <v>3015751.5</v>
      </c>
      <c r="E384" s="6"/>
      <c r="F384" s="6"/>
      <c r="G384" s="6"/>
    </row>
    <row r="385" spans="1:7" ht="14.25" customHeight="1" x14ac:dyDescent="0.25">
      <c r="A385" s="7">
        <v>43973</v>
      </c>
      <c r="B385" s="8" t="s">
        <v>10</v>
      </c>
      <c r="C385" s="8">
        <v>36031.5</v>
      </c>
      <c r="D385" s="8">
        <v>3091069.5</v>
      </c>
      <c r="E385" s="6"/>
      <c r="F385" s="6"/>
      <c r="G385" s="6"/>
    </row>
    <row r="386" spans="1:7" ht="14.25" customHeight="1" x14ac:dyDescent="0.25">
      <c r="A386" s="4">
        <v>43982</v>
      </c>
      <c r="B386" s="5" t="s">
        <v>26</v>
      </c>
      <c r="C386" s="5">
        <v>5127</v>
      </c>
      <c r="D386" s="5">
        <v>468835.5</v>
      </c>
      <c r="E386" s="6"/>
      <c r="F386" s="6"/>
      <c r="G386" s="6"/>
    </row>
    <row r="387" spans="1:7" ht="14.25" customHeight="1" x14ac:dyDescent="0.25">
      <c r="A387" s="7">
        <v>43962</v>
      </c>
      <c r="B387" s="8" t="s">
        <v>10</v>
      </c>
      <c r="C387" s="8">
        <v>27187.5</v>
      </c>
      <c r="D387" s="8">
        <v>2479396.5</v>
      </c>
      <c r="E387" s="6"/>
      <c r="F387" s="6"/>
      <c r="G387" s="6"/>
    </row>
    <row r="388" spans="1:7" ht="14.25" customHeight="1" x14ac:dyDescent="0.25">
      <c r="A388" s="4">
        <v>43981</v>
      </c>
      <c r="B388" s="5" t="s">
        <v>23</v>
      </c>
      <c r="C388" s="5">
        <v>20688</v>
      </c>
      <c r="D388" s="5">
        <v>1773154.5</v>
      </c>
      <c r="E388" s="6"/>
      <c r="F388" s="6"/>
      <c r="G388" s="6"/>
    </row>
    <row r="389" spans="1:7" ht="14.25" customHeight="1" x14ac:dyDescent="0.25">
      <c r="A389" s="7">
        <v>43979</v>
      </c>
      <c r="B389" s="8" t="s">
        <v>23</v>
      </c>
      <c r="C389" s="8">
        <v>15678</v>
      </c>
      <c r="D389" s="8">
        <v>1387443</v>
      </c>
      <c r="E389" s="6"/>
      <c r="F389" s="6"/>
      <c r="G389" s="6"/>
    </row>
    <row r="390" spans="1:7" ht="14.25" customHeight="1" x14ac:dyDescent="0.25">
      <c r="A390" s="4">
        <v>43969</v>
      </c>
      <c r="B390" s="5" t="s">
        <v>10</v>
      </c>
      <c r="C390" s="5">
        <v>31329</v>
      </c>
      <c r="D390" s="5">
        <v>2826379.5</v>
      </c>
      <c r="E390" s="6"/>
      <c r="F390" s="6"/>
      <c r="G390" s="6"/>
    </row>
    <row r="391" spans="1:7" ht="14.25" customHeight="1" x14ac:dyDescent="0.25">
      <c r="A391" s="7">
        <v>43965</v>
      </c>
      <c r="B391" s="8" t="s">
        <v>10</v>
      </c>
      <c r="C391" s="8">
        <v>29658</v>
      </c>
      <c r="D391" s="8">
        <v>2703132</v>
      </c>
      <c r="E391" s="6"/>
      <c r="F391" s="6"/>
      <c r="G391" s="6"/>
    </row>
    <row r="392" spans="1:7" ht="14.25" customHeight="1" x14ac:dyDescent="0.25">
      <c r="A392" s="4">
        <v>43966</v>
      </c>
      <c r="B392" s="5" t="s">
        <v>10</v>
      </c>
      <c r="C392" s="5">
        <v>34150.5</v>
      </c>
      <c r="D392" s="5">
        <v>3038293.5</v>
      </c>
      <c r="E392" s="6"/>
      <c r="F392" s="6"/>
      <c r="G392" s="6"/>
    </row>
    <row r="393" spans="1:7" ht="14.25" customHeight="1" x14ac:dyDescent="0.25">
      <c r="A393" s="7">
        <v>43983</v>
      </c>
      <c r="B393" s="8" t="s">
        <v>10</v>
      </c>
      <c r="C393" s="8">
        <v>31947</v>
      </c>
      <c r="D393" s="8">
        <v>2945035.5</v>
      </c>
      <c r="E393" s="6"/>
      <c r="F393" s="6"/>
      <c r="G393" s="6"/>
    </row>
    <row r="394" spans="1:7" ht="14.25" customHeight="1" x14ac:dyDescent="0.25">
      <c r="A394" s="4">
        <v>43982</v>
      </c>
      <c r="B394" s="5" t="s">
        <v>24</v>
      </c>
      <c r="C394" s="5">
        <v>10416</v>
      </c>
      <c r="D394" s="5">
        <v>866023.5</v>
      </c>
      <c r="E394" s="6"/>
      <c r="F394" s="6"/>
      <c r="G394" s="6"/>
    </row>
    <row r="395" spans="1:7" ht="14.25" customHeight="1" x14ac:dyDescent="0.25">
      <c r="A395" s="7">
        <v>43980</v>
      </c>
      <c r="B395" s="8" t="s">
        <v>10</v>
      </c>
      <c r="C395" s="8">
        <v>35431.5</v>
      </c>
      <c r="D395" s="8">
        <v>3193167</v>
      </c>
      <c r="E395" s="6"/>
      <c r="F395" s="6"/>
      <c r="G395" s="6"/>
    </row>
    <row r="396" spans="1:7" ht="14.25" customHeight="1" x14ac:dyDescent="0.25">
      <c r="A396" s="4">
        <v>43978</v>
      </c>
      <c r="B396" s="5" t="s">
        <v>11</v>
      </c>
      <c r="C396" s="5">
        <v>78544.5</v>
      </c>
      <c r="D396" s="5">
        <v>6701083.5</v>
      </c>
      <c r="E396" s="6"/>
      <c r="F396" s="6"/>
      <c r="G396" s="6"/>
    </row>
    <row r="397" spans="1:7" ht="14.25" customHeight="1" x14ac:dyDescent="0.25">
      <c r="A397" s="7">
        <v>43973</v>
      </c>
      <c r="B397" s="8" t="s">
        <v>11</v>
      </c>
      <c r="C397" s="8">
        <v>97963.5</v>
      </c>
      <c r="D397" s="8">
        <v>7728465</v>
      </c>
      <c r="E397" s="6"/>
      <c r="F397" s="6"/>
      <c r="G397" s="6"/>
    </row>
    <row r="398" spans="1:7" ht="14.25" customHeight="1" x14ac:dyDescent="0.25">
      <c r="A398" s="4">
        <v>43983</v>
      </c>
      <c r="B398" s="5" t="s">
        <v>11</v>
      </c>
      <c r="C398" s="5">
        <v>77269.5</v>
      </c>
      <c r="D398" s="5">
        <v>6829921.5</v>
      </c>
      <c r="E398" s="6"/>
      <c r="F398" s="6"/>
      <c r="G398" s="6"/>
    </row>
    <row r="399" spans="1:7" ht="14.25" customHeight="1" x14ac:dyDescent="0.25">
      <c r="A399" s="7">
        <v>43982</v>
      </c>
      <c r="B399" s="8" t="s">
        <v>23</v>
      </c>
      <c r="C399" s="8">
        <v>16143</v>
      </c>
      <c r="D399" s="8">
        <v>1423410</v>
      </c>
      <c r="E399" s="6"/>
      <c r="F399" s="6"/>
      <c r="G399" s="6"/>
    </row>
    <row r="400" spans="1:7" ht="14.25" customHeight="1" x14ac:dyDescent="0.25">
      <c r="A400" s="4">
        <v>43962</v>
      </c>
      <c r="B400" s="5" t="s">
        <v>11</v>
      </c>
      <c r="C400" s="5">
        <v>72220.5</v>
      </c>
      <c r="D400" s="5">
        <v>6398719.5</v>
      </c>
      <c r="E400" s="6"/>
      <c r="F400" s="6"/>
      <c r="G400" s="6"/>
    </row>
    <row r="401" spans="1:7" ht="14.25" customHeight="1" x14ac:dyDescent="0.25">
      <c r="A401" s="7">
        <v>43969</v>
      </c>
      <c r="B401" s="8" t="s">
        <v>11</v>
      </c>
      <c r="C401" s="8">
        <v>78058.5</v>
      </c>
      <c r="D401" s="8">
        <v>6609714</v>
      </c>
      <c r="E401" s="6"/>
      <c r="F401" s="6"/>
      <c r="G401" s="6"/>
    </row>
    <row r="402" spans="1:7" ht="14.25" customHeight="1" x14ac:dyDescent="0.25">
      <c r="A402" s="4">
        <v>43965</v>
      </c>
      <c r="B402" s="5" t="s">
        <v>11</v>
      </c>
      <c r="C402" s="5">
        <v>70498.5</v>
      </c>
      <c r="D402" s="5">
        <v>6053649</v>
      </c>
      <c r="E402" s="6"/>
      <c r="F402" s="6"/>
      <c r="G402" s="6"/>
    </row>
    <row r="403" spans="1:7" ht="14.25" customHeight="1" x14ac:dyDescent="0.25">
      <c r="A403" s="7">
        <v>43966</v>
      </c>
      <c r="B403" s="8" t="s">
        <v>11</v>
      </c>
      <c r="C403" s="8">
        <v>78961.5</v>
      </c>
      <c r="D403" s="8">
        <v>6876454.5</v>
      </c>
      <c r="E403" s="6"/>
      <c r="F403" s="6"/>
      <c r="G403" s="6"/>
    </row>
    <row r="404" spans="1:7" ht="14.25" customHeight="1" x14ac:dyDescent="0.25">
      <c r="A404" s="4">
        <v>43978</v>
      </c>
      <c r="B404" s="5" t="s">
        <v>12</v>
      </c>
      <c r="C404" s="5">
        <v>12490.5</v>
      </c>
      <c r="D404" s="5">
        <v>1054798.5</v>
      </c>
      <c r="E404" s="6"/>
      <c r="F404" s="6"/>
      <c r="G404" s="6"/>
    </row>
    <row r="405" spans="1:7" ht="14.25" customHeight="1" x14ac:dyDescent="0.25">
      <c r="A405" s="7">
        <v>43973</v>
      </c>
      <c r="B405" s="8" t="s">
        <v>12</v>
      </c>
      <c r="C405" s="8">
        <v>18036</v>
      </c>
      <c r="D405" s="8">
        <v>1455049.5</v>
      </c>
      <c r="E405" s="6"/>
      <c r="F405" s="6"/>
      <c r="G405" s="6"/>
    </row>
    <row r="406" spans="1:7" ht="14.25" customHeight="1" x14ac:dyDescent="0.25">
      <c r="A406" s="4">
        <v>43983</v>
      </c>
      <c r="B406" s="5" t="s">
        <v>12</v>
      </c>
      <c r="C406" s="5">
        <v>11416.5</v>
      </c>
      <c r="D406" s="5">
        <v>1007742</v>
      </c>
      <c r="E406" s="6"/>
      <c r="F406" s="6"/>
      <c r="G406" s="6"/>
    </row>
    <row r="407" spans="1:7" ht="14.25" customHeight="1" x14ac:dyDescent="0.25">
      <c r="A407" s="7">
        <v>43962</v>
      </c>
      <c r="B407" s="8" t="s">
        <v>12</v>
      </c>
      <c r="C407" s="8">
        <v>9007.5</v>
      </c>
      <c r="D407" s="8">
        <v>734335.5</v>
      </c>
      <c r="E407" s="6"/>
      <c r="F407" s="6"/>
      <c r="G407" s="6"/>
    </row>
    <row r="408" spans="1:7" ht="14.25" customHeight="1" x14ac:dyDescent="0.25">
      <c r="A408" s="4">
        <v>43980</v>
      </c>
      <c r="B408" s="5" t="s">
        <v>11</v>
      </c>
      <c r="C408" s="5">
        <v>87552</v>
      </c>
      <c r="D408" s="5">
        <v>7387116</v>
      </c>
      <c r="E408" s="6"/>
      <c r="F408" s="6"/>
      <c r="G408" s="6"/>
    </row>
    <row r="409" spans="1:7" ht="14.25" customHeight="1" x14ac:dyDescent="0.25">
      <c r="A409" s="7">
        <v>43969</v>
      </c>
      <c r="B409" s="8" t="s">
        <v>12</v>
      </c>
      <c r="C409" s="8">
        <v>11680.5</v>
      </c>
      <c r="D409" s="8">
        <v>936427.5</v>
      </c>
      <c r="E409" s="6"/>
      <c r="F409" s="6"/>
      <c r="G409" s="6"/>
    </row>
    <row r="410" spans="1:7" ht="14.25" customHeight="1" x14ac:dyDescent="0.25">
      <c r="A410" s="4">
        <v>43965</v>
      </c>
      <c r="B410" s="5" t="s">
        <v>12</v>
      </c>
      <c r="C410" s="5">
        <v>12037.5</v>
      </c>
      <c r="D410" s="5">
        <v>981564</v>
      </c>
      <c r="E410" s="6"/>
      <c r="F410" s="6"/>
      <c r="G410" s="6"/>
    </row>
    <row r="411" spans="1:7" ht="14.25" customHeight="1" x14ac:dyDescent="0.25">
      <c r="A411" s="7">
        <v>43966</v>
      </c>
      <c r="B411" s="8" t="s">
        <v>12</v>
      </c>
      <c r="C411" s="8">
        <v>14421</v>
      </c>
      <c r="D411" s="8">
        <v>1150579.5</v>
      </c>
      <c r="E411" s="6"/>
      <c r="F411" s="6"/>
      <c r="G411" s="6"/>
    </row>
    <row r="412" spans="1:7" ht="14.25" customHeight="1" x14ac:dyDescent="0.25">
      <c r="A412" s="4">
        <v>43980</v>
      </c>
      <c r="B412" s="5" t="s">
        <v>12</v>
      </c>
      <c r="C412" s="5">
        <v>14823</v>
      </c>
      <c r="D412" s="5">
        <v>1273464</v>
      </c>
      <c r="E412" s="6"/>
      <c r="F412" s="6"/>
      <c r="G412" s="6"/>
    </row>
    <row r="413" spans="1:7" ht="14.25" customHeight="1" x14ac:dyDescent="0.25">
      <c r="A413" s="7">
        <v>43978</v>
      </c>
      <c r="B413" s="8" t="s">
        <v>13</v>
      </c>
      <c r="C413" s="8">
        <v>31257</v>
      </c>
      <c r="D413" s="8">
        <v>2924133</v>
      </c>
      <c r="E413" s="6"/>
      <c r="F413" s="6"/>
      <c r="G413" s="6"/>
    </row>
    <row r="414" spans="1:7" ht="14.25" customHeight="1" x14ac:dyDescent="0.25">
      <c r="A414" s="4">
        <v>43973</v>
      </c>
      <c r="B414" s="5" t="s">
        <v>13</v>
      </c>
      <c r="C414" s="5">
        <v>38074.5</v>
      </c>
      <c r="D414" s="5">
        <v>3414180</v>
      </c>
      <c r="E414" s="6"/>
      <c r="F414" s="6"/>
      <c r="G414" s="6"/>
    </row>
    <row r="415" spans="1:7" ht="14.25" customHeight="1" x14ac:dyDescent="0.25">
      <c r="A415" s="7">
        <v>43983</v>
      </c>
      <c r="B415" s="8" t="s">
        <v>13</v>
      </c>
      <c r="C415" s="8">
        <v>32170.5</v>
      </c>
      <c r="D415" s="8">
        <v>3013512</v>
      </c>
      <c r="E415" s="6"/>
      <c r="F415" s="6"/>
      <c r="G415" s="6"/>
    </row>
    <row r="416" spans="1:7" ht="14.25" customHeight="1" x14ac:dyDescent="0.25">
      <c r="A416" s="4">
        <v>43962</v>
      </c>
      <c r="B416" s="5" t="s">
        <v>13</v>
      </c>
      <c r="C416" s="5">
        <v>42397.5</v>
      </c>
      <c r="D416" s="5">
        <v>3911979</v>
      </c>
      <c r="E416" s="6"/>
      <c r="F416" s="6"/>
      <c r="G416" s="6"/>
    </row>
    <row r="417" spans="1:7" ht="14.25" customHeight="1" x14ac:dyDescent="0.25">
      <c r="A417" s="7">
        <v>43969</v>
      </c>
      <c r="B417" s="8" t="s">
        <v>13</v>
      </c>
      <c r="C417" s="8">
        <v>28668</v>
      </c>
      <c r="D417" s="8">
        <v>2588148</v>
      </c>
      <c r="E417" s="6"/>
      <c r="F417" s="6"/>
      <c r="G417" s="6"/>
    </row>
    <row r="418" spans="1:7" ht="14.25" customHeight="1" x14ac:dyDescent="0.25">
      <c r="A418" s="4">
        <v>43965</v>
      </c>
      <c r="B418" s="5" t="s">
        <v>13</v>
      </c>
      <c r="C418" s="5">
        <v>27411</v>
      </c>
      <c r="D418" s="5">
        <v>2441520</v>
      </c>
      <c r="E418" s="6"/>
      <c r="F418" s="6"/>
      <c r="G418" s="6"/>
    </row>
    <row r="419" spans="1:7" ht="14.25" customHeight="1" x14ac:dyDescent="0.25">
      <c r="A419" s="7">
        <v>43966</v>
      </c>
      <c r="B419" s="8" t="s">
        <v>13</v>
      </c>
      <c r="C419" s="8">
        <v>32854.5</v>
      </c>
      <c r="D419" s="8">
        <v>2949078</v>
      </c>
      <c r="E419" s="6"/>
      <c r="F419" s="6"/>
      <c r="G419" s="6"/>
    </row>
    <row r="420" spans="1:7" ht="14.25" customHeight="1" x14ac:dyDescent="0.25">
      <c r="A420" s="4">
        <v>43980</v>
      </c>
      <c r="B420" s="5" t="s">
        <v>13</v>
      </c>
      <c r="C420" s="5">
        <v>35346</v>
      </c>
      <c r="D420" s="5">
        <v>3258054</v>
      </c>
      <c r="E420" s="6"/>
      <c r="F420" s="6"/>
      <c r="G420" s="6"/>
    </row>
    <row r="421" spans="1:7" ht="14.25" customHeight="1" x14ac:dyDescent="0.25">
      <c r="A421" s="7">
        <v>43978</v>
      </c>
      <c r="B421" s="8" t="s">
        <v>14</v>
      </c>
      <c r="C421" s="8">
        <v>286558.5</v>
      </c>
      <c r="D421" s="8">
        <v>29256993</v>
      </c>
      <c r="E421" s="6"/>
      <c r="F421" s="6"/>
      <c r="G421" s="6"/>
    </row>
    <row r="422" spans="1:7" ht="14.25" customHeight="1" x14ac:dyDescent="0.25">
      <c r="A422" s="4">
        <v>43973</v>
      </c>
      <c r="B422" s="5" t="s">
        <v>14</v>
      </c>
      <c r="C422" s="5">
        <v>304092</v>
      </c>
      <c r="D422" s="5">
        <v>29465769</v>
      </c>
      <c r="E422" s="6"/>
      <c r="F422" s="6"/>
      <c r="G422" s="6"/>
    </row>
    <row r="423" spans="1:7" ht="14.25" customHeight="1" x14ac:dyDescent="0.25">
      <c r="A423" s="7">
        <v>43983</v>
      </c>
      <c r="B423" s="8" t="s">
        <v>14</v>
      </c>
      <c r="C423" s="8">
        <v>272926.5</v>
      </c>
      <c r="D423" s="8">
        <v>27770092.5</v>
      </c>
      <c r="E423" s="6"/>
      <c r="F423" s="6"/>
      <c r="G423" s="6"/>
    </row>
    <row r="424" spans="1:7" ht="14.25" customHeight="1" x14ac:dyDescent="0.25">
      <c r="A424" s="4">
        <v>43962</v>
      </c>
      <c r="B424" s="5" t="s">
        <v>14</v>
      </c>
      <c r="C424" s="5">
        <v>237099</v>
      </c>
      <c r="D424" s="5">
        <v>24628233.223949999</v>
      </c>
      <c r="E424" s="6"/>
      <c r="F424" s="6"/>
      <c r="G424" s="6"/>
    </row>
    <row r="425" spans="1:7" ht="14.25" customHeight="1" x14ac:dyDescent="0.25">
      <c r="A425" s="7">
        <v>43969</v>
      </c>
      <c r="B425" s="8" t="s">
        <v>14</v>
      </c>
      <c r="C425" s="8">
        <v>273900</v>
      </c>
      <c r="D425" s="8">
        <v>27535284.147600003</v>
      </c>
      <c r="E425" s="6"/>
      <c r="F425" s="6"/>
      <c r="G425" s="6"/>
    </row>
    <row r="426" spans="1:7" ht="14.25" customHeight="1" x14ac:dyDescent="0.25">
      <c r="A426" s="4">
        <v>43965</v>
      </c>
      <c r="B426" s="5" t="s">
        <v>14</v>
      </c>
      <c r="C426" s="5">
        <v>274059</v>
      </c>
      <c r="D426" s="5">
        <v>28181292</v>
      </c>
      <c r="E426" s="6"/>
      <c r="F426" s="6"/>
      <c r="G426" s="6"/>
    </row>
    <row r="427" spans="1:7" ht="14.25" customHeight="1" x14ac:dyDescent="0.25">
      <c r="A427" s="7">
        <v>43966</v>
      </c>
      <c r="B427" s="8" t="s">
        <v>14</v>
      </c>
      <c r="C427" s="8">
        <v>318816</v>
      </c>
      <c r="D427" s="8">
        <v>32354331</v>
      </c>
      <c r="E427" s="6"/>
      <c r="F427" s="6"/>
      <c r="G427" s="6"/>
    </row>
    <row r="428" spans="1:7" ht="14.25" customHeight="1" x14ac:dyDescent="0.25">
      <c r="A428" s="4">
        <v>43978</v>
      </c>
      <c r="B428" s="5" t="s">
        <v>15</v>
      </c>
      <c r="C428" s="5">
        <v>370012.5</v>
      </c>
      <c r="D428" s="5">
        <v>39034861.5</v>
      </c>
      <c r="E428" s="6"/>
      <c r="F428" s="6"/>
      <c r="G428" s="6"/>
    </row>
    <row r="429" spans="1:7" ht="14.25" customHeight="1" x14ac:dyDescent="0.25">
      <c r="A429" s="7">
        <v>43973</v>
      </c>
      <c r="B429" s="8" t="s">
        <v>15</v>
      </c>
      <c r="C429" s="8">
        <v>393018</v>
      </c>
      <c r="D429" s="8">
        <v>39498373.5</v>
      </c>
      <c r="E429" s="6"/>
      <c r="F429" s="6"/>
      <c r="G429" s="6"/>
    </row>
    <row r="430" spans="1:7" ht="14.25" customHeight="1" x14ac:dyDescent="0.25">
      <c r="A430" s="4">
        <v>43983</v>
      </c>
      <c r="B430" s="5" t="s">
        <v>15</v>
      </c>
      <c r="C430" s="5">
        <v>349699.5</v>
      </c>
      <c r="D430" s="5">
        <v>37257840.18135</v>
      </c>
      <c r="E430" s="6"/>
      <c r="F430" s="6"/>
      <c r="G430" s="6"/>
    </row>
    <row r="431" spans="1:7" ht="14.25" customHeight="1" x14ac:dyDescent="0.25">
      <c r="A431" s="7">
        <v>43962</v>
      </c>
      <c r="B431" s="8" t="s">
        <v>15</v>
      </c>
      <c r="C431" s="8">
        <v>318565.5</v>
      </c>
      <c r="D431" s="8">
        <v>33781581</v>
      </c>
      <c r="E431" s="6"/>
      <c r="F431" s="6"/>
      <c r="G431" s="6"/>
    </row>
    <row r="432" spans="1:7" ht="14.25" customHeight="1" x14ac:dyDescent="0.25">
      <c r="A432" s="4">
        <v>43980</v>
      </c>
      <c r="B432" s="5" t="s">
        <v>14</v>
      </c>
      <c r="C432" s="5">
        <v>422965.5</v>
      </c>
      <c r="D432" s="5">
        <v>41767140.105000004</v>
      </c>
      <c r="E432" s="6"/>
      <c r="F432" s="6"/>
      <c r="G432" s="6"/>
    </row>
    <row r="433" spans="1:7" ht="14.25" customHeight="1" x14ac:dyDescent="0.25">
      <c r="A433" s="7">
        <v>43969</v>
      </c>
      <c r="B433" s="8" t="s">
        <v>15</v>
      </c>
      <c r="C433" s="8">
        <v>355081.5</v>
      </c>
      <c r="D433" s="8">
        <v>36876888</v>
      </c>
      <c r="E433" s="6"/>
      <c r="F433" s="6"/>
      <c r="G433" s="6"/>
    </row>
    <row r="434" spans="1:7" ht="14.25" customHeight="1" x14ac:dyDescent="0.25">
      <c r="A434" s="4">
        <v>43965</v>
      </c>
      <c r="B434" s="5" t="s">
        <v>15</v>
      </c>
      <c r="C434" s="5">
        <v>358387.5</v>
      </c>
      <c r="D434" s="5">
        <v>37963150.5</v>
      </c>
      <c r="E434" s="6"/>
      <c r="F434" s="6"/>
      <c r="G434" s="6"/>
    </row>
    <row r="435" spans="1:7" ht="14.25" customHeight="1" x14ac:dyDescent="0.25">
      <c r="A435" s="7">
        <v>43966</v>
      </c>
      <c r="B435" s="8" t="s">
        <v>15</v>
      </c>
      <c r="C435" s="8">
        <v>403261.5</v>
      </c>
      <c r="D435" s="8">
        <v>42271377</v>
      </c>
      <c r="E435" s="6"/>
      <c r="F435" s="6"/>
      <c r="G435" s="6"/>
    </row>
    <row r="436" spans="1:7" ht="14.25" customHeight="1" x14ac:dyDescent="0.25">
      <c r="A436" s="4">
        <v>43978</v>
      </c>
      <c r="B436" s="5" t="s">
        <v>16</v>
      </c>
      <c r="C436" s="5">
        <v>69010.5</v>
      </c>
      <c r="D436" s="5">
        <v>5985894</v>
      </c>
      <c r="E436" s="6"/>
      <c r="F436" s="6"/>
      <c r="G436" s="6"/>
    </row>
    <row r="437" spans="1:7" ht="14.25" customHeight="1" x14ac:dyDescent="0.25">
      <c r="A437" s="7">
        <v>43973</v>
      </c>
      <c r="B437" s="8" t="s">
        <v>16</v>
      </c>
      <c r="C437" s="8">
        <v>75820.5</v>
      </c>
      <c r="D437" s="8">
        <v>5943489</v>
      </c>
      <c r="E437" s="6"/>
      <c r="F437" s="6"/>
      <c r="G437" s="6"/>
    </row>
    <row r="438" spans="1:7" ht="14.25" customHeight="1" x14ac:dyDescent="0.25">
      <c r="A438" s="4">
        <v>43983</v>
      </c>
      <c r="B438" s="5" t="s">
        <v>16</v>
      </c>
      <c r="C438" s="5">
        <v>64740</v>
      </c>
      <c r="D438" s="5">
        <v>5800290</v>
      </c>
      <c r="E438" s="6"/>
      <c r="F438" s="6"/>
      <c r="G438" s="6"/>
    </row>
    <row r="439" spans="1:7" ht="14.25" customHeight="1" x14ac:dyDescent="0.25">
      <c r="A439" s="7">
        <v>43962</v>
      </c>
      <c r="B439" s="8" t="s">
        <v>16</v>
      </c>
      <c r="C439" s="8">
        <v>59574</v>
      </c>
      <c r="D439" s="8">
        <v>5178169.5</v>
      </c>
      <c r="E439" s="6"/>
      <c r="F439" s="6"/>
      <c r="G439" s="6"/>
    </row>
    <row r="440" spans="1:7" ht="14.25" customHeight="1" x14ac:dyDescent="0.25">
      <c r="A440" s="4">
        <v>43980</v>
      </c>
      <c r="B440" s="5" t="s">
        <v>15</v>
      </c>
      <c r="C440" s="5">
        <v>524481</v>
      </c>
      <c r="D440" s="5">
        <v>54172029</v>
      </c>
      <c r="E440" s="6"/>
      <c r="F440" s="6"/>
      <c r="G440" s="6"/>
    </row>
    <row r="441" spans="1:7" ht="14.25" customHeight="1" x14ac:dyDescent="0.25">
      <c r="A441" s="7">
        <v>43969</v>
      </c>
      <c r="B441" s="8" t="s">
        <v>16</v>
      </c>
      <c r="C441" s="8">
        <v>70278</v>
      </c>
      <c r="D441" s="8">
        <v>5798476.5</v>
      </c>
      <c r="E441" s="6"/>
      <c r="F441" s="6"/>
      <c r="G441" s="6"/>
    </row>
    <row r="442" spans="1:7" ht="14.25" customHeight="1" x14ac:dyDescent="0.25">
      <c r="A442" s="4">
        <v>43965</v>
      </c>
      <c r="B442" s="5" t="s">
        <v>16</v>
      </c>
      <c r="C442" s="5">
        <v>63645</v>
      </c>
      <c r="D442" s="5">
        <v>5366602.5</v>
      </c>
      <c r="E442" s="6"/>
      <c r="F442" s="6"/>
      <c r="G442" s="6"/>
    </row>
    <row r="443" spans="1:7" ht="14.25" customHeight="1" x14ac:dyDescent="0.25">
      <c r="A443" s="7">
        <v>43966</v>
      </c>
      <c r="B443" s="8" t="s">
        <v>16</v>
      </c>
      <c r="C443" s="8">
        <v>75642</v>
      </c>
      <c r="D443" s="8">
        <v>6293952</v>
      </c>
      <c r="E443" s="6"/>
      <c r="F443" s="6"/>
      <c r="G443" s="6"/>
    </row>
    <row r="444" spans="1:7" ht="14.25" customHeight="1" x14ac:dyDescent="0.25">
      <c r="A444" s="4">
        <v>43978</v>
      </c>
      <c r="B444" s="5" t="s">
        <v>17</v>
      </c>
      <c r="C444" s="5">
        <v>40420.5</v>
      </c>
      <c r="D444" s="5">
        <v>3780852</v>
      </c>
      <c r="E444" s="6"/>
      <c r="F444" s="6"/>
      <c r="G444" s="6"/>
    </row>
    <row r="445" spans="1:7" ht="14.25" customHeight="1" x14ac:dyDescent="0.25">
      <c r="A445" s="7">
        <v>43973</v>
      </c>
      <c r="B445" s="8" t="s">
        <v>17</v>
      </c>
      <c r="C445" s="8">
        <v>53838</v>
      </c>
      <c r="D445" s="8">
        <v>4840833</v>
      </c>
      <c r="E445" s="6"/>
      <c r="F445" s="6"/>
      <c r="G445" s="6"/>
    </row>
    <row r="446" spans="1:7" ht="14.25" customHeight="1" x14ac:dyDescent="0.25">
      <c r="A446" s="4">
        <v>43983</v>
      </c>
      <c r="B446" s="5" t="s">
        <v>17</v>
      </c>
      <c r="C446" s="5">
        <v>40528.5</v>
      </c>
      <c r="D446" s="5">
        <v>3865251</v>
      </c>
      <c r="E446" s="6"/>
      <c r="F446" s="6"/>
      <c r="G446" s="6"/>
    </row>
    <row r="447" spans="1:7" ht="14.25" customHeight="1" x14ac:dyDescent="0.25">
      <c r="A447" s="7">
        <v>43962</v>
      </c>
      <c r="B447" s="8" t="s">
        <v>17</v>
      </c>
      <c r="C447" s="8">
        <v>32733</v>
      </c>
      <c r="D447" s="8">
        <v>3079630.5</v>
      </c>
      <c r="E447" s="6"/>
      <c r="F447" s="6"/>
      <c r="G447" s="6"/>
    </row>
    <row r="448" spans="1:7" ht="14.25" customHeight="1" x14ac:dyDescent="0.25">
      <c r="A448" s="4">
        <v>43980</v>
      </c>
      <c r="B448" s="5" t="s">
        <v>16</v>
      </c>
      <c r="C448" s="5">
        <v>84433.5</v>
      </c>
      <c r="D448" s="5">
        <v>7228395</v>
      </c>
      <c r="E448" s="6"/>
      <c r="F448" s="6"/>
      <c r="G448" s="6"/>
    </row>
    <row r="449" spans="1:7" ht="14.25" customHeight="1" x14ac:dyDescent="0.25">
      <c r="A449" s="7">
        <v>43969</v>
      </c>
      <c r="B449" s="8" t="s">
        <v>17</v>
      </c>
      <c r="C449" s="8">
        <v>36655.5</v>
      </c>
      <c r="D449" s="8">
        <v>3360135</v>
      </c>
      <c r="E449" s="6"/>
      <c r="F449" s="6"/>
      <c r="G449" s="6"/>
    </row>
    <row r="450" spans="1:7" ht="14.25" customHeight="1" x14ac:dyDescent="0.25">
      <c r="A450" s="4">
        <v>43965</v>
      </c>
      <c r="B450" s="5" t="s">
        <v>17</v>
      </c>
      <c r="C450" s="5">
        <v>33886.5</v>
      </c>
      <c r="D450" s="5">
        <v>3166479</v>
      </c>
      <c r="E450" s="6"/>
      <c r="F450" s="6"/>
      <c r="G450" s="6"/>
    </row>
    <row r="451" spans="1:7" ht="14.25" customHeight="1" x14ac:dyDescent="0.25">
      <c r="A451" s="7">
        <v>43966</v>
      </c>
      <c r="B451" s="8" t="s">
        <v>17</v>
      </c>
      <c r="C451" s="8">
        <v>41697</v>
      </c>
      <c r="D451" s="8">
        <v>3772258.5</v>
      </c>
      <c r="E451" s="6"/>
      <c r="F451" s="6"/>
      <c r="G451" s="6"/>
    </row>
    <row r="452" spans="1:7" ht="14.25" customHeight="1" x14ac:dyDescent="0.25">
      <c r="A452" s="4">
        <v>43980</v>
      </c>
      <c r="B452" s="5" t="s">
        <v>17</v>
      </c>
      <c r="C452" s="5">
        <v>44569.5</v>
      </c>
      <c r="D452" s="5">
        <v>4108596</v>
      </c>
      <c r="E452" s="6"/>
      <c r="F452" s="6"/>
      <c r="G452" s="6"/>
    </row>
    <row r="453" spans="1:7" ht="14.25" customHeight="1" x14ac:dyDescent="0.25">
      <c r="A453" s="7">
        <v>43978</v>
      </c>
      <c r="B453" s="8" t="s">
        <v>18</v>
      </c>
      <c r="C453" s="8">
        <v>18069</v>
      </c>
      <c r="D453" s="8">
        <v>1603084.5</v>
      </c>
      <c r="E453" s="6"/>
      <c r="F453" s="6"/>
      <c r="G453" s="6"/>
    </row>
    <row r="454" spans="1:7" ht="14.25" customHeight="1" x14ac:dyDescent="0.25">
      <c r="A454" s="4">
        <v>43973</v>
      </c>
      <c r="B454" s="5" t="s">
        <v>18</v>
      </c>
      <c r="C454" s="5">
        <v>21483</v>
      </c>
      <c r="D454" s="5">
        <v>1774329</v>
      </c>
      <c r="E454" s="6"/>
      <c r="F454" s="6"/>
      <c r="G454" s="6"/>
    </row>
    <row r="455" spans="1:7" ht="14.25" customHeight="1" x14ac:dyDescent="0.25">
      <c r="A455" s="7">
        <v>43983</v>
      </c>
      <c r="B455" s="8" t="s">
        <v>18</v>
      </c>
      <c r="C455" s="8">
        <v>16687.5</v>
      </c>
      <c r="D455" s="8">
        <v>1526608.5</v>
      </c>
      <c r="E455" s="6"/>
      <c r="F455" s="6"/>
      <c r="G455" s="6"/>
    </row>
    <row r="456" spans="1:7" ht="14.25" customHeight="1" x14ac:dyDescent="0.25">
      <c r="A456" s="4">
        <v>43962</v>
      </c>
      <c r="B456" s="5" t="s">
        <v>18</v>
      </c>
      <c r="C456" s="5">
        <v>12238.5</v>
      </c>
      <c r="D456" s="5">
        <v>1096002</v>
      </c>
      <c r="E456" s="6"/>
      <c r="F456" s="6"/>
      <c r="G456" s="6"/>
    </row>
    <row r="457" spans="1:7" ht="14.25" customHeight="1" x14ac:dyDescent="0.25">
      <c r="A457" s="7">
        <v>43969</v>
      </c>
      <c r="B457" s="8" t="s">
        <v>18</v>
      </c>
      <c r="C457" s="8">
        <v>14290.5</v>
      </c>
      <c r="D457" s="8">
        <v>1246162.5</v>
      </c>
      <c r="E457" s="6"/>
      <c r="F457" s="6"/>
      <c r="G457" s="6"/>
    </row>
    <row r="458" spans="1:7" ht="14.25" customHeight="1" x14ac:dyDescent="0.25">
      <c r="A458" s="4">
        <v>43965</v>
      </c>
      <c r="B458" s="5" t="s">
        <v>18</v>
      </c>
      <c r="C458" s="5">
        <v>14385</v>
      </c>
      <c r="D458" s="5">
        <v>1223491.5</v>
      </c>
      <c r="E458" s="6"/>
      <c r="F458" s="6"/>
      <c r="G458" s="6"/>
    </row>
    <row r="459" spans="1:7" ht="14.25" customHeight="1" x14ac:dyDescent="0.25">
      <c r="A459" s="7">
        <v>43966</v>
      </c>
      <c r="B459" s="8" t="s">
        <v>18</v>
      </c>
      <c r="C459" s="8">
        <v>16498.5</v>
      </c>
      <c r="D459" s="8">
        <v>1370482.5</v>
      </c>
      <c r="E459" s="6"/>
      <c r="F459" s="6"/>
      <c r="G459" s="6"/>
    </row>
    <row r="460" spans="1:7" ht="14.25" customHeight="1" x14ac:dyDescent="0.25">
      <c r="A460" s="4">
        <v>43978</v>
      </c>
      <c r="B460" s="5" t="s">
        <v>19</v>
      </c>
      <c r="C460" s="5">
        <v>13203</v>
      </c>
      <c r="D460" s="5">
        <v>1211457</v>
      </c>
      <c r="E460" s="6"/>
      <c r="F460" s="6"/>
      <c r="G460" s="6"/>
    </row>
    <row r="461" spans="1:7" ht="14.25" customHeight="1" x14ac:dyDescent="0.25">
      <c r="A461" s="7">
        <v>43973</v>
      </c>
      <c r="B461" s="8" t="s">
        <v>19</v>
      </c>
      <c r="C461" s="8">
        <v>15802.5</v>
      </c>
      <c r="D461" s="8">
        <v>1411909.5</v>
      </c>
      <c r="E461" s="6"/>
      <c r="F461" s="6"/>
      <c r="G461" s="6"/>
    </row>
    <row r="462" spans="1:7" ht="14.25" customHeight="1" x14ac:dyDescent="0.25">
      <c r="A462" s="4">
        <v>43983</v>
      </c>
      <c r="B462" s="5" t="s">
        <v>19</v>
      </c>
      <c r="C462" s="5">
        <v>16476</v>
      </c>
      <c r="D462" s="5">
        <v>1565632.5</v>
      </c>
      <c r="E462" s="6"/>
      <c r="F462" s="6"/>
      <c r="G462" s="6"/>
    </row>
    <row r="463" spans="1:7" ht="14.25" customHeight="1" x14ac:dyDescent="0.25">
      <c r="A463" s="7">
        <v>43962</v>
      </c>
      <c r="B463" s="8" t="s">
        <v>19</v>
      </c>
      <c r="C463" s="8">
        <v>12654</v>
      </c>
      <c r="D463" s="8">
        <v>1081158</v>
      </c>
      <c r="E463" s="6"/>
      <c r="F463" s="6"/>
      <c r="G463" s="6"/>
    </row>
    <row r="464" spans="1:7" ht="14.25" customHeight="1" x14ac:dyDescent="0.25">
      <c r="A464" s="4">
        <v>43980</v>
      </c>
      <c r="B464" s="5" t="s">
        <v>18</v>
      </c>
      <c r="C464" s="5">
        <v>19647</v>
      </c>
      <c r="D464" s="5">
        <v>1764669</v>
      </c>
      <c r="E464" s="6"/>
      <c r="F464" s="6"/>
      <c r="G464" s="6"/>
    </row>
    <row r="465" spans="1:7" ht="14.25" customHeight="1" x14ac:dyDescent="0.25">
      <c r="A465" s="7">
        <v>43969</v>
      </c>
      <c r="B465" s="8" t="s">
        <v>19</v>
      </c>
      <c r="C465" s="8">
        <v>12450</v>
      </c>
      <c r="D465" s="8">
        <v>1115146.5</v>
      </c>
      <c r="E465" s="6"/>
      <c r="F465" s="6"/>
      <c r="G465" s="6"/>
    </row>
    <row r="466" spans="1:7" ht="14.25" customHeight="1" x14ac:dyDescent="0.25">
      <c r="A466" s="4">
        <v>43965</v>
      </c>
      <c r="B466" s="5" t="s">
        <v>19</v>
      </c>
      <c r="C466" s="5">
        <v>11161.5</v>
      </c>
      <c r="D466" s="5">
        <v>963502.5</v>
      </c>
      <c r="E466" s="6"/>
      <c r="F466" s="6"/>
      <c r="G466" s="6"/>
    </row>
    <row r="467" spans="1:7" ht="14.25" customHeight="1" x14ac:dyDescent="0.25">
      <c r="A467" s="7">
        <v>43966</v>
      </c>
      <c r="B467" s="8" t="s">
        <v>19</v>
      </c>
      <c r="C467" s="8">
        <v>12229.5</v>
      </c>
      <c r="D467" s="8">
        <v>1122730.5</v>
      </c>
      <c r="E467" s="6"/>
      <c r="F467" s="6"/>
      <c r="G467" s="6"/>
    </row>
    <row r="468" spans="1:7" ht="14.25" customHeight="1" x14ac:dyDescent="0.25">
      <c r="A468" s="4">
        <v>43978</v>
      </c>
      <c r="B468" s="5" t="s">
        <v>20</v>
      </c>
      <c r="C468" s="5">
        <v>28050</v>
      </c>
      <c r="D468" s="5">
        <v>2458555.5</v>
      </c>
      <c r="E468" s="6"/>
      <c r="F468" s="6"/>
      <c r="G468" s="6"/>
    </row>
    <row r="469" spans="1:7" ht="14.25" customHeight="1" x14ac:dyDescent="0.25">
      <c r="A469" s="7">
        <v>43973</v>
      </c>
      <c r="B469" s="8" t="s">
        <v>20</v>
      </c>
      <c r="C469" s="8">
        <v>30781.5</v>
      </c>
      <c r="D469" s="8">
        <v>2540715</v>
      </c>
      <c r="E469" s="6"/>
      <c r="F469" s="6"/>
      <c r="G469" s="6"/>
    </row>
    <row r="470" spans="1:7" ht="14.25" customHeight="1" x14ac:dyDescent="0.25">
      <c r="A470" s="4">
        <v>43983</v>
      </c>
      <c r="B470" s="5" t="s">
        <v>20</v>
      </c>
      <c r="C470" s="5">
        <v>27960</v>
      </c>
      <c r="D470" s="5">
        <v>2538967.5</v>
      </c>
      <c r="E470" s="6"/>
      <c r="F470" s="6"/>
      <c r="G470" s="6"/>
    </row>
    <row r="471" spans="1:7" ht="14.25" customHeight="1" x14ac:dyDescent="0.25">
      <c r="A471" s="7">
        <v>43962</v>
      </c>
      <c r="B471" s="8" t="s">
        <v>20</v>
      </c>
      <c r="C471" s="8">
        <v>23629.5</v>
      </c>
      <c r="D471" s="8">
        <v>2164365</v>
      </c>
      <c r="E471" s="6"/>
      <c r="F471" s="6"/>
      <c r="G471" s="6"/>
    </row>
    <row r="472" spans="1:7" ht="14.25" customHeight="1" x14ac:dyDescent="0.25">
      <c r="A472" s="4">
        <v>43980</v>
      </c>
      <c r="B472" s="5" t="s">
        <v>19</v>
      </c>
      <c r="C472" s="5">
        <v>17052</v>
      </c>
      <c r="D472" s="5">
        <v>1549020</v>
      </c>
      <c r="E472" s="6"/>
      <c r="F472" s="6"/>
      <c r="G472" s="6"/>
    </row>
    <row r="473" spans="1:7" ht="14.25" customHeight="1" x14ac:dyDescent="0.25">
      <c r="A473" s="7">
        <v>43969</v>
      </c>
      <c r="B473" s="8" t="s">
        <v>20</v>
      </c>
      <c r="C473" s="8">
        <v>27181.5</v>
      </c>
      <c r="D473" s="8">
        <v>2324490</v>
      </c>
      <c r="E473" s="6"/>
      <c r="F473" s="6"/>
      <c r="G473" s="6"/>
    </row>
    <row r="474" spans="1:7" ht="14.25" customHeight="1" x14ac:dyDescent="0.25">
      <c r="A474" s="4">
        <v>43965</v>
      </c>
      <c r="B474" s="5" t="s">
        <v>20</v>
      </c>
      <c r="C474" s="5">
        <v>25656</v>
      </c>
      <c r="D474" s="5">
        <v>2225341.5</v>
      </c>
      <c r="E474" s="6"/>
      <c r="F474" s="6"/>
      <c r="G474" s="6"/>
    </row>
    <row r="475" spans="1:7" ht="14.25" customHeight="1" x14ac:dyDescent="0.25">
      <c r="A475" s="7">
        <v>43966</v>
      </c>
      <c r="B475" s="8" t="s">
        <v>20</v>
      </c>
      <c r="C475" s="8">
        <v>29283</v>
      </c>
      <c r="D475" s="8">
        <v>2477487</v>
      </c>
      <c r="E475" s="6"/>
      <c r="F475" s="6"/>
      <c r="G475" s="6"/>
    </row>
    <row r="476" spans="1:7" ht="14.25" customHeight="1" x14ac:dyDescent="0.25">
      <c r="A476" s="4">
        <v>43980</v>
      </c>
      <c r="B476" s="5" t="s">
        <v>20</v>
      </c>
      <c r="C476" s="5">
        <v>32782.5</v>
      </c>
      <c r="D476" s="5">
        <v>2854741.5</v>
      </c>
      <c r="E476" s="6"/>
      <c r="F476" s="6"/>
      <c r="G476" s="6"/>
    </row>
    <row r="477" spans="1:7" ht="14.25" customHeight="1" x14ac:dyDescent="0.25">
      <c r="A477" s="7">
        <v>43978</v>
      </c>
      <c r="B477" s="8" t="s">
        <v>21</v>
      </c>
      <c r="C477" s="8">
        <v>215592</v>
      </c>
      <c r="D477" s="8">
        <v>22342300.5</v>
      </c>
      <c r="E477" s="6"/>
      <c r="F477" s="6"/>
      <c r="G477" s="6"/>
    </row>
    <row r="478" spans="1:7" ht="14.25" customHeight="1" x14ac:dyDescent="0.25">
      <c r="A478" s="4">
        <v>43973</v>
      </c>
      <c r="B478" s="5" t="s">
        <v>21</v>
      </c>
      <c r="C478" s="5">
        <v>228334.5</v>
      </c>
      <c r="D478" s="5">
        <v>22380772.5</v>
      </c>
      <c r="E478" s="6"/>
      <c r="F478" s="6"/>
      <c r="G478" s="6"/>
    </row>
    <row r="479" spans="1:7" ht="14.25" customHeight="1" x14ac:dyDescent="0.25">
      <c r="A479" s="7">
        <v>43983</v>
      </c>
      <c r="B479" s="8" t="s">
        <v>21</v>
      </c>
      <c r="C479" s="8">
        <v>188776.5</v>
      </c>
      <c r="D479" s="8">
        <v>19465372.5</v>
      </c>
      <c r="E479" s="6"/>
      <c r="F479" s="6"/>
      <c r="G479" s="6"/>
    </row>
    <row r="480" spans="1:7" ht="14.25" customHeight="1" x14ac:dyDescent="0.25">
      <c r="A480" s="4">
        <v>43962</v>
      </c>
      <c r="B480" s="5" t="s">
        <v>21</v>
      </c>
      <c r="C480" s="5">
        <v>175293</v>
      </c>
      <c r="D480" s="5">
        <v>17919144</v>
      </c>
      <c r="E480" s="6"/>
      <c r="F480" s="6"/>
      <c r="G480" s="6"/>
    </row>
    <row r="481" spans="1:7" ht="14.25" customHeight="1" x14ac:dyDescent="0.25">
      <c r="A481" s="7">
        <v>43969</v>
      </c>
      <c r="B481" s="8" t="s">
        <v>21</v>
      </c>
      <c r="C481" s="8">
        <v>201999</v>
      </c>
      <c r="D481" s="8">
        <v>20422435.5</v>
      </c>
      <c r="E481" s="6"/>
      <c r="F481" s="6"/>
      <c r="G481" s="6"/>
    </row>
    <row r="482" spans="1:7" ht="14.25" customHeight="1" x14ac:dyDescent="0.25">
      <c r="A482" s="4">
        <v>43965</v>
      </c>
      <c r="B482" s="5" t="s">
        <v>21</v>
      </c>
      <c r="C482" s="5">
        <v>197946</v>
      </c>
      <c r="D482" s="5">
        <v>19942435.5</v>
      </c>
      <c r="E482" s="6"/>
      <c r="F482" s="6"/>
      <c r="G482" s="6"/>
    </row>
    <row r="483" spans="1:7" ht="14.25" customHeight="1" x14ac:dyDescent="0.25">
      <c r="A483" s="7">
        <v>43966</v>
      </c>
      <c r="B483" s="8" t="s">
        <v>21</v>
      </c>
      <c r="C483" s="8">
        <v>230896.5</v>
      </c>
      <c r="D483" s="8">
        <v>23085222</v>
      </c>
      <c r="E483" s="6"/>
      <c r="F483" s="6"/>
      <c r="G483" s="6"/>
    </row>
    <row r="484" spans="1:7" ht="14.25" customHeight="1" x14ac:dyDescent="0.25">
      <c r="A484" s="4">
        <v>43978</v>
      </c>
      <c r="B484" s="5" t="s">
        <v>22</v>
      </c>
      <c r="C484" s="5">
        <v>203532</v>
      </c>
      <c r="D484" s="5">
        <v>20953324.5</v>
      </c>
      <c r="E484" s="6"/>
      <c r="F484" s="6"/>
      <c r="G484" s="6"/>
    </row>
    <row r="485" spans="1:7" ht="14.25" customHeight="1" x14ac:dyDescent="0.25">
      <c r="A485" s="7">
        <v>43973</v>
      </c>
      <c r="B485" s="8" t="s">
        <v>22</v>
      </c>
      <c r="C485" s="8">
        <v>214428</v>
      </c>
      <c r="D485" s="8">
        <v>20812585.5</v>
      </c>
      <c r="E485" s="6"/>
      <c r="F485" s="6"/>
      <c r="G485" s="6"/>
    </row>
    <row r="486" spans="1:7" ht="14.25" customHeight="1" x14ac:dyDescent="0.25">
      <c r="A486" s="4">
        <v>43983</v>
      </c>
      <c r="B486" s="5" t="s">
        <v>22</v>
      </c>
      <c r="C486" s="5">
        <v>183228</v>
      </c>
      <c r="D486" s="5">
        <v>18914194.5</v>
      </c>
      <c r="E486" s="6"/>
      <c r="F486" s="6"/>
      <c r="G486" s="6"/>
    </row>
    <row r="487" spans="1:7" ht="14.25" customHeight="1" x14ac:dyDescent="0.25">
      <c r="A487" s="7">
        <v>43962</v>
      </c>
      <c r="B487" s="8" t="s">
        <v>22</v>
      </c>
      <c r="C487" s="8">
        <v>166948.5</v>
      </c>
      <c r="D487" s="8">
        <v>16971231</v>
      </c>
      <c r="E487" s="6"/>
      <c r="F487" s="6"/>
      <c r="G487" s="6"/>
    </row>
    <row r="488" spans="1:7" ht="14.25" customHeight="1" x14ac:dyDescent="0.25">
      <c r="A488" s="4">
        <v>43980</v>
      </c>
      <c r="B488" s="5" t="s">
        <v>21</v>
      </c>
      <c r="C488" s="5">
        <v>232102.5</v>
      </c>
      <c r="D488" s="5">
        <v>23120443.5</v>
      </c>
      <c r="E488" s="6"/>
      <c r="F488" s="6"/>
      <c r="G488" s="6"/>
    </row>
    <row r="489" spans="1:7" ht="14.25" customHeight="1" x14ac:dyDescent="0.25">
      <c r="A489" s="7">
        <v>43969</v>
      </c>
      <c r="B489" s="8" t="s">
        <v>22</v>
      </c>
      <c r="C489" s="8">
        <v>196560</v>
      </c>
      <c r="D489" s="8">
        <v>19855122</v>
      </c>
      <c r="E489" s="6"/>
      <c r="F489" s="6"/>
      <c r="G489" s="6"/>
    </row>
    <row r="490" spans="1:7" ht="14.25" customHeight="1" x14ac:dyDescent="0.25">
      <c r="A490" s="4">
        <v>43965</v>
      </c>
      <c r="B490" s="5" t="s">
        <v>22</v>
      </c>
      <c r="C490" s="5">
        <v>186496.5</v>
      </c>
      <c r="D490" s="5">
        <v>18640998</v>
      </c>
      <c r="E490" s="6"/>
      <c r="F490" s="6"/>
      <c r="G490" s="6"/>
    </row>
    <row r="491" spans="1:7" ht="14.25" customHeight="1" x14ac:dyDescent="0.25">
      <c r="A491" s="7">
        <v>43966</v>
      </c>
      <c r="B491" s="8" t="s">
        <v>22</v>
      </c>
      <c r="C491" s="8">
        <v>219772.5</v>
      </c>
      <c r="D491" s="8">
        <v>21895294.5</v>
      </c>
      <c r="E491" s="6"/>
      <c r="F491" s="6"/>
      <c r="G491" s="6"/>
    </row>
    <row r="492" spans="1:7" ht="14.25" customHeight="1" x14ac:dyDescent="0.25">
      <c r="A492" s="4">
        <v>43980</v>
      </c>
      <c r="B492" s="5" t="s">
        <v>22</v>
      </c>
      <c r="C492" s="5">
        <v>226476</v>
      </c>
      <c r="D492" s="5">
        <v>22416151.5</v>
      </c>
      <c r="E492" s="6"/>
      <c r="F492" s="6"/>
      <c r="G492" s="6"/>
    </row>
    <row r="493" spans="1:7" ht="14.25" customHeight="1" x14ac:dyDescent="0.25">
      <c r="A493" s="7">
        <v>43978</v>
      </c>
      <c r="B493" s="8" t="s">
        <v>24</v>
      </c>
      <c r="C493" s="8">
        <v>8362.5</v>
      </c>
      <c r="D493" s="8">
        <v>687684</v>
      </c>
      <c r="E493" s="6"/>
      <c r="F493" s="6"/>
      <c r="G493" s="6"/>
    </row>
    <row r="494" spans="1:7" ht="14.25" customHeight="1" x14ac:dyDescent="0.25">
      <c r="A494" s="4">
        <v>43973</v>
      </c>
      <c r="B494" s="5" t="s">
        <v>23</v>
      </c>
      <c r="C494" s="5">
        <v>17008.5</v>
      </c>
      <c r="D494" s="5">
        <v>1398771</v>
      </c>
      <c r="E494" s="6"/>
      <c r="F494" s="6"/>
      <c r="G494" s="6"/>
    </row>
    <row r="495" spans="1:7" ht="14.25" customHeight="1" x14ac:dyDescent="0.25">
      <c r="A495" s="7">
        <v>43983</v>
      </c>
      <c r="B495" s="8" t="s">
        <v>25</v>
      </c>
      <c r="C495" s="8">
        <v>5166</v>
      </c>
      <c r="D495" s="8">
        <v>389013</v>
      </c>
      <c r="E495" s="6"/>
      <c r="F495" s="6"/>
      <c r="G495" s="6"/>
    </row>
    <row r="496" spans="1:7" ht="14.25" customHeight="1" x14ac:dyDescent="0.25">
      <c r="A496" s="4">
        <v>43962</v>
      </c>
      <c r="B496" s="5" t="s">
        <v>23</v>
      </c>
      <c r="C496" s="5">
        <v>10941</v>
      </c>
      <c r="D496" s="5">
        <v>880356</v>
      </c>
      <c r="E496" s="6"/>
      <c r="F496" s="6"/>
      <c r="G496" s="6"/>
    </row>
    <row r="497" spans="1:7" ht="14.25" customHeight="1" x14ac:dyDescent="0.25">
      <c r="A497" s="7">
        <v>43969</v>
      </c>
      <c r="B497" s="8" t="s">
        <v>23</v>
      </c>
      <c r="C497" s="8">
        <v>14497.5</v>
      </c>
      <c r="D497" s="8">
        <v>1230711</v>
      </c>
      <c r="E497" s="6"/>
      <c r="F497" s="6"/>
      <c r="G497" s="6"/>
    </row>
    <row r="498" spans="1:7" ht="14.25" customHeight="1" x14ac:dyDescent="0.25">
      <c r="A498" s="4">
        <v>43965</v>
      </c>
      <c r="B498" s="5" t="s">
        <v>23</v>
      </c>
      <c r="C498" s="5">
        <v>13810.5</v>
      </c>
      <c r="D498" s="5">
        <v>1131676.5</v>
      </c>
      <c r="E498" s="6"/>
      <c r="F498" s="6"/>
      <c r="G498" s="6"/>
    </row>
    <row r="499" spans="1:7" ht="14.25" customHeight="1" x14ac:dyDescent="0.25">
      <c r="A499" s="7">
        <v>43966</v>
      </c>
      <c r="B499" s="8" t="s">
        <v>23</v>
      </c>
      <c r="C499" s="8">
        <v>13752</v>
      </c>
      <c r="D499" s="8">
        <v>1091040</v>
      </c>
      <c r="E499" s="6"/>
      <c r="F499" s="6"/>
      <c r="G499" s="6"/>
    </row>
    <row r="500" spans="1:7" ht="14.25" customHeight="1" x14ac:dyDescent="0.25">
      <c r="A500" s="4">
        <v>43978</v>
      </c>
      <c r="B500" s="5" t="s">
        <v>23</v>
      </c>
      <c r="C500" s="5">
        <v>15276</v>
      </c>
      <c r="D500" s="5">
        <v>1350199.5</v>
      </c>
      <c r="E500" s="6"/>
      <c r="F500" s="6"/>
      <c r="G500" s="6"/>
    </row>
    <row r="501" spans="1:7" ht="14.25" customHeight="1" x14ac:dyDescent="0.25">
      <c r="A501" s="7">
        <v>43983</v>
      </c>
      <c r="B501" s="8" t="s">
        <v>26</v>
      </c>
      <c r="C501" s="8">
        <v>4408.5</v>
      </c>
      <c r="D501" s="8">
        <v>410892</v>
      </c>
      <c r="E501" s="6"/>
      <c r="F501" s="6"/>
      <c r="G501" s="6"/>
    </row>
    <row r="502" spans="1:7" ht="14.25" customHeight="1" x14ac:dyDescent="0.25">
      <c r="A502" s="4">
        <v>43980</v>
      </c>
      <c r="B502" s="5" t="s">
        <v>24</v>
      </c>
      <c r="C502" s="5">
        <v>9927</v>
      </c>
      <c r="D502" s="5">
        <v>850840.5</v>
      </c>
      <c r="E502" s="6"/>
      <c r="F502" s="6"/>
      <c r="G502" s="6"/>
    </row>
    <row r="503" spans="1:7" ht="14.25" customHeight="1" x14ac:dyDescent="0.25">
      <c r="A503" s="7">
        <v>43983</v>
      </c>
      <c r="B503" s="8" t="s">
        <v>24</v>
      </c>
      <c r="C503" s="8">
        <v>9474</v>
      </c>
      <c r="D503" s="8">
        <v>802447.5</v>
      </c>
      <c r="E503" s="6"/>
      <c r="F503" s="6"/>
      <c r="G503" s="6"/>
    </row>
    <row r="504" spans="1:7" ht="14.25" customHeight="1" x14ac:dyDescent="0.25">
      <c r="A504" s="4">
        <v>43980</v>
      </c>
      <c r="B504" s="5" t="s">
        <v>23</v>
      </c>
      <c r="C504" s="5">
        <v>16878</v>
      </c>
      <c r="D504" s="5">
        <v>1438255.5</v>
      </c>
      <c r="E504" s="6"/>
      <c r="F504" s="6"/>
      <c r="G504" s="6"/>
    </row>
    <row r="505" spans="1:7" ht="14.25" customHeight="1" x14ac:dyDescent="0.25">
      <c r="A505" s="9">
        <v>43983</v>
      </c>
      <c r="B505" s="10" t="s">
        <v>23</v>
      </c>
      <c r="C505" s="10">
        <v>14238</v>
      </c>
      <c r="D505" s="10">
        <v>1293219</v>
      </c>
      <c r="E505" s="6"/>
      <c r="F505" s="6"/>
      <c r="G505" s="6"/>
    </row>
    <row r="506" spans="1:7" ht="14.25" customHeight="1" x14ac:dyDescent="0.25"/>
    <row r="507" spans="1:7" ht="14.25" customHeight="1" x14ac:dyDescent="0.25"/>
    <row r="508" spans="1:7" ht="14.25" customHeight="1" x14ac:dyDescent="0.25"/>
    <row r="509" spans="1:7" ht="14.25" customHeight="1" x14ac:dyDescent="0.25"/>
    <row r="510" spans="1:7" ht="14.25" customHeight="1" x14ac:dyDescent="0.25"/>
    <row r="511" spans="1:7" ht="14.25" customHeight="1" x14ac:dyDescent="0.25"/>
    <row r="512" spans="1:7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activeCell="B19" sqref="B19"/>
    </sheetView>
  </sheetViews>
  <sheetFormatPr defaultColWidth="14.42578125" defaultRowHeight="15" customHeight="1" x14ac:dyDescent="0.25"/>
  <cols>
    <col min="1" max="1" width="10.42578125" customWidth="1"/>
    <col min="2" max="2" width="22.85546875" customWidth="1"/>
    <col min="3" max="3" width="22.7109375" customWidth="1"/>
    <col min="4" max="4" width="22.140625" customWidth="1"/>
    <col min="5" max="5" width="25.42578125" customWidth="1"/>
    <col min="6" max="26" width="8.7109375" customWidth="1"/>
  </cols>
  <sheetData>
    <row r="1" spans="1:5" ht="14.25" customHeight="1" x14ac:dyDescent="0.25">
      <c r="A1" s="3" t="s">
        <v>0</v>
      </c>
      <c r="B1" s="3" t="s">
        <v>1</v>
      </c>
      <c r="C1" s="3" t="s">
        <v>4</v>
      </c>
      <c r="D1" s="3" t="s">
        <v>5</v>
      </c>
      <c r="E1" s="3" t="s">
        <v>6</v>
      </c>
    </row>
    <row r="2" spans="1:5" ht="14.25" customHeight="1" x14ac:dyDescent="0.25">
      <c r="A2" s="11">
        <v>43949</v>
      </c>
      <c r="B2" s="6" t="s">
        <v>16</v>
      </c>
      <c r="C2" s="6">
        <v>36</v>
      </c>
      <c r="D2" s="6">
        <v>4923</v>
      </c>
      <c r="E2" s="6">
        <v>4560</v>
      </c>
    </row>
    <row r="3" spans="1:5" ht="14.25" customHeight="1" x14ac:dyDescent="0.25">
      <c r="A3" s="11">
        <v>43949</v>
      </c>
      <c r="B3" s="6" t="s">
        <v>11</v>
      </c>
      <c r="C3" s="6">
        <v>31</v>
      </c>
      <c r="D3" s="6">
        <v>5465</v>
      </c>
      <c r="E3" s="6">
        <v>5096</v>
      </c>
    </row>
    <row r="4" spans="1:5" ht="14.25" customHeight="1" x14ac:dyDescent="0.25">
      <c r="A4" s="11">
        <v>43949</v>
      </c>
      <c r="B4" s="6" t="s">
        <v>17</v>
      </c>
      <c r="C4" s="6">
        <v>19</v>
      </c>
      <c r="D4" s="6">
        <v>1846</v>
      </c>
      <c r="E4" s="6">
        <v>1681</v>
      </c>
    </row>
    <row r="5" spans="1:5" ht="14.25" customHeight="1" x14ac:dyDescent="0.25">
      <c r="A5" s="11">
        <v>43949</v>
      </c>
      <c r="B5" s="6" t="s">
        <v>10</v>
      </c>
      <c r="C5" s="6">
        <v>18</v>
      </c>
      <c r="D5" s="6">
        <v>1539</v>
      </c>
      <c r="E5" s="6">
        <v>1404</v>
      </c>
    </row>
    <row r="6" spans="1:5" ht="14.25" customHeight="1" x14ac:dyDescent="0.25">
      <c r="A6" s="11">
        <v>43949</v>
      </c>
      <c r="B6" s="6" t="s">
        <v>20</v>
      </c>
      <c r="C6" s="6">
        <v>18</v>
      </c>
      <c r="D6" s="6">
        <v>1505</v>
      </c>
      <c r="E6" s="6">
        <v>1368</v>
      </c>
    </row>
    <row r="7" spans="1:5" ht="14.25" customHeight="1" x14ac:dyDescent="0.25">
      <c r="A7" s="11">
        <v>43949</v>
      </c>
      <c r="B7" s="6" t="s">
        <v>22</v>
      </c>
      <c r="C7" s="6">
        <v>54</v>
      </c>
      <c r="D7" s="6">
        <v>12306</v>
      </c>
      <c r="E7" s="6">
        <v>11532</v>
      </c>
    </row>
    <row r="8" spans="1:5" ht="14.25" customHeight="1" x14ac:dyDescent="0.25">
      <c r="A8" s="11">
        <v>43949</v>
      </c>
      <c r="B8" s="6" t="s">
        <v>21</v>
      </c>
      <c r="C8" s="6">
        <v>59</v>
      </c>
      <c r="D8" s="6">
        <v>12943</v>
      </c>
      <c r="E8" s="6">
        <v>12072</v>
      </c>
    </row>
    <row r="9" spans="1:5" ht="14.25" customHeight="1" x14ac:dyDescent="0.25">
      <c r="A9" s="11">
        <v>43949</v>
      </c>
      <c r="B9" s="6" t="s">
        <v>13</v>
      </c>
      <c r="C9" s="6">
        <v>17</v>
      </c>
      <c r="D9" s="6">
        <v>1439</v>
      </c>
      <c r="E9" s="6">
        <v>1265</v>
      </c>
    </row>
    <row r="10" spans="1:5" ht="14.25" customHeight="1" x14ac:dyDescent="0.25">
      <c r="A10" s="11">
        <v>43949</v>
      </c>
      <c r="B10" s="6" t="s">
        <v>23</v>
      </c>
      <c r="C10" s="6">
        <v>15</v>
      </c>
      <c r="D10" s="6">
        <v>636</v>
      </c>
      <c r="E10" s="6">
        <v>547</v>
      </c>
    </row>
    <row r="11" spans="1:5" ht="14.25" customHeight="1" x14ac:dyDescent="0.25">
      <c r="A11" s="11">
        <v>43949</v>
      </c>
      <c r="B11" s="6" t="s">
        <v>18</v>
      </c>
      <c r="C11" s="6">
        <v>15</v>
      </c>
      <c r="D11" s="6">
        <v>780</v>
      </c>
      <c r="E11" s="6">
        <v>690</v>
      </c>
    </row>
    <row r="12" spans="1:5" ht="14.25" customHeight="1" x14ac:dyDescent="0.25">
      <c r="A12" s="11">
        <v>43949</v>
      </c>
      <c r="B12" s="6" t="s">
        <v>15</v>
      </c>
      <c r="C12" s="6">
        <v>125</v>
      </c>
      <c r="D12" s="6">
        <v>20914</v>
      </c>
      <c r="E12" s="6">
        <v>19479</v>
      </c>
    </row>
    <row r="13" spans="1:5" ht="14.25" customHeight="1" x14ac:dyDescent="0.25">
      <c r="A13" s="11">
        <v>43949</v>
      </c>
      <c r="B13" s="6" t="s">
        <v>14</v>
      </c>
      <c r="C13" s="6">
        <v>128</v>
      </c>
      <c r="D13" s="6">
        <v>16450</v>
      </c>
      <c r="E13" s="6">
        <v>15320</v>
      </c>
    </row>
    <row r="14" spans="1:5" ht="14.25" customHeight="1" x14ac:dyDescent="0.25">
      <c r="A14" s="11">
        <v>43949</v>
      </c>
      <c r="B14" s="6" t="s">
        <v>12</v>
      </c>
      <c r="C14" s="6">
        <v>10</v>
      </c>
      <c r="D14" s="6">
        <v>580</v>
      </c>
      <c r="E14" s="6">
        <v>506</v>
      </c>
    </row>
    <row r="15" spans="1:5" ht="14.25" customHeight="1" x14ac:dyDescent="0.25">
      <c r="A15" s="11">
        <v>43950</v>
      </c>
      <c r="B15" s="6" t="s">
        <v>16</v>
      </c>
      <c r="C15" s="6">
        <v>36</v>
      </c>
      <c r="D15" s="6">
        <v>4937</v>
      </c>
      <c r="E15" s="6">
        <v>4561</v>
      </c>
    </row>
    <row r="16" spans="1:5" ht="14.25" customHeight="1" x14ac:dyDescent="0.25">
      <c r="A16" s="11">
        <v>43950</v>
      </c>
      <c r="B16" s="6" t="s">
        <v>11</v>
      </c>
      <c r="C16" s="6">
        <v>31</v>
      </c>
      <c r="D16" s="6">
        <v>5378</v>
      </c>
      <c r="E16" s="6">
        <v>4985</v>
      </c>
    </row>
    <row r="17" spans="1:5" ht="14.25" customHeight="1" x14ac:dyDescent="0.25">
      <c r="A17" s="11">
        <v>43950</v>
      </c>
      <c r="B17" s="6" t="s">
        <v>17</v>
      </c>
      <c r="C17" s="6">
        <v>19</v>
      </c>
      <c r="D17" s="6">
        <v>1676</v>
      </c>
      <c r="E17" s="6">
        <v>1516</v>
      </c>
    </row>
    <row r="18" spans="1:5" ht="14.25" customHeight="1" x14ac:dyDescent="0.25">
      <c r="A18" s="11">
        <v>43950</v>
      </c>
      <c r="B18" s="6" t="s">
        <v>10</v>
      </c>
      <c r="C18" s="6">
        <v>18</v>
      </c>
      <c r="D18" s="6">
        <v>1684</v>
      </c>
      <c r="E18" s="6">
        <v>1528</v>
      </c>
    </row>
    <row r="19" spans="1:5" ht="14.25" customHeight="1" x14ac:dyDescent="0.25">
      <c r="A19" s="11">
        <v>43950</v>
      </c>
      <c r="B19" s="6" t="s">
        <v>20</v>
      </c>
      <c r="C19" s="6">
        <v>18</v>
      </c>
      <c r="D19" s="6">
        <v>1599</v>
      </c>
      <c r="E19" s="6">
        <v>1450</v>
      </c>
    </row>
    <row r="20" spans="1:5" ht="14.25" customHeight="1" x14ac:dyDescent="0.25">
      <c r="A20" s="11">
        <v>43950</v>
      </c>
      <c r="B20" s="6" t="s">
        <v>22</v>
      </c>
      <c r="C20" s="6">
        <v>54</v>
      </c>
      <c r="D20" s="6">
        <v>12747</v>
      </c>
      <c r="E20" s="6">
        <v>11884</v>
      </c>
    </row>
    <row r="21" spans="1:5" ht="14.25" customHeight="1" x14ac:dyDescent="0.25">
      <c r="A21" s="11">
        <v>43950</v>
      </c>
      <c r="B21" s="6" t="s">
        <v>21</v>
      </c>
      <c r="C21" s="6">
        <v>59</v>
      </c>
      <c r="D21" s="6">
        <v>13186</v>
      </c>
      <c r="E21" s="6">
        <v>12251</v>
      </c>
    </row>
    <row r="22" spans="1:5" ht="14.25" customHeight="1" x14ac:dyDescent="0.25">
      <c r="A22" s="11">
        <v>43950</v>
      </c>
      <c r="B22" s="6" t="s">
        <v>13</v>
      </c>
      <c r="C22" s="6">
        <v>18</v>
      </c>
      <c r="D22" s="6">
        <v>1534</v>
      </c>
      <c r="E22" s="6">
        <v>1369</v>
      </c>
    </row>
    <row r="23" spans="1:5" ht="14.25" customHeight="1" x14ac:dyDescent="0.25">
      <c r="A23" s="11">
        <v>43950</v>
      </c>
      <c r="B23" s="6" t="s">
        <v>23</v>
      </c>
      <c r="C23" s="6">
        <v>15</v>
      </c>
      <c r="D23" s="6">
        <v>659</v>
      </c>
      <c r="E23" s="6">
        <v>575</v>
      </c>
    </row>
    <row r="24" spans="1:5" ht="14.25" customHeight="1" x14ac:dyDescent="0.25">
      <c r="A24" s="11">
        <v>43950</v>
      </c>
      <c r="B24" s="6" t="s">
        <v>18</v>
      </c>
      <c r="C24" s="6">
        <v>15</v>
      </c>
      <c r="D24" s="6">
        <v>786</v>
      </c>
      <c r="E24" s="6">
        <v>695</v>
      </c>
    </row>
    <row r="25" spans="1:5" ht="14.25" customHeight="1" x14ac:dyDescent="0.25">
      <c r="A25" s="11">
        <v>43950</v>
      </c>
      <c r="B25" s="6" t="s">
        <v>15</v>
      </c>
      <c r="C25" s="6">
        <v>125</v>
      </c>
      <c r="D25" s="6">
        <v>21863</v>
      </c>
      <c r="E25" s="6">
        <v>20160</v>
      </c>
    </row>
    <row r="26" spans="1:5" ht="14.25" customHeight="1" x14ac:dyDescent="0.25">
      <c r="A26" s="11">
        <v>43950</v>
      </c>
      <c r="B26" s="6" t="s">
        <v>14</v>
      </c>
      <c r="C26" s="6">
        <v>128</v>
      </c>
      <c r="D26" s="6">
        <v>17368</v>
      </c>
      <c r="E26" s="6">
        <v>16077</v>
      </c>
    </row>
    <row r="27" spans="1:5" ht="14.25" customHeight="1" x14ac:dyDescent="0.25">
      <c r="A27" s="11">
        <v>43950</v>
      </c>
      <c r="B27" s="6" t="s">
        <v>12</v>
      </c>
      <c r="C27" s="6">
        <v>10</v>
      </c>
      <c r="D27" s="6">
        <v>502</v>
      </c>
      <c r="E27" s="6">
        <v>433</v>
      </c>
    </row>
    <row r="28" spans="1:5" ht="14.25" customHeight="1" x14ac:dyDescent="0.25">
      <c r="A28" s="11">
        <v>43951</v>
      </c>
      <c r="B28" s="6" t="s">
        <v>16</v>
      </c>
      <c r="C28" s="6">
        <v>36</v>
      </c>
      <c r="D28" s="6">
        <v>5143</v>
      </c>
      <c r="E28" s="6">
        <v>4715</v>
      </c>
    </row>
    <row r="29" spans="1:5" ht="14.25" customHeight="1" x14ac:dyDescent="0.25">
      <c r="A29" s="11">
        <v>43951</v>
      </c>
      <c r="B29" s="6" t="s">
        <v>11</v>
      </c>
      <c r="C29" s="6">
        <v>31</v>
      </c>
      <c r="D29" s="6">
        <v>5120</v>
      </c>
      <c r="E29" s="6">
        <v>4737</v>
      </c>
    </row>
    <row r="30" spans="1:5" ht="14.25" customHeight="1" x14ac:dyDescent="0.25">
      <c r="A30" s="11">
        <v>43951</v>
      </c>
      <c r="B30" s="6" t="s">
        <v>17</v>
      </c>
      <c r="C30" s="6">
        <v>20</v>
      </c>
      <c r="D30" s="6">
        <v>1756</v>
      </c>
      <c r="E30" s="6">
        <v>1586</v>
      </c>
    </row>
    <row r="31" spans="1:5" ht="14.25" customHeight="1" x14ac:dyDescent="0.25">
      <c r="A31" s="11">
        <v>43951</v>
      </c>
      <c r="B31" s="6" t="s">
        <v>10</v>
      </c>
      <c r="C31" s="6">
        <v>19</v>
      </c>
      <c r="D31" s="6">
        <v>1712</v>
      </c>
      <c r="E31" s="6">
        <v>1552</v>
      </c>
    </row>
    <row r="32" spans="1:5" ht="14.25" customHeight="1" x14ac:dyDescent="0.25">
      <c r="A32" s="11">
        <v>43951</v>
      </c>
      <c r="B32" s="6" t="s">
        <v>20</v>
      </c>
      <c r="C32" s="6">
        <v>19</v>
      </c>
      <c r="D32" s="6">
        <v>1662</v>
      </c>
      <c r="E32" s="6">
        <v>1506</v>
      </c>
    </row>
    <row r="33" spans="1:5" ht="14.25" customHeight="1" x14ac:dyDescent="0.25">
      <c r="A33" s="11">
        <v>43951</v>
      </c>
      <c r="B33" s="6" t="s">
        <v>22</v>
      </c>
      <c r="C33" s="6">
        <v>54</v>
      </c>
      <c r="D33" s="6">
        <v>12817</v>
      </c>
      <c r="E33" s="6">
        <v>11865</v>
      </c>
    </row>
    <row r="34" spans="1:5" ht="14.25" customHeight="1" x14ac:dyDescent="0.25">
      <c r="A34" s="11">
        <v>43951</v>
      </c>
      <c r="B34" s="6" t="s">
        <v>21</v>
      </c>
      <c r="C34" s="6">
        <v>59</v>
      </c>
      <c r="D34" s="6">
        <v>13251</v>
      </c>
      <c r="E34" s="6">
        <v>12255</v>
      </c>
    </row>
    <row r="35" spans="1:5" ht="14.25" customHeight="1" x14ac:dyDescent="0.25">
      <c r="A35" s="11">
        <v>43951</v>
      </c>
      <c r="B35" s="6" t="s">
        <v>13</v>
      </c>
      <c r="C35" s="6">
        <v>19</v>
      </c>
      <c r="D35" s="6">
        <v>1499</v>
      </c>
      <c r="E35" s="6">
        <v>1322</v>
      </c>
    </row>
    <row r="36" spans="1:5" ht="14.25" customHeight="1" x14ac:dyDescent="0.25">
      <c r="A36" s="11">
        <v>43951</v>
      </c>
      <c r="B36" s="6" t="s">
        <v>23</v>
      </c>
      <c r="C36" s="6">
        <v>15</v>
      </c>
      <c r="D36" s="6">
        <v>644</v>
      </c>
      <c r="E36" s="6">
        <v>550</v>
      </c>
    </row>
    <row r="37" spans="1:5" ht="14.25" customHeight="1" x14ac:dyDescent="0.25">
      <c r="A37" s="11">
        <v>43951</v>
      </c>
      <c r="B37" s="6" t="s">
        <v>18</v>
      </c>
      <c r="C37" s="6">
        <v>15</v>
      </c>
      <c r="D37" s="6">
        <v>791</v>
      </c>
      <c r="E37" s="6">
        <v>691</v>
      </c>
    </row>
    <row r="38" spans="1:5" ht="14.25" customHeight="1" x14ac:dyDescent="0.25">
      <c r="A38" s="11">
        <v>43951</v>
      </c>
      <c r="B38" s="6" t="s">
        <v>19</v>
      </c>
      <c r="C38" s="6">
        <v>15</v>
      </c>
      <c r="D38" s="6">
        <v>262</v>
      </c>
      <c r="E38" s="6">
        <v>195</v>
      </c>
    </row>
    <row r="39" spans="1:5" ht="14.25" customHeight="1" x14ac:dyDescent="0.25">
      <c r="A39" s="11">
        <v>43951</v>
      </c>
      <c r="B39" s="6" t="s">
        <v>15</v>
      </c>
      <c r="C39" s="6">
        <v>125</v>
      </c>
      <c r="D39" s="6">
        <v>22368</v>
      </c>
      <c r="E39" s="6">
        <v>20625</v>
      </c>
    </row>
    <row r="40" spans="1:5" ht="14.25" customHeight="1" x14ac:dyDescent="0.25">
      <c r="A40" s="11">
        <v>43951</v>
      </c>
      <c r="B40" s="6" t="s">
        <v>14</v>
      </c>
      <c r="C40" s="6">
        <v>129</v>
      </c>
      <c r="D40" s="6">
        <v>18042</v>
      </c>
      <c r="E40" s="6">
        <v>16631</v>
      </c>
    </row>
    <row r="41" spans="1:5" ht="14.25" customHeight="1" x14ac:dyDescent="0.25">
      <c r="A41" s="11">
        <v>43951</v>
      </c>
      <c r="B41" s="6" t="s">
        <v>12</v>
      </c>
      <c r="C41" s="6">
        <v>10</v>
      </c>
      <c r="D41" s="6">
        <v>448</v>
      </c>
      <c r="E41" s="6">
        <v>376</v>
      </c>
    </row>
    <row r="42" spans="1:5" ht="14.25" customHeight="1" x14ac:dyDescent="0.25">
      <c r="A42" s="11">
        <v>43952</v>
      </c>
      <c r="B42" s="6" t="s">
        <v>16</v>
      </c>
      <c r="C42" s="6">
        <v>36</v>
      </c>
      <c r="D42" s="6">
        <v>5457</v>
      </c>
      <c r="E42" s="6">
        <v>4916</v>
      </c>
    </row>
    <row r="43" spans="1:5" ht="14.25" customHeight="1" x14ac:dyDescent="0.25">
      <c r="A43" s="11">
        <v>43952</v>
      </c>
      <c r="B43" s="6" t="s">
        <v>11</v>
      </c>
      <c r="C43" s="6">
        <v>31</v>
      </c>
      <c r="D43" s="6">
        <v>6118</v>
      </c>
      <c r="E43" s="6">
        <v>5564</v>
      </c>
    </row>
    <row r="44" spans="1:5" ht="14.25" customHeight="1" x14ac:dyDescent="0.25">
      <c r="A44" s="11">
        <v>43952</v>
      </c>
      <c r="B44" s="6" t="s">
        <v>17</v>
      </c>
      <c r="C44" s="6">
        <v>20</v>
      </c>
      <c r="D44" s="6">
        <v>2468</v>
      </c>
      <c r="E44" s="6">
        <v>2221</v>
      </c>
    </row>
    <row r="45" spans="1:5" ht="14.25" customHeight="1" x14ac:dyDescent="0.25">
      <c r="A45" s="11">
        <v>43952</v>
      </c>
      <c r="B45" s="6" t="s">
        <v>10</v>
      </c>
      <c r="C45" s="6">
        <v>18</v>
      </c>
      <c r="D45" s="6">
        <v>1826</v>
      </c>
      <c r="E45" s="6">
        <v>1633</v>
      </c>
    </row>
    <row r="46" spans="1:5" ht="14.25" customHeight="1" x14ac:dyDescent="0.25">
      <c r="A46" s="11">
        <v>43952</v>
      </c>
      <c r="B46" s="6" t="s">
        <v>20</v>
      </c>
      <c r="C46" s="6">
        <v>19</v>
      </c>
      <c r="D46" s="6">
        <v>1987</v>
      </c>
      <c r="E46" s="6">
        <v>1791</v>
      </c>
    </row>
    <row r="47" spans="1:5" ht="14.25" customHeight="1" x14ac:dyDescent="0.25">
      <c r="A47" s="11">
        <v>43952</v>
      </c>
      <c r="B47" s="6" t="s">
        <v>22</v>
      </c>
      <c r="C47" s="6">
        <v>54</v>
      </c>
      <c r="D47" s="6">
        <v>14205</v>
      </c>
      <c r="E47" s="6">
        <v>13026</v>
      </c>
    </row>
    <row r="48" spans="1:5" ht="14.25" customHeight="1" x14ac:dyDescent="0.25">
      <c r="A48" s="11">
        <v>43952</v>
      </c>
      <c r="B48" s="6" t="s">
        <v>21</v>
      </c>
      <c r="C48" s="6">
        <v>59</v>
      </c>
      <c r="D48" s="6">
        <v>15222</v>
      </c>
      <c r="E48" s="6">
        <v>13873</v>
      </c>
    </row>
    <row r="49" spans="1:5" ht="14.25" customHeight="1" x14ac:dyDescent="0.25">
      <c r="A49" s="11">
        <v>43952</v>
      </c>
      <c r="B49" s="6" t="s">
        <v>13</v>
      </c>
      <c r="C49" s="6">
        <v>19</v>
      </c>
      <c r="D49" s="6">
        <v>1497</v>
      </c>
      <c r="E49" s="6">
        <v>1291</v>
      </c>
    </row>
    <row r="50" spans="1:5" ht="14.25" customHeight="1" x14ac:dyDescent="0.25">
      <c r="A50" s="11">
        <v>43952</v>
      </c>
      <c r="B50" s="6" t="s">
        <v>23</v>
      </c>
      <c r="C50" s="6">
        <v>15</v>
      </c>
      <c r="D50" s="6">
        <v>721</v>
      </c>
      <c r="E50" s="6">
        <v>625</v>
      </c>
    </row>
    <row r="51" spans="1:5" ht="14.25" customHeight="1" x14ac:dyDescent="0.25">
      <c r="A51" s="11">
        <v>43952</v>
      </c>
      <c r="B51" s="6" t="s">
        <v>18</v>
      </c>
      <c r="C51" s="6">
        <v>15</v>
      </c>
      <c r="D51" s="6">
        <v>996</v>
      </c>
      <c r="E51" s="6">
        <v>888</v>
      </c>
    </row>
    <row r="52" spans="1:5" ht="14.25" customHeight="1" x14ac:dyDescent="0.25">
      <c r="A52" s="11">
        <v>43952</v>
      </c>
      <c r="B52" s="6" t="s">
        <v>19</v>
      </c>
      <c r="C52" s="6">
        <v>15</v>
      </c>
      <c r="D52" s="6">
        <v>294</v>
      </c>
      <c r="E52" s="6">
        <v>225</v>
      </c>
    </row>
    <row r="53" spans="1:5" ht="14.25" customHeight="1" x14ac:dyDescent="0.25">
      <c r="A53" s="11">
        <v>43952</v>
      </c>
      <c r="B53" s="6" t="s">
        <v>15</v>
      </c>
      <c r="C53" s="6">
        <v>125</v>
      </c>
      <c r="D53" s="6">
        <v>20602</v>
      </c>
      <c r="E53" s="6">
        <v>18845</v>
      </c>
    </row>
    <row r="54" spans="1:5" ht="14.25" customHeight="1" x14ac:dyDescent="0.25">
      <c r="A54" s="11">
        <v>43952</v>
      </c>
      <c r="B54" s="6" t="s">
        <v>14</v>
      </c>
      <c r="C54" s="6">
        <v>129</v>
      </c>
      <c r="D54" s="6">
        <v>17002</v>
      </c>
      <c r="E54" s="6">
        <v>15570</v>
      </c>
    </row>
    <row r="55" spans="1:5" ht="14.25" customHeight="1" x14ac:dyDescent="0.25">
      <c r="A55" s="11">
        <v>43952</v>
      </c>
      <c r="B55" s="6" t="s">
        <v>12</v>
      </c>
      <c r="C55" s="6">
        <v>10</v>
      </c>
      <c r="D55" s="6">
        <v>554</v>
      </c>
      <c r="E55" s="6">
        <v>472</v>
      </c>
    </row>
    <row r="56" spans="1:5" ht="14.25" customHeight="1" x14ac:dyDescent="0.25">
      <c r="A56" s="11">
        <v>43953</v>
      </c>
      <c r="B56" s="6" t="s">
        <v>16</v>
      </c>
      <c r="C56" s="6">
        <v>36</v>
      </c>
      <c r="D56" s="6">
        <v>3442</v>
      </c>
      <c r="E56" s="6">
        <v>3147</v>
      </c>
    </row>
    <row r="57" spans="1:5" ht="14.25" customHeight="1" x14ac:dyDescent="0.25">
      <c r="A57" s="11">
        <v>43953</v>
      </c>
      <c r="B57" s="6" t="s">
        <v>11</v>
      </c>
      <c r="C57" s="6">
        <v>31</v>
      </c>
      <c r="D57" s="6">
        <v>4157</v>
      </c>
      <c r="E57" s="6">
        <v>3823</v>
      </c>
    </row>
    <row r="58" spans="1:5" ht="14.25" customHeight="1" x14ac:dyDescent="0.25">
      <c r="A58" s="11">
        <v>43953</v>
      </c>
      <c r="B58" s="6" t="s">
        <v>17</v>
      </c>
      <c r="C58" s="6">
        <v>20</v>
      </c>
      <c r="D58" s="6">
        <v>1613</v>
      </c>
      <c r="E58" s="6">
        <v>1457</v>
      </c>
    </row>
    <row r="59" spans="1:5" ht="14.25" customHeight="1" x14ac:dyDescent="0.25">
      <c r="A59" s="11">
        <v>43953</v>
      </c>
      <c r="B59" s="6" t="s">
        <v>10</v>
      </c>
      <c r="C59" s="6">
        <v>18</v>
      </c>
      <c r="D59" s="6">
        <v>1708</v>
      </c>
      <c r="E59" s="6">
        <v>1534</v>
      </c>
    </row>
    <row r="60" spans="1:5" ht="14.25" customHeight="1" x14ac:dyDescent="0.25">
      <c r="A60" s="11">
        <v>43953</v>
      </c>
      <c r="B60" s="6" t="s">
        <v>20</v>
      </c>
      <c r="C60" s="6">
        <v>19</v>
      </c>
      <c r="D60" s="6">
        <v>1206</v>
      </c>
      <c r="E60" s="6">
        <v>1080</v>
      </c>
    </row>
    <row r="61" spans="1:5" ht="14.25" customHeight="1" x14ac:dyDescent="0.25">
      <c r="A61" s="11">
        <v>43953</v>
      </c>
      <c r="B61" s="6" t="s">
        <v>22</v>
      </c>
      <c r="C61" s="6">
        <v>54</v>
      </c>
      <c r="D61" s="6">
        <v>11622</v>
      </c>
      <c r="E61" s="6">
        <v>10754</v>
      </c>
    </row>
    <row r="62" spans="1:5" ht="14.25" customHeight="1" x14ac:dyDescent="0.25">
      <c r="A62" s="11">
        <v>43953</v>
      </c>
      <c r="B62" s="6" t="s">
        <v>21</v>
      </c>
      <c r="C62" s="6">
        <v>59</v>
      </c>
      <c r="D62" s="6">
        <v>12429</v>
      </c>
      <c r="E62" s="6">
        <v>11477</v>
      </c>
    </row>
    <row r="63" spans="1:5" ht="14.25" customHeight="1" x14ac:dyDescent="0.25">
      <c r="A63" s="11">
        <v>43953</v>
      </c>
      <c r="B63" s="6" t="s">
        <v>13</v>
      </c>
      <c r="C63" s="6">
        <v>19</v>
      </c>
      <c r="D63" s="6">
        <v>1217</v>
      </c>
      <c r="E63" s="6">
        <v>1048</v>
      </c>
    </row>
    <row r="64" spans="1:5" ht="14.25" customHeight="1" x14ac:dyDescent="0.25">
      <c r="A64" s="11">
        <v>43953</v>
      </c>
      <c r="B64" s="6" t="s">
        <v>23</v>
      </c>
      <c r="C64" s="6">
        <v>15</v>
      </c>
      <c r="D64" s="6">
        <v>567</v>
      </c>
      <c r="E64" s="6">
        <v>493</v>
      </c>
    </row>
    <row r="65" spans="1:5" ht="14.25" customHeight="1" x14ac:dyDescent="0.25">
      <c r="A65" s="11">
        <v>43953</v>
      </c>
      <c r="B65" s="6" t="s">
        <v>18</v>
      </c>
      <c r="C65" s="6">
        <v>15</v>
      </c>
      <c r="D65" s="6">
        <v>751</v>
      </c>
      <c r="E65" s="6">
        <v>651</v>
      </c>
    </row>
    <row r="66" spans="1:5" ht="14.25" customHeight="1" x14ac:dyDescent="0.25">
      <c r="A66" s="11">
        <v>43953</v>
      </c>
      <c r="B66" s="6" t="s">
        <v>19</v>
      </c>
      <c r="C66" s="6">
        <v>15</v>
      </c>
      <c r="D66" s="6">
        <v>274</v>
      </c>
      <c r="E66" s="6">
        <v>203</v>
      </c>
    </row>
    <row r="67" spans="1:5" ht="14.25" customHeight="1" x14ac:dyDescent="0.25">
      <c r="A67" s="11">
        <v>43953</v>
      </c>
      <c r="B67" s="6" t="s">
        <v>15</v>
      </c>
      <c r="C67" s="6">
        <v>125</v>
      </c>
      <c r="D67" s="6">
        <v>16932</v>
      </c>
      <c r="E67" s="6">
        <v>15601</v>
      </c>
    </row>
    <row r="68" spans="1:5" ht="14.25" customHeight="1" x14ac:dyDescent="0.25">
      <c r="A68" s="11">
        <v>43953</v>
      </c>
      <c r="B68" s="6" t="s">
        <v>14</v>
      </c>
      <c r="C68" s="6">
        <v>129</v>
      </c>
      <c r="D68" s="6">
        <v>14009</v>
      </c>
      <c r="E68" s="6">
        <v>12920</v>
      </c>
    </row>
    <row r="69" spans="1:5" ht="14.25" customHeight="1" x14ac:dyDescent="0.25">
      <c r="A69" s="11">
        <v>43953</v>
      </c>
      <c r="B69" s="6" t="s">
        <v>12</v>
      </c>
      <c r="C69" s="6">
        <v>10</v>
      </c>
      <c r="D69" s="6">
        <v>416</v>
      </c>
      <c r="E69" s="6">
        <v>341</v>
      </c>
    </row>
    <row r="70" spans="1:5" ht="14.25" customHeight="1" x14ac:dyDescent="0.25">
      <c r="A70" s="11">
        <v>43954</v>
      </c>
      <c r="B70" s="6" t="s">
        <v>16</v>
      </c>
      <c r="C70" s="6">
        <v>36</v>
      </c>
      <c r="D70" s="6">
        <v>4751</v>
      </c>
      <c r="E70" s="6">
        <v>4370</v>
      </c>
    </row>
    <row r="71" spans="1:5" ht="14.25" customHeight="1" x14ac:dyDescent="0.25">
      <c r="A71" s="11">
        <v>43954</v>
      </c>
      <c r="B71" s="6" t="s">
        <v>11</v>
      </c>
      <c r="C71" s="6">
        <v>31</v>
      </c>
      <c r="D71" s="6">
        <v>5155</v>
      </c>
      <c r="E71" s="6">
        <v>4762</v>
      </c>
    </row>
    <row r="72" spans="1:5" ht="14.25" customHeight="1" x14ac:dyDescent="0.25">
      <c r="A72" s="11">
        <v>43954</v>
      </c>
      <c r="B72" s="6" t="s">
        <v>17</v>
      </c>
      <c r="C72" s="6">
        <v>20</v>
      </c>
      <c r="D72" s="6">
        <v>1716</v>
      </c>
      <c r="E72" s="6">
        <v>1561</v>
      </c>
    </row>
    <row r="73" spans="1:5" ht="14.25" customHeight="1" x14ac:dyDescent="0.25">
      <c r="A73" s="11">
        <v>43954</v>
      </c>
      <c r="B73" s="6" t="s">
        <v>10</v>
      </c>
      <c r="C73" s="6">
        <v>20</v>
      </c>
      <c r="D73" s="6">
        <v>1520</v>
      </c>
      <c r="E73" s="6">
        <v>1373</v>
      </c>
    </row>
    <row r="74" spans="1:5" ht="14.25" customHeight="1" x14ac:dyDescent="0.25">
      <c r="A74" s="11">
        <v>43954</v>
      </c>
      <c r="B74" s="6" t="s">
        <v>20</v>
      </c>
      <c r="C74" s="6">
        <v>19</v>
      </c>
      <c r="D74" s="6">
        <v>1314</v>
      </c>
      <c r="E74" s="6">
        <v>1192</v>
      </c>
    </row>
    <row r="75" spans="1:5" ht="14.25" customHeight="1" x14ac:dyDescent="0.25">
      <c r="A75" s="11">
        <v>43954</v>
      </c>
      <c r="B75" s="6" t="s">
        <v>22</v>
      </c>
      <c r="C75" s="6">
        <v>54</v>
      </c>
      <c r="D75" s="6">
        <v>14823</v>
      </c>
      <c r="E75" s="6">
        <v>13751</v>
      </c>
    </row>
    <row r="76" spans="1:5" ht="14.25" customHeight="1" x14ac:dyDescent="0.25">
      <c r="A76" s="11">
        <v>43954</v>
      </c>
      <c r="B76" s="6" t="s">
        <v>21</v>
      </c>
      <c r="C76" s="6">
        <v>59</v>
      </c>
      <c r="D76" s="6">
        <v>15277</v>
      </c>
      <c r="E76" s="6">
        <v>14163</v>
      </c>
    </row>
    <row r="77" spans="1:5" ht="14.25" customHeight="1" x14ac:dyDescent="0.25">
      <c r="A77" s="11">
        <v>43954</v>
      </c>
      <c r="B77" s="6" t="s">
        <v>13</v>
      </c>
      <c r="C77" s="6">
        <v>19</v>
      </c>
      <c r="D77" s="6">
        <v>1402</v>
      </c>
      <c r="E77" s="6">
        <v>1234</v>
      </c>
    </row>
    <row r="78" spans="1:5" ht="14.25" customHeight="1" x14ac:dyDescent="0.25">
      <c r="A78" s="11">
        <v>43954</v>
      </c>
      <c r="B78" s="6" t="s">
        <v>23</v>
      </c>
      <c r="C78" s="6">
        <v>15</v>
      </c>
      <c r="D78" s="6">
        <v>585</v>
      </c>
      <c r="E78" s="6">
        <v>502</v>
      </c>
    </row>
    <row r="79" spans="1:5" ht="14.25" customHeight="1" x14ac:dyDescent="0.25">
      <c r="A79" s="11">
        <v>43954</v>
      </c>
      <c r="B79" s="6" t="s">
        <v>18</v>
      </c>
      <c r="C79" s="6">
        <v>15</v>
      </c>
      <c r="D79" s="6">
        <v>784</v>
      </c>
      <c r="E79" s="6">
        <v>696</v>
      </c>
    </row>
    <row r="80" spans="1:5" ht="14.25" customHeight="1" x14ac:dyDescent="0.25">
      <c r="A80" s="11">
        <v>43954</v>
      </c>
      <c r="B80" s="6" t="s">
        <v>19</v>
      </c>
      <c r="C80" s="6">
        <v>15</v>
      </c>
      <c r="D80" s="6">
        <v>455</v>
      </c>
      <c r="E80" s="6">
        <v>384</v>
      </c>
    </row>
    <row r="81" spans="1:5" ht="14.25" customHeight="1" x14ac:dyDescent="0.25">
      <c r="A81" s="11">
        <v>43954</v>
      </c>
      <c r="B81" s="6" t="s">
        <v>15</v>
      </c>
      <c r="C81" s="6">
        <v>125</v>
      </c>
      <c r="D81" s="6">
        <v>18861</v>
      </c>
      <c r="E81" s="6">
        <v>17420</v>
      </c>
    </row>
    <row r="82" spans="1:5" ht="14.25" customHeight="1" x14ac:dyDescent="0.25">
      <c r="A82" s="11">
        <v>43954</v>
      </c>
      <c r="B82" s="6" t="s">
        <v>14</v>
      </c>
      <c r="C82" s="6">
        <v>129</v>
      </c>
      <c r="D82" s="6">
        <v>15778</v>
      </c>
      <c r="E82" s="6">
        <v>14624</v>
      </c>
    </row>
    <row r="83" spans="1:5" ht="14.25" customHeight="1" x14ac:dyDescent="0.25">
      <c r="A83" s="11">
        <v>43954</v>
      </c>
      <c r="B83" s="6" t="s">
        <v>12</v>
      </c>
      <c r="C83" s="6">
        <v>10</v>
      </c>
      <c r="D83" s="6">
        <v>402</v>
      </c>
      <c r="E83" s="6">
        <v>333</v>
      </c>
    </row>
    <row r="84" spans="1:5" ht="14.25" customHeight="1" x14ac:dyDescent="0.25">
      <c r="A84" s="11">
        <v>43955</v>
      </c>
      <c r="B84" s="6" t="s">
        <v>16</v>
      </c>
      <c r="C84" s="6">
        <v>36</v>
      </c>
      <c r="D84" s="6">
        <v>4508</v>
      </c>
      <c r="E84" s="6">
        <v>4149</v>
      </c>
    </row>
    <row r="85" spans="1:5" ht="14.25" customHeight="1" x14ac:dyDescent="0.25">
      <c r="A85" s="11">
        <v>43955</v>
      </c>
      <c r="B85" s="6" t="s">
        <v>11</v>
      </c>
      <c r="C85" s="6">
        <v>31</v>
      </c>
      <c r="D85" s="6">
        <v>4968</v>
      </c>
      <c r="E85" s="6">
        <v>4596</v>
      </c>
    </row>
    <row r="86" spans="1:5" ht="14.25" customHeight="1" x14ac:dyDescent="0.25">
      <c r="A86" s="11">
        <v>43955</v>
      </c>
      <c r="B86" s="6" t="s">
        <v>17</v>
      </c>
      <c r="C86" s="6">
        <v>20</v>
      </c>
      <c r="D86" s="6">
        <v>1804</v>
      </c>
      <c r="E86" s="6">
        <v>1638</v>
      </c>
    </row>
    <row r="87" spans="1:5" ht="14.25" customHeight="1" x14ac:dyDescent="0.25">
      <c r="A87" s="11">
        <v>43955</v>
      </c>
      <c r="B87" s="6" t="s">
        <v>10</v>
      </c>
      <c r="C87" s="6">
        <v>20</v>
      </c>
      <c r="D87" s="6">
        <v>1519</v>
      </c>
      <c r="E87" s="6">
        <v>1372</v>
      </c>
    </row>
    <row r="88" spans="1:5" ht="14.25" customHeight="1" x14ac:dyDescent="0.25">
      <c r="A88" s="11">
        <v>43955</v>
      </c>
      <c r="B88" s="6" t="s">
        <v>20</v>
      </c>
      <c r="C88" s="6">
        <v>19</v>
      </c>
      <c r="D88" s="6">
        <v>1479</v>
      </c>
      <c r="E88" s="6">
        <v>1346</v>
      </c>
    </row>
    <row r="89" spans="1:5" ht="14.25" customHeight="1" x14ac:dyDescent="0.25">
      <c r="A89" s="11">
        <v>43955</v>
      </c>
      <c r="B89" s="6" t="s">
        <v>22</v>
      </c>
      <c r="C89" s="6">
        <v>54</v>
      </c>
      <c r="D89" s="6">
        <v>13606</v>
      </c>
      <c r="E89" s="6">
        <v>12697</v>
      </c>
    </row>
    <row r="90" spans="1:5" ht="14.25" customHeight="1" x14ac:dyDescent="0.25">
      <c r="A90" s="11">
        <v>43955</v>
      </c>
      <c r="B90" s="6" t="s">
        <v>21</v>
      </c>
      <c r="C90" s="6">
        <v>59</v>
      </c>
      <c r="D90" s="6">
        <v>14423</v>
      </c>
      <c r="E90" s="6">
        <v>13432</v>
      </c>
    </row>
    <row r="91" spans="1:5" ht="14.25" customHeight="1" x14ac:dyDescent="0.25">
      <c r="A91" s="11">
        <v>43955</v>
      </c>
      <c r="B91" s="6" t="s">
        <v>13</v>
      </c>
      <c r="C91" s="6">
        <v>19</v>
      </c>
      <c r="D91" s="6">
        <v>1582</v>
      </c>
      <c r="E91" s="6">
        <v>1403</v>
      </c>
    </row>
    <row r="92" spans="1:5" ht="14.25" customHeight="1" x14ac:dyDescent="0.25">
      <c r="A92" s="11">
        <v>43955</v>
      </c>
      <c r="B92" s="6" t="s">
        <v>23</v>
      </c>
      <c r="C92" s="6">
        <v>15</v>
      </c>
      <c r="D92" s="6">
        <v>622</v>
      </c>
      <c r="E92" s="6">
        <v>538</v>
      </c>
    </row>
    <row r="93" spans="1:5" ht="14.25" customHeight="1" x14ac:dyDescent="0.25">
      <c r="A93" s="11">
        <v>43955</v>
      </c>
      <c r="B93" s="6" t="s">
        <v>18</v>
      </c>
      <c r="C93" s="6">
        <v>15</v>
      </c>
      <c r="D93" s="6">
        <v>750</v>
      </c>
      <c r="E93" s="6">
        <v>647</v>
      </c>
    </row>
    <row r="94" spans="1:5" ht="14.25" customHeight="1" x14ac:dyDescent="0.25">
      <c r="A94" s="11">
        <v>43955</v>
      </c>
      <c r="B94" s="6" t="s">
        <v>19</v>
      </c>
      <c r="C94" s="6">
        <v>15</v>
      </c>
      <c r="D94" s="6">
        <v>390</v>
      </c>
      <c r="E94" s="6">
        <v>315</v>
      </c>
    </row>
    <row r="95" spans="1:5" ht="14.25" customHeight="1" x14ac:dyDescent="0.25">
      <c r="A95" s="11">
        <v>43955</v>
      </c>
      <c r="B95" s="6" t="s">
        <v>15</v>
      </c>
      <c r="C95" s="6">
        <v>125</v>
      </c>
      <c r="D95" s="6">
        <v>20495</v>
      </c>
      <c r="E95" s="6">
        <v>18964</v>
      </c>
    </row>
    <row r="96" spans="1:5" ht="14.25" customHeight="1" x14ac:dyDescent="0.25">
      <c r="A96" s="11">
        <v>43955</v>
      </c>
      <c r="B96" s="6" t="s">
        <v>14</v>
      </c>
      <c r="C96" s="6">
        <v>129</v>
      </c>
      <c r="D96" s="6">
        <v>16525</v>
      </c>
      <c r="E96" s="6">
        <v>15310</v>
      </c>
    </row>
    <row r="97" spans="1:5" ht="14.25" customHeight="1" x14ac:dyDescent="0.25">
      <c r="A97" s="11">
        <v>43955</v>
      </c>
      <c r="B97" s="6" t="s">
        <v>12</v>
      </c>
      <c r="C97" s="6">
        <v>10</v>
      </c>
      <c r="D97" s="6">
        <v>462</v>
      </c>
      <c r="E97" s="6">
        <v>396</v>
      </c>
    </row>
    <row r="98" spans="1:5" ht="14.25" customHeight="1" x14ac:dyDescent="0.25">
      <c r="A98" s="11">
        <v>43956</v>
      </c>
      <c r="B98" s="6" t="s">
        <v>16</v>
      </c>
      <c r="C98" s="6">
        <v>36</v>
      </c>
      <c r="D98" s="6">
        <v>4575</v>
      </c>
      <c r="E98" s="6">
        <v>4206</v>
      </c>
    </row>
    <row r="99" spans="1:5" ht="14.25" customHeight="1" x14ac:dyDescent="0.25">
      <c r="A99" s="11">
        <v>43956</v>
      </c>
      <c r="B99" s="6" t="s">
        <v>11</v>
      </c>
      <c r="C99" s="6">
        <v>31</v>
      </c>
      <c r="D99" s="6">
        <v>5188</v>
      </c>
      <c r="E99" s="6">
        <v>4800</v>
      </c>
    </row>
    <row r="100" spans="1:5" ht="14.25" customHeight="1" x14ac:dyDescent="0.25">
      <c r="A100" s="11">
        <v>43956</v>
      </c>
      <c r="B100" s="6" t="s">
        <v>17</v>
      </c>
      <c r="C100" s="6">
        <v>20</v>
      </c>
      <c r="D100" s="6">
        <v>1757</v>
      </c>
      <c r="E100" s="6">
        <v>1596</v>
      </c>
    </row>
    <row r="101" spans="1:5" ht="14.25" customHeight="1" x14ac:dyDescent="0.25">
      <c r="A101" s="11">
        <v>43956</v>
      </c>
      <c r="B101" s="6" t="s">
        <v>10</v>
      </c>
      <c r="C101" s="6">
        <v>20</v>
      </c>
      <c r="D101" s="6">
        <v>1773</v>
      </c>
      <c r="E101" s="6">
        <v>1604</v>
      </c>
    </row>
    <row r="102" spans="1:5" ht="14.25" customHeight="1" x14ac:dyDescent="0.25">
      <c r="A102" s="11">
        <v>43956</v>
      </c>
      <c r="B102" s="6" t="s">
        <v>20</v>
      </c>
      <c r="C102" s="6">
        <v>19</v>
      </c>
      <c r="D102" s="6">
        <v>1622</v>
      </c>
      <c r="E102" s="6">
        <v>1482</v>
      </c>
    </row>
    <row r="103" spans="1:5" ht="14.25" customHeight="1" x14ac:dyDescent="0.25">
      <c r="A103" s="11">
        <v>43956</v>
      </c>
      <c r="B103" s="6" t="s">
        <v>22</v>
      </c>
      <c r="C103" s="6">
        <v>54</v>
      </c>
      <c r="D103" s="6">
        <v>12775</v>
      </c>
      <c r="E103" s="6">
        <v>11887</v>
      </c>
    </row>
    <row r="104" spans="1:5" ht="14.25" customHeight="1" x14ac:dyDescent="0.25">
      <c r="A104" s="11">
        <v>43956</v>
      </c>
      <c r="B104" s="6" t="s">
        <v>21</v>
      </c>
      <c r="C104" s="6">
        <v>59</v>
      </c>
      <c r="D104" s="6">
        <v>13469</v>
      </c>
      <c r="E104" s="6">
        <v>12486</v>
      </c>
    </row>
    <row r="105" spans="1:5" ht="14.25" customHeight="1" x14ac:dyDescent="0.25">
      <c r="A105" s="11">
        <v>43956</v>
      </c>
      <c r="B105" s="6" t="s">
        <v>13</v>
      </c>
      <c r="C105" s="6">
        <v>19</v>
      </c>
      <c r="D105" s="6">
        <v>1417</v>
      </c>
      <c r="E105" s="6">
        <v>1245</v>
      </c>
    </row>
    <row r="106" spans="1:5" ht="14.25" customHeight="1" x14ac:dyDescent="0.25">
      <c r="A106" s="11">
        <v>43956</v>
      </c>
      <c r="B106" s="6" t="s">
        <v>23</v>
      </c>
      <c r="C106" s="6">
        <v>15</v>
      </c>
      <c r="D106" s="6">
        <v>750</v>
      </c>
      <c r="E106" s="6">
        <v>658</v>
      </c>
    </row>
    <row r="107" spans="1:5" ht="14.25" customHeight="1" x14ac:dyDescent="0.25">
      <c r="A107" s="11">
        <v>43956</v>
      </c>
      <c r="B107" s="6" t="s">
        <v>18</v>
      </c>
      <c r="C107" s="6">
        <v>15</v>
      </c>
      <c r="D107" s="6">
        <v>922</v>
      </c>
      <c r="E107" s="6">
        <v>823</v>
      </c>
    </row>
    <row r="108" spans="1:5" ht="14.25" customHeight="1" x14ac:dyDescent="0.25">
      <c r="A108" s="11">
        <v>43956</v>
      </c>
      <c r="B108" s="6" t="s">
        <v>19</v>
      </c>
      <c r="C108" s="6">
        <v>15</v>
      </c>
      <c r="D108" s="6">
        <v>455</v>
      </c>
      <c r="E108" s="6">
        <v>381</v>
      </c>
    </row>
    <row r="109" spans="1:5" ht="14.25" customHeight="1" x14ac:dyDescent="0.25">
      <c r="A109" s="11">
        <v>43956</v>
      </c>
      <c r="B109" s="6" t="s">
        <v>15</v>
      </c>
      <c r="C109" s="6">
        <v>125</v>
      </c>
      <c r="D109" s="6">
        <v>18944</v>
      </c>
      <c r="E109" s="6">
        <v>17541</v>
      </c>
    </row>
    <row r="110" spans="1:5" ht="14.25" customHeight="1" x14ac:dyDescent="0.25">
      <c r="A110" s="11">
        <v>43956</v>
      </c>
      <c r="B110" s="6" t="s">
        <v>14</v>
      </c>
      <c r="C110" s="6">
        <v>129</v>
      </c>
      <c r="D110" s="6">
        <v>15665</v>
      </c>
      <c r="E110" s="6">
        <v>14501</v>
      </c>
    </row>
    <row r="111" spans="1:5" ht="14.25" customHeight="1" x14ac:dyDescent="0.25">
      <c r="A111" s="11">
        <v>43956</v>
      </c>
      <c r="B111" s="6" t="s">
        <v>12</v>
      </c>
      <c r="C111" s="6">
        <v>10</v>
      </c>
      <c r="D111" s="6">
        <v>511</v>
      </c>
      <c r="E111" s="6">
        <v>437</v>
      </c>
    </row>
    <row r="112" spans="1:5" ht="14.25" customHeight="1" x14ac:dyDescent="0.25">
      <c r="A112" s="11">
        <v>43957</v>
      </c>
      <c r="B112" s="6" t="s">
        <v>16</v>
      </c>
      <c r="C112" s="6">
        <v>36</v>
      </c>
      <c r="D112" s="6">
        <v>4384</v>
      </c>
      <c r="E112" s="6">
        <v>4025</v>
      </c>
    </row>
    <row r="113" spans="1:5" ht="14.25" customHeight="1" x14ac:dyDescent="0.25">
      <c r="A113" s="11">
        <v>43957</v>
      </c>
      <c r="B113" s="6" t="s">
        <v>11</v>
      </c>
      <c r="C113" s="6">
        <v>31</v>
      </c>
      <c r="D113" s="6">
        <v>4709</v>
      </c>
      <c r="E113" s="6">
        <v>4348</v>
      </c>
    </row>
    <row r="114" spans="1:5" ht="14.25" customHeight="1" x14ac:dyDescent="0.25">
      <c r="A114" s="11">
        <v>43957</v>
      </c>
      <c r="B114" s="6" t="s">
        <v>17</v>
      </c>
      <c r="C114" s="6">
        <v>20</v>
      </c>
      <c r="D114" s="6">
        <v>1747</v>
      </c>
      <c r="E114" s="6">
        <v>1570</v>
      </c>
    </row>
    <row r="115" spans="1:5" ht="14.25" customHeight="1" x14ac:dyDescent="0.25">
      <c r="A115" s="11">
        <v>43957</v>
      </c>
      <c r="B115" s="6" t="s">
        <v>10</v>
      </c>
      <c r="C115" s="6">
        <v>20</v>
      </c>
      <c r="D115" s="6">
        <v>1784</v>
      </c>
      <c r="E115" s="6">
        <v>1632</v>
      </c>
    </row>
    <row r="116" spans="1:5" ht="14.25" customHeight="1" x14ac:dyDescent="0.25">
      <c r="A116" s="11">
        <v>43957</v>
      </c>
      <c r="B116" s="6" t="s">
        <v>20</v>
      </c>
      <c r="C116" s="6">
        <v>19</v>
      </c>
      <c r="D116" s="6">
        <v>1509</v>
      </c>
      <c r="E116" s="6">
        <v>1374</v>
      </c>
    </row>
    <row r="117" spans="1:5" ht="14.25" customHeight="1" x14ac:dyDescent="0.25">
      <c r="A117" s="11">
        <v>43957</v>
      </c>
      <c r="B117" s="6" t="s">
        <v>22</v>
      </c>
      <c r="C117" s="6">
        <v>54</v>
      </c>
      <c r="D117" s="6">
        <v>13406</v>
      </c>
      <c r="E117" s="6">
        <v>12518</v>
      </c>
    </row>
    <row r="118" spans="1:5" ht="14.25" customHeight="1" x14ac:dyDescent="0.25">
      <c r="A118" s="11">
        <v>43957</v>
      </c>
      <c r="B118" s="6" t="s">
        <v>21</v>
      </c>
      <c r="C118" s="6">
        <v>59</v>
      </c>
      <c r="D118" s="6">
        <v>14103</v>
      </c>
      <c r="E118" s="6">
        <v>13118</v>
      </c>
    </row>
    <row r="119" spans="1:5" ht="14.25" customHeight="1" x14ac:dyDescent="0.25">
      <c r="A119" s="11">
        <v>43957</v>
      </c>
      <c r="B119" s="6" t="s">
        <v>13</v>
      </c>
      <c r="C119" s="6">
        <v>19</v>
      </c>
      <c r="D119" s="6">
        <v>1499</v>
      </c>
      <c r="E119" s="6">
        <v>1323</v>
      </c>
    </row>
    <row r="120" spans="1:5" ht="14.25" customHeight="1" x14ac:dyDescent="0.25">
      <c r="A120" s="11">
        <v>43957</v>
      </c>
      <c r="B120" s="6" t="s">
        <v>23</v>
      </c>
      <c r="C120" s="6">
        <v>15</v>
      </c>
      <c r="D120" s="6">
        <v>701</v>
      </c>
      <c r="E120" s="6">
        <v>611</v>
      </c>
    </row>
    <row r="121" spans="1:5" ht="14.25" customHeight="1" x14ac:dyDescent="0.25">
      <c r="A121" s="11">
        <v>43957</v>
      </c>
      <c r="B121" s="6" t="s">
        <v>18</v>
      </c>
      <c r="C121" s="6">
        <v>15</v>
      </c>
      <c r="D121" s="6">
        <v>839</v>
      </c>
      <c r="E121" s="6">
        <v>733</v>
      </c>
    </row>
    <row r="122" spans="1:5" ht="14.25" customHeight="1" x14ac:dyDescent="0.25">
      <c r="A122" s="11">
        <v>43957</v>
      </c>
      <c r="B122" s="6" t="s">
        <v>19</v>
      </c>
      <c r="C122" s="6">
        <v>15</v>
      </c>
      <c r="D122" s="6">
        <v>467</v>
      </c>
      <c r="E122" s="6">
        <v>389</v>
      </c>
    </row>
    <row r="123" spans="1:5" ht="14.25" customHeight="1" x14ac:dyDescent="0.25">
      <c r="A123" s="11">
        <v>43957</v>
      </c>
      <c r="B123" s="6" t="s">
        <v>15</v>
      </c>
      <c r="C123" s="6">
        <v>125</v>
      </c>
      <c r="D123" s="6">
        <v>20218</v>
      </c>
      <c r="E123" s="6">
        <v>18647</v>
      </c>
    </row>
    <row r="124" spans="1:5" ht="14.25" customHeight="1" x14ac:dyDescent="0.25">
      <c r="A124" s="11">
        <v>43957</v>
      </c>
      <c r="B124" s="6" t="s">
        <v>14</v>
      </c>
      <c r="C124" s="6">
        <v>129</v>
      </c>
      <c r="D124" s="6">
        <v>16376</v>
      </c>
      <c r="E124" s="6">
        <v>15197</v>
      </c>
    </row>
    <row r="125" spans="1:5" ht="14.25" customHeight="1" x14ac:dyDescent="0.25">
      <c r="A125" s="11">
        <v>43957</v>
      </c>
      <c r="B125" s="6" t="s">
        <v>12</v>
      </c>
      <c r="C125" s="6">
        <v>10</v>
      </c>
      <c r="D125" s="6">
        <v>465</v>
      </c>
      <c r="E125" s="6">
        <v>390</v>
      </c>
    </row>
    <row r="126" spans="1:5" ht="14.25" customHeight="1" x14ac:dyDescent="0.25">
      <c r="A126" s="11">
        <v>43958</v>
      </c>
      <c r="B126" s="6" t="s">
        <v>16</v>
      </c>
      <c r="C126" s="6">
        <v>36</v>
      </c>
      <c r="D126" s="6">
        <v>4826</v>
      </c>
      <c r="E126" s="6">
        <v>4426</v>
      </c>
    </row>
    <row r="127" spans="1:5" ht="14.25" customHeight="1" x14ac:dyDescent="0.25">
      <c r="A127" s="11">
        <v>43958</v>
      </c>
      <c r="B127" s="6" t="s">
        <v>11</v>
      </c>
      <c r="C127" s="6">
        <v>31</v>
      </c>
      <c r="D127" s="6">
        <v>4903</v>
      </c>
      <c r="E127" s="6">
        <v>4527</v>
      </c>
    </row>
    <row r="128" spans="1:5" ht="14.25" customHeight="1" x14ac:dyDescent="0.25">
      <c r="A128" s="11">
        <v>43958</v>
      </c>
      <c r="B128" s="6" t="s">
        <v>17</v>
      </c>
      <c r="C128" s="6">
        <v>21</v>
      </c>
      <c r="D128" s="6">
        <v>1879</v>
      </c>
      <c r="E128" s="6">
        <v>1695</v>
      </c>
    </row>
    <row r="129" spans="1:5" ht="14.25" customHeight="1" x14ac:dyDescent="0.25">
      <c r="A129" s="11">
        <v>43958</v>
      </c>
      <c r="B129" s="6" t="s">
        <v>10</v>
      </c>
      <c r="C129" s="6">
        <v>21</v>
      </c>
      <c r="D129" s="6">
        <v>1542</v>
      </c>
      <c r="E129" s="6">
        <v>1405</v>
      </c>
    </row>
    <row r="130" spans="1:5" ht="14.25" customHeight="1" x14ac:dyDescent="0.25">
      <c r="A130" s="11">
        <v>43958</v>
      </c>
      <c r="B130" s="6" t="s">
        <v>20</v>
      </c>
      <c r="C130" s="6">
        <v>19</v>
      </c>
      <c r="D130" s="6">
        <v>1580</v>
      </c>
      <c r="E130" s="6">
        <v>1435</v>
      </c>
    </row>
    <row r="131" spans="1:5" ht="14.25" customHeight="1" x14ac:dyDescent="0.25">
      <c r="A131" s="11">
        <v>43958</v>
      </c>
      <c r="B131" s="6" t="s">
        <v>22</v>
      </c>
      <c r="C131" s="6">
        <v>54</v>
      </c>
      <c r="D131" s="6">
        <v>12743</v>
      </c>
      <c r="E131" s="6">
        <v>11858</v>
      </c>
    </row>
    <row r="132" spans="1:5" ht="14.25" customHeight="1" x14ac:dyDescent="0.25">
      <c r="A132" s="11">
        <v>43958</v>
      </c>
      <c r="B132" s="6" t="s">
        <v>21</v>
      </c>
      <c r="C132" s="6">
        <v>59</v>
      </c>
      <c r="D132" s="6">
        <v>13495</v>
      </c>
      <c r="E132" s="6">
        <v>12517</v>
      </c>
    </row>
    <row r="133" spans="1:5" ht="14.25" customHeight="1" x14ac:dyDescent="0.25">
      <c r="A133" s="11">
        <v>43958</v>
      </c>
      <c r="B133" s="6" t="s">
        <v>13</v>
      </c>
      <c r="C133" s="6">
        <v>19</v>
      </c>
      <c r="D133" s="6">
        <v>1530</v>
      </c>
      <c r="E133" s="6">
        <v>1338</v>
      </c>
    </row>
    <row r="134" spans="1:5" ht="14.25" customHeight="1" x14ac:dyDescent="0.25">
      <c r="A134" s="11">
        <v>43958</v>
      </c>
      <c r="B134" s="6" t="s">
        <v>23</v>
      </c>
      <c r="C134" s="6">
        <v>15</v>
      </c>
      <c r="D134" s="6">
        <v>676</v>
      </c>
      <c r="E134" s="6">
        <v>591</v>
      </c>
    </row>
    <row r="135" spans="1:5" ht="14.25" customHeight="1" x14ac:dyDescent="0.25">
      <c r="A135" s="11">
        <v>43958</v>
      </c>
      <c r="B135" s="6" t="s">
        <v>18</v>
      </c>
      <c r="C135" s="6">
        <v>15</v>
      </c>
      <c r="D135" s="6">
        <v>805</v>
      </c>
      <c r="E135" s="6">
        <v>703</v>
      </c>
    </row>
    <row r="136" spans="1:5" ht="14.25" customHeight="1" x14ac:dyDescent="0.25">
      <c r="A136" s="11">
        <v>43958</v>
      </c>
      <c r="B136" s="6" t="s">
        <v>19</v>
      </c>
      <c r="C136" s="6">
        <v>15</v>
      </c>
      <c r="D136" s="6">
        <v>480</v>
      </c>
      <c r="E136" s="6">
        <v>398</v>
      </c>
    </row>
    <row r="137" spans="1:5" ht="14.25" customHeight="1" x14ac:dyDescent="0.25">
      <c r="A137" s="11">
        <v>43958</v>
      </c>
      <c r="B137" s="6" t="s">
        <v>15</v>
      </c>
      <c r="C137" s="6">
        <v>125</v>
      </c>
      <c r="D137" s="6">
        <v>18014</v>
      </c>
      <c r="E137" s="6">
        <v>16675</v>
      </c>
    </row>
    <row r="138" spans="1:5" ht="14.25" customHeight="1" x14ac:dyDescent="0.25">
      <c r="A138" s="11">
        <v>43958</v>
      </c>
      <c r="B138" s="6" t="s">
        <v>14</v>
      </c>
      <c r="C138" s="6">
        <v>129</v>
      </c>
      <c r="D138" s="6">
        <v>14582</v>
      </c>
      <c r="E138" s="6">
        <v>13512</v>
      </c>
    </row>
    <row r="139" spans="1:5" ht="14.25" customHeight="1" x14ac:dyDescent="0.25">
      <c r="A139" s="11">
        <v>43958</v>
      </c>
      <c r="B139" s="6" t="s">
        <v>12</v>
      </c>
      <c r="C139" s="6">
        <v>10</v>
      </c>
      <c r="D139" s="6">
        <v>563</v>
      </c>
      <c r="E139" s="6">
        <v>486</v>
      </c>
    </row>
    <row r="140" spans="1:5" ht="14.25" customHeight="1" x14ac:dyDescent="0.25">
      <c r="A140" s="11">
        <v>43959</v>
      </c>
      <c r="B140" s="6" t="s">
        <v>16</v>
      </c>
      <c r="C140" s="6">
        <v>36</v>
      </c>
      <c r="D140" s="6">
        <v>4199</v>
      </c>
      <c r="E140" s="6">
        <v>3867</v>
      </c>
    </row>
    <row r="141" spans="1:5" ht="14.25" customHeight="1" x14ac:dyDescent="0.25">
      <c r="A141" s="11">
        <v>43959</v>
      </c>
      <c r="B141" s="6" t="s">
        <v>11</v>
      </c>
      <c r="C141" s="6">
        <v>31</v>
      </c>
      <c r="D141" s="6">
        <v>4635</v>
      </c>
      <c r="E141" s="6">
        <v>4266</v>
      </c>
    </row>
    <row r="142" spans="1:5" ht="14.25" customHeight="1" x14ac:dyDescent="0.25">
      <c r="A142" s="11">
        <v>43959</v>
      </c>
      <c r="B142" s="6" t="s">
        <v>17</v>
      </c>
      <c r="C142" s="6">
        <v>21</v>
      </c>
      <c r="D142" s="6">
        <v>1957</v>
      </c>
      <c r="E142" s="6">
        <v>1755</v>
      </c>
    </row>
    <row r="143" spans="1:5" ht="14.25" customHeight="1" x14ac:dyDescent="0.25">
      <c r="A143" s="11">
        <v>43959</v>
      </c>
      <c r="B143" s="6" t="s">
        <v>10</v>
      </c>
      <c r="C143" s="6">
        <v>21</v>
      </c>
      <c r="D143" s="6">
        <v>1646</v>
      </c>
      <c r="E143" s="6">
        <v>1492</v>
      </c>
    </row>
    <row r="144" spans="1:5" ht="14.25" customHeight="1" x14ac:dyDescent="0.25">
      <c r="A144" s="11">
        <v>43959</v>
      </c>
      <c r="B144" s="6" t="s">
        <v>20</v>
      </c>
      <c r="C144" s="6">
        <v>19</v>
      </c>
      <c r="D144" s="6">
        <v>1520</v>
      </c>
      <c r="E144" s="6">
        <v>1380</v>
      </c>
    </row>
    <row r="145" spans="1:5" ht="14.25" customHeight="1" x14ac:dyDescent="0.25">
      <c r="A145" s="11">
        <v>43959</v>
      </c>
      <c r="B145" s="6" t="s">
        <v>22</v>
      </c>
      <c r="C145" s="6">
        <v>54</v>
      </c>
      <c r="D145" s="6">
        <v>13563</v>
      </c>
      <c r="E145" s="6">
        <v>12604</v>
      </c>
    </row>
    <row r="146" spans="1:5" ht="14.25" customHeight="1" x14ac:dyDescent="0.25">
      <c r="A146" s="11">
        <v>43959</v>
      </c>
      <c r="B146" s="6" t="s">
        <v>21</v>
      </c>
      <c r="C146" s="6">
        <v>59</v>
      </c>
      <c r="D146" s="6">
        <v>14098</v>
      </c>
      <c r="E146" s="6">
        <v>13106</v>
      </c>
    </row>
    <row r="147" spans="1:5" ht="14.25" customHeight="1" x14ac:dyDescent="0.25">
      <c r="A147" s="11">
        <v>43959</v>
      </c>
      <c r="B147" s="6" t="s">
        <v>13</v>
      </c>
      <c r="C147" s="6">
        <v>19</v>
      </c>
      <c r="D147" s="6">
        <v>1522</v>
      </c>
      <c r="E147" s="6">
        <v>1340</v>
      </c>
    </row>
    <row r="148" spans="1:5" ht="14.25" customHeight="1" x14ac:dyDescent="0.25">
      <c r="A148" s="11">
        <v>43959</v>
      </c>
      <c r="B148" s="6" t="s">
        <v>23</v>
      </c>
      <c r="C148" s="6">
        <v>15</v>
      </c>
      <c r="D148" s="6">
        <v>703</v>
      </c>
      <c r="E148" s="6">
        <v>609</v>
      </c>
    </row>
    <row r="149" spans="1:5" ht="14.25" customHeight="1" x14ac:dyDescent="0.25">
      <c r="A149" s="11">
        <v>43959</v>
      </c>
      <c r="B149" s="6" t="s">
        <v>18</v>
      </c>
      <c r="C149" s="6">
        <v>15</v>
      </c>
      <c r="D149" s="6">
        <v>879</v>
      </c>
      <c r="E149" s="6">
        <v>768</v>
      </c>
    </row>
    <row r="150" spans="1:5" ht="14.25" customHeight="1" x14ac:dyDescent="0.25">
      <c r="A150" s="11">
        <v>43959</v>
      </c>
      <c r="B150" s="6" t="s">
        <v>19</v>
      </c>
      <c r="C150" s="6">
        <v>15</v>
      </c>
      <c r="D150" s="6">
        <v>492</v>
      </c>
      <c r="E150" s="6">
        <v>412</v>
      </c>
    </row>
    <row r="151" spans="1:5" ht="14.25" customHeight="1" x14ac:dyDescent="0.25">
      <c r="A151" s="11">
        <v>43959</v>
      </c>
      <c r="B151" s="6" t="s">
        <v>15</v>
      </c>
      <c r="C151" s="6">
        <v>125</v>
      </c>
      <c r="D151" s="6">
        <v>24620</v>
      </c>
      <c r="E151" s="6">
        <v>22641</v>
      </c>
    </row>
    <row r="152" spans="1:5" ht="14.25" customHeight="1" x14ac:dyDescent="0.25">
      <c r="A152" s="11">
        <v>43959</v>
      </c>
      <c r="B152" s="6" t="s">
        <v>14</v>
      </c>
      <c r="C152" s="6">
        <v>129</v>
      </c>
      <c r="D152" s="6">
        <v>20452</v>
      </c>
      <c r="E152" s="6">
        <v>18857</v>
      </c>
    </row>
    <row r="153" spans="1:5" ht="14.25" customHeight="1" x14ac:dyDescent="0.25">
      <c r="A153" s="11">
        <v>43959</v>
      </c>
      <c r="B153" s="6" t="s">
        <v>12</v>
      </c>
      <c r="C153" s="6">
        <v>10</v>
      </c>
      <c r="D153" s="6">
        <v>638</v>
      </c>
      <c r="E153" s="6">
        <v>547</v>
      </c>
    </row>
    <row r="154" spans="1:5" ht="14.25" customHeight="1" x14ac:dyDescent="0.25">
      <c r="A154" s="11">
        <v>43960</v>
      </c>
      <c r="B154" s="6" t="s">
        <v>16</v>
      </c>
      <c r="C154" s="6">
        <v>36</v>
      </c>
      <c r="D154" s="6">
        <v>5413</v>
      </c>
      <c r="E154" s="6">
        <v>4959</v>
      </c>
    </row>
    <row r="155" spans="1:5" ht="14.25" customHeight="1" x14ac:dyDescent="0.25">
      <c r="A155" s="11">
        <v>43960</v>
      </c>
      <c r="B155" s="6" t="s">
        <v>11</v>
      </c>
      <c r="C155" s="6">
        <v>31</v>
      </c>
      <c r="D155" s="6">
        <v>4556</v>
      </c>
      <c r="E155" s="6">
        <v>4220</v>
      </c>
    </row>
    <row r="156" spans="1:5" ht="14.25" customHeight="1" x14ac:dyDescent="0.25">
      <c r="A156" s="11">
        <v>43960</v>
      </c>
      <c r="B156" s="6" t="s">
        <v>17</v>
      </c>
      <c r="C156" s="6">
        <v>21</v>
      </c>
      <c r="D156" s="6">
        <v>1891</v>
      </c>
      <c r="E156" s="6">
        <v>1709</v>
      </c>
    </row>
    <row r="157" spans="1:5" ht="14.25" customHeight="1" x14ac:dyDescent="0.25">
      <c r="A157" s="11">
        <v>43960</v>
      </c>
      <c r="B157" s="6" t="s">
        <v>10</v>
      </c>
      <c r="C157" s="6">
        <v>21</v>
      </c>
      <c r="D157" s="6">
        <v>1735</v>
      </c>
      <c r="E157" s="6">
        <v>1568</v>
      </c>
    </row>
    <row r="158" spans="1:5" ht="14.25" customHeight="1" x14ac:dyDescent="0.25">
      <c r="A158" s="11">
        <v>43960</v>
      </c>
      <c r="B158" s="6" t="s">
        <v>20</v>
      </c>
      <c r="C158" s="6">
        <v>19</v>
      </c>
      <c r="D158" s="6">
        <v>1542</v>
      </c>
      <c r="E158" s="6">
        <v>1412</v>
      </c>
    </row>
    <row r="159" spans="1:5" ht="14.25" customHeight="1" x14ac:dyDescent="0.25">
      <c r="A159" s="11">
        <v>43960</v>
      </c>
      <c r="B159" s="6" t="s">
        <v>22</v>
      </c>
      <c r="C159" s="6">
        <v>54</v>
      </c>
      <c r="D159" s="6">
        <v>11288</v>
      </c>
      <c r="E159" s="6">
        <v>10492</v>
      </c>
    </row>
    <row r="160" spans="1:5" ht="14.25" customHeight="1" x14ac:dyDescent="0.25">
      <c r="A160" s="11">
        <v>43960</v>
      </c>
      <c r="B160" s="6" t="s">
        <v>21</v>
      </c>
      <c r="C160" s="6">
        <v>59</v>
      </c>
      <c r="D160" s="6">
        <v>12016</v>
      </c>
      <c r="E160" s="6">
        <v>11137</v>
      </c>
    </row>
    <row r="161" spans="1:5" ht="14.25" customHeight="1" x14ac:dyDescent="0.25">
      <c r="A161" s="11">
        <v>43960</v>
      </c>
      <c r="B161" s="6" t="s">
        <v>13</v>
      </c>
      <c r="C161" s="6">
        <v>19</v>
      </c>
      <c r="D161" s="6">
        <v>1851</v>
      </c>
      <c r="E161" s="6">
        <v>1635</v>
      </c>
    </row>
    <row r="162" spans="1:5" ht="14.25" customHeight="1" x14ac:dyDescent="0.25">
      <c r="A162" s="11">
        <v>43960</v>
      </c>
      <c r="B162" s="6" t="s">
        <v>23</v>
      </c>
      <c r="C162" s="6">
        <v>15</v>
      </c>
      <c r="D162" s="6">
        <v>654</v>
      </c>
      <c r="E162" s="6">
        <v>570</v>
      </c>
    </row>
    <row r="163" spans="1:5" ht="14.25" customHeight="1" x14ac:dyDescent="0.25">
      <c r="A163" s="11">
        <v>43960</v>
      </c>
      <c r="B163" s="6" t="s">
        <v>18</v>
      </c>
      <c r="C163" s="6">
        <v>15</v>
      </c>
      <c r="D163" s="6">
        <v>849</v>
      </c>
      <c r="E163" s="6">
        <v>740</v>
      </c>
    </row>
    <row r="164" spans="1:5" ht="14.25" customHeight="1" x14ac:dyDescent="0.25">
      <c r="A164" s="11">
        <v>43960</v>
      </c>
      <c r="B164" s="6" t="s">
        <v>19</v>
      </c>
      <c r="C164" s="6">
        <v>15</v>
      </c>
      <c r="D164" s="6">
        <v>623</v>
      </c>
      <c r="E164" s="6">
        <v>535</v>
      </c>
    </row>
    <row r="165" spans="1:5" ht="14.25" customHeight="1" x14ac:dyDescent="0.25">
      <c r="A165" s="11">
        <v>43960</v>
      </c>
      <c r="B165" s="6" t="s">
        <v>15</v>
      </c>
      <c r="C165" s="6">
        <v>125</v>
      </c>
      <c r="D165" s="6">
        <v>20132</v>
      </c>
      <c r="E165" s="6">
        <v>18617</v>
      </c>
    </row>
    <row r="166" spans="1:5" ht="14.25" customHeight="1" x14ac:dyDescent="0.25">
      <c r="A166" s="11">
        <v>43960</v>
      </c>
      <c r="B166" s="6" t="s">
        <v>14</v>
      </c>
      <c r="C166" s="6">
        <v>129</v>
      </c>
      <c r="D166" s="6">
        <v>16420</v>
      </c>
      <c r="E166" s="6">
        <v>15169</v>
      </c>
    </row>
    <row r="167" spans="1:5" ht="14.25" customHeight="1" x14ac:dyDescent="0.25">
      <c r="A167" s="11">
        <v>43960</v>
      </c>
      <c r="B167" s="6" t="s">
        <v>12</v>
      </c>
      <c r="C167" s="6">
        <v>10</v>
      </c>
      <c r="D167" s="6">
        <v>644</v>
      </c>
      <c r="E167" s="6">
        <v>559</v>
      </c>
    </row>
    <row r="168" spans="1:5" ht="14.25" customHeight="1" x14ac:dyDescent="0.25">
      <c r="A168" s="11">
        <v>43961</v>
      </c>
      <c r="B168" s="6" t="s">
        <v>16</v>
      </c>
      <c r="C168" s="6">
        <v>36</v>
      </c>
      <c r="D168" s="6">
        <v>5746</v>
      </c>
      <c r="E168" s="6">
        <v>5277</v>
      </c>
    </row>
    <row r="169" spans="1:5" ht="14.25" customHeight="1" x14ac:dyDescent="0.25">
      <c r="A169" s="11">
        <v>43961</v>
      </c>
      <c r="B169" s="6" t="s">
        <v>11</v>
      </c>
      <c r="C169" s="6">
        <v>31</v>
      </c>
      <c r="D169" s="6">
        <v>5495</v>
      </c>
      <c r="E169" s="6">
        <v>5093</v>
      </c>
    </row>
    <row r="170" spans="1:5" ht="14.25" customHeight="1" x14ac:dyDescent="0.25">
      <c r="A170" s="11">
        <v>43961</v>
      </c>
      <c r="B170" s="6" t="s">
        <v>17</v>
      </c>
      <c r="C170" s="6">
        <v>21</v>
      </c>
      <c r="D170" s="6">
        <v>2120</v>
      </c>
      <c r="E170" s="6">
        <v>1921</v>
      </c>
    </row>
    <row r="171" spans="1:5" ht="14.25" customHeight="1" x14ac:dyDescent="0.25">
      <c r="A171" s="11">
        <v>43961</v>
      </c>
      <c r="B171" s="6" t="s">
        <v>10</v>
      </c>
      <c r="C171" s="6">
        <v>21</v>
      </c>
      <c r="D171" s="6">
        <v>2016</v>
      </c>
      <c r="E171" s="6">
        <v>1846</v>
      </c>
    </row>
    <row r="172" spans="1:5" ht="14.25" customHeight="1" x14ac:dyDescent="0.25">
      <c r="A172" s="11">
        <v>43961</v>
      </c>
      <c r="B172" s="6" t="s">
        <v>20</v>
      </c>
      <c r="C172" s="6">
        <v>19</v>
      </c>
      <c r="D172" s="6">
        <v>1836</v>
      </c>
      <c r="E172" s="6">
        <v>1680</v>
      </c>
    </row>
    <row r="173" spans="1:5" ht="14.25" customHeight="1" x14ac:dyDescent="0.25">
      <c r="A173" s="11">
        <v>43961</v>
      </c>
      <c r="B173" s="6" t="s">
        <v>22</v>
      </c>
      <c r="C173" s="6">
        <v>54</v>
      </c>
      <c r="D173" s="6">
        <v>13832</v>
      </c>
      <c r="E173" s="6">
        <v>12864</v>
      </c>
    </row>
    <row r="174" spans="1:5" ht="14.25" customHeight="1" x14ac:dyDescent="0.25">
      <c r="A174" s="11">
        <v>43961</v>
      </c>
      <c r="B174" s="6" t="s">
        <v>21</v>
      </c>
      <c r="C174" s="6">
        <v>59</v>
      </c>
      <c r="D174" s="6">
        <v>14569</v>
      </c>
      <c r="E174" s="6">
        <v>13566</v>
      </c>
    </row>
    <row r="175" spans="1:5" ht="14.25" customHeight="1" x14ac:dyDescent="0.25">
      <c r="A175" s="11">
        <v>43961</v>
      </c>
      <c r="B175" s="6" t="s">
        <v>13</v>
      </c>
      <c r="C175" s="6">
        <v>19</v>
      </c>
      <c r="D175" s="6">
        <v>1848</v>
      </c>
      <c r="E175" s="6">
        <v>1649</v>
      </c>
    </row>
    <row r="176" spans="1:5" ht="14.25" customHeight="1" x14ac:dyDescent="0.25">
      <c r="A176" s="11">
        <v>43961</v>
      </c>
      <c r="B176" s="6" t="s">
        <v>23</v>
      </c>
      <c r="C176" s="6">
        <v>15</v>
      </c>
      <c r="D176" s="6">
        <v>792</v>
      </c>
      <c r="E176" s="6">
        <v>695</v>
      </c>
    </row>
    <row r="177" spans="1:5" ht="14.25" customHeight="1" x14ac:dyDescent="0.25">
      <c r="A177" s="11">
        <v>43961</v>
      </c>
      <c r="B177" s="6" t="s">
        <v>18</v>
      </c>
      <c r="C177" s="6">
        <v>15</v>
      </c>
      <c r="D177" s="6">
        <v>950</v>
      </c>
      <c r="E177" s="6">
        <v>848</v>
      </c>
    </row>
    <row r="178" spans="1:5" ht="14.25" customHeight="1" x14ac:dyDescent="0.25">
      <c r="A178" s="11">
        <v>43961</v>
      </c>
      <c r="B178" s="6" t="s">
        <v>19</v>
      </c>
      <c r="C178" s="6">
        <v>15</v>
      </c>
      <c r="D178" s="6">
        <v>706</v>
      </c>
      <c r="E178" s="6">
        <v>608</v>
      </c>
    </row>
    <row r="179" spans="1:5" ht="14.25" customHeight="1" x14ac:dyDescent="0.25">
      <c r="A179" s="11">
        <v>43961</v>
      </c>
      <c r="B179" s="6" t="s">
        <v>15</v>
      </c>
      <c r="C179" s="6">
        <v>125</v>
      </c>
      <c r="D179" s="6">
        <v>20368</v>
      </c>
      <c r="E179" s="6">
        <v>18884</v>
      </c>
    </row>
    <row r="180" spans="1:5" ht="14.25" customHeight="1" x14ac:dyDescent="0.25">
      <c r="A180" s="11">
        <v>43961</v>
      </c>
      <c r="B180" s="6" t="s">
        <v>14</v>
      </c>
      <c r="C180" s="6">
        <v>129</v>
      </c>
      <c r="D180" s="6">
        <v>16437</v>
      </c>
      <c r="E180" s="6">
        <v>15285</v>
      </c>
    </row>
    <row r="181" spans="1:5" ht="14.25" customHeight="1" x14ac:dyDescent="0.25">
      <c r="A181" s="11">
        <v>43961</v>
      </c>
      <c r="B181" s="6" t="s">
        <v>12</v>
      </c>
      <c r="C181" s="6">
        <v>10</v>
      </c>
      <c r="D181" s="6">
        <v>642</v>
      </c>
      <c r="E181" s="6">
        <v>556</v>
      </c>
    </row>
    <row r="182" spans="1:5" ht="14.25" customHeight="1" x14ac:dyDescent="0.25">
      <c r="A182" s="11">
        <v>43962</v>
      </c>
      <c r="B182" s="6" t="s">
        <v>16</v>
      </c>
      <c r="C182" s="6">
        <v>36</v>
      </c>
      <c r="D182" s="6">
        <v>4150</v>
      </c>
      <c r="E182" s="6">
        <v>3838</v>
      </c>
    </row>
    <row r="183" spans="1:5" ht="14.25" customHeight="1" x14ac:dyDescent="0.25">
      <c r="A183" s="11">
        <v>43962</v>
      </c>
      <c r="B183" s="6" t="s">
        <v>11</v>
      </c>
      <c r="C183" s="6">
        <v>31</v>
      </c>
      <c r="D183" s="6">
        <v>4826</v>
      </c>
      <c r="E183" s="6">
        <v>4483</v>
      </c>
    </row>
    <row r="184" spans="1:5" ht="14.25" customHeight="1" x14ac:dyDescent="0.25">
      <c r="A184" s="11">
        <v>43962</v>
      </c>
      <c r="B184" s="6" t="s">
        <v>17</v>
      </c>
      <c r="C184" s="6">
        <v>21</v>
      </c>
      <c r="D184" s="6">
        <v>1916</v>
      </c>
      <c r="E184" s="6">
        <v>1733</v>
      </c>
    </row>
    <row r="185" spans="1:5" ht="14.25" customHeight="1" x14ac:dyDescent="0.25">
      <c r="A185" s="11">
        <v>43962</v>
      </c>
      <c r="B185" s="6" t="s">
        <v>10</v>
      </c>
      <c r="C185" s="6">
        <v>21</v>
      </c>
      <c r="D185" s="6">
        <v>1597</v>
      </c>
      <c r="E185" s="6">
        <v>1457</v>
      </c>
    </row>
    <row r="186" spans="1:5" ht="14.25" customHeight="1" x14ac:dyDescent="0.25">
      <c r="A186" s="11">
        <v>43962</v>
      </c>
      <c r="B186" s="6" t="s">
        <v>20</v>
      </c>
      <c r="C186" s="6">
        <v>19</v>
      </c>
      <c r="D186" s="6">
        <v>1527</v>
      </c>
      <c r="E186" s="6">
        <v>1389</v>
      </c>
    </row>
    <row r="187" spans="1:5" ht="14.25" customHeight="1" x14ac:dyDescent="0.25">
      <c r="A187" s="11">
        <v>43962</v>
      </c>
      <c r="B187" s="6" t="s">
        <v>22</v>
      </c>
      <c r="C187" s="6">
        <v>54</v>
      </c>
      <c r="D187" s="6">
        <v>10570</v>
      </c>
      <c r="E187" s="6">
        <v>9926</v>
      </c>
    </row>
    <row r="188" spans="1:5" ht="14.25" customHeight="1" x14ac:dyDescent="0.25">
      <c r="A188" s="11">
        <v>43962</v>
      </c>
      <c r="B188" s="6" t="s">
        <v>21</v>
      </c>
      <c r="C188" s="6">
        <v>60</v>
      </c>
      <c r="D188" s="6">
        <v>11100</v>
      </c>
      <c r="E188" s="6">
        <v>10407</v>
      </c>
    </row>
    <row r="189" spans="1:5" ht="14.25" customHeight="1" x14ac:dyDescent="0.25">
      <c r="A189" s="11">
        <v>43962</v>
      </c>
      <c r="B189" s="6" t="s">
        <v>13</v>
      </c>
      <c r="C189" s="6">
        <v>19</v>
      </c>
      <c r="D189" s="6">
        <v>2530</v>
      </c>
      <c r="E189" s="6">
        <v>2270</v>
      </c>
    </row>
    <row r="190" spans="1:5" ht="14.25" customHeight="1" x14ac:dyDescent="0.25">
      <c r="A190" s="11">
        <v>43962</v>
      </c>
      <c r="B190" s="6" t="s">
        <v>23</v>
      </c>
      <c r="C190" s="6">
        <v>15</v>
      </c>
      <c r="D190" s="6">
        <v>654</v>
      </c>
      <c r="E190" s="6">
        <v>564</v>
      </c>
    </row>
    <row r="191" spans="1:5" ht="14.25" customHeight="1" x14ac:dyDescent="0.25">
      <c r="A191" s="11">
        <v>43962</v>
      </c>
      <c r="B191" s="6" t="s">
        <v>18</v>
      </c>
      <c r="C191" s="6">
        <v>15</v>
      </c>
      <c r="D191" s="6">
        <v>812</v>
      </c>
      <c r="E191" s="6">
        <v>714</v>
      </c>
    </row>
    <row r="192" spans="1:5" ht="14.25" customHeight="1" x14ac:dyDescent="0.25">
      <c r="A192" s="11">
        <v>43962</v>
      </c>
      <c r="B192" s="6" t="s">
        <v>19</v>
      </c>
      <c r="C192" s="6">
        <v>15</v>
      </c>
      <c r="D192" s="6">
        <v>684</v>
      </c>
      <c r="E192" s="6">
        <v>585</v>
      </c>
    </row>
    <row r="193" spans="1:5" ht="14.25" customHeight="1" x14ac:dyDescent="0.25">
      <c r="A193" s="11">
        <v>43962</v>
      </c>
      <c r="B193" s="6" t="s">
        <v>15</v>
      </c>
      <c r="C193" s="6">
        <v>125</v>
      </c>
      <c r="D193" s="6">
        <v>18066</v>
      </c>
      <c r="E193" s="6">
        <v>16883</v>
      </c>
    </row>
    <row r="194" spans="1:5" ht="14.25" customHeight="1" x14ac:dyDescent="0.25">
      <c r="A194" s="11">
        <v>43962</v>
      </c>
      <c r="B194" s="6" t="s">
        <v>14</v>
      </c>
      <c r="C194" s="6">
        <v>129</v>
      </c>
      <c r="D194" s="6">
        <v>14043</v>
      </c>
      <c r="E194" s="6">
        <v>13167</v>
      </c>
    </row>
    <row r="195" spans="1:5" ht="14.25" customHeight="1" x14ac:dyDescent="0.25">
      <c r="A195" s="11">
        <v>43962</v>
      </c>
      <c r="B195" s="6" t="s">
        <v>12</v>
      </c>
      <c r="C195" s="6">
        <v>10</v>
      </c>
      <c r="D195" s="6">
        <v>494</v>
      </c>
      <c r="E195" s="6">
        <v>421</v>
      </c>
    </row>
    <row r="196" spans="1:5" ht="14.25" customHeight="1" x14ac:dyDescent="0.25">
      <c r="A196" s="11">
        <v>43963</v>
      </c>
      <c r="B196" s="6" t="s">
        <v>16</v>
      </c>
      <c r="C196" s="6">
        <v>36</v>
      </c>
      <c r="D196" s="6">
        <v>4418</v>
      </c>
      <c r="E196" s="6">
        <v>4088</v>
      </c>
    </row>
    <row r="197" spans="1:5" ht="14.25" customHeight="1" x14ac:dyDescent="0.25">
      <c r="A197" s="11">
        <v>43963</v>
      </c>
      <c r="B197" s="6" t="s">
        <v>11</v>
      </c>
      <c r="C197" s="6">
        <v>31</v>
      </c>
      <c r="D197" s="6">
        <v>4800</v>
      </c>
      <c r="E197" s="6">
        <v>4470</v>
      </c>
    </row>
    <row r="198" spans="1:5" ht="14.25" customHeight="1" x14ac:dyDescent="0.25">
      <c r="A198" s="11">
        <v>43963</v>
      </c>
      <c r="B198" s="6" t="s">
        <v>17</v>
      </c>
      <c r="C198" s="6">
        <v>21</v>
      </c>
      <c r="D198" s="6">
        <v>1926</v>
      </c>
      <c r="E198" s="6">
        <v>1745</v>
      </c>
    </row>
    <row r="199" spans="1:5" ht="14.25" customHeight="1" x14ac:dyDescent="0.25">
      <c r="A199" s="11">
        <v>43963</v>
      </c>
      <c r="B199" s="6" t="s">
        <v>10</v>
      </c>
      <c r="C199" s="6">
        <v>21</v>
      </c>
      <c r="D199" s="6">
        <v>1656</v>
      </c>
      <c r="E199" s="6">
        <v>1516</v>
      </c>
    </row>
    <row r="200" spans="1:5" ht="14.25" customHeight="1" x14ac:dyDescent="0.25">
      <c r="A200" s="11">
        <v>43963</v>
      </c>
      <c r="B200" s="6" t="s">
        <v>20</v>
      </c>
      <c r="C200" s="6">
        <v>19</v>
      </c>
      <c r="D200" s="6">
        <v>1598</v>
      </c>
      <c r="E200" s="6">
        <v>1454</v>
      </c>
    </row>
    <row r="201" spans="1:5" ht="14.25" customHeight="1" x14ac:dyDescent="0.25">
      <c r="A201" s="11">
        <v>43963</v>
      </c>
      <c r="B201" s="6" t="s">
        <v>22</v>
      </c>
      <c r="C201" s="6">
        <v>54</v>
      </c>
      <c r="D201" s="6">
        <v>11614</v>
      </c>
      <c r="E201" s="6">
        <v>10862</v>
      </c>
    </row>
    <row r="202" spans="1:5" ht="14.25" customHeight="1" x14ac:dyDescent="0.25">
      <c r="A202" s="11">
        <v>43963</v>
      </c>
      <c r="B202" s="6" t="s">
        <v>21</v>
      </c>
      <c r="C202" s="6">
        <v>60</v>
      </c>
      <c r="D202" s="6">
        <v>12000</v>
      </c>
      <c r="E202" s="6">
        <v>11194</v>
      </c>
    </row>
    <row r="203" spans="1:5" ht="14.25" customHeight="1" x14ac:dyDescent="0.25">
      <c r="A203" s="11">
        <v>43963</v>
      </c>
      <c r="B203" s="6" t="s">
        <v>13</v>
      </c>
      <c r="C203" s="6">
        <v>19</v>
      </c>
      <c r="D203" s="6">
        <v>1649</v>
      </c>
      <c r="E203" s="6">
        <v>1460</v>
      </c>
    </row>
    <row r="204" spans="1:5" ht="14.25" customHeight="1" x14ac:dyDescent="0.25">
      <c r="A204" s="11">
        <v>43963</v>
      </c>
      <c r="B204" s="6" t="s">
        <v>23</v>
      </c>
      <c r="C204" s="6">
        <v>15</v>
      </c>
      <c r="D204" s="6">
        <v>750</v>
      </c>
      <c r="E204" s="6">
        <v>659</v>
      </c>
    </row>
    <row r="205" spans="1:5" ht="14.25" customHeight="1" x14ac:dyDescent="0.25">
      <c r="A205" s="11">
        <v>43963</v>
      </c>
      <c r="B205" s="6" t="s">
        <v>18</v>
      </c>
      <c r="C205" s="6">
        <v>15</v>
      </c>
      <c r="D205" s="6">
        <v>845</v>
      </c>
      <c r="E205" s="6">
        <v>743</v>
      </c>
    </row>
    <row r="206" spans="1:5" ht="14.25" customHeight="1" x14ac:dyDescent="0.25">
      <c r="A206" s="11">
        <v>43963</v>
      </c>
      <c r="B206" s="6" t="s">
        <v>19</v>
      </c>
      <c r="C206" s="6">
        <v>15</v>
      </c>
      <c r="D206" s="6">
        <v>624</v>
      </c>
      <c r="E206" s="6">
        <v>538</v>
      </c>
    </row>
    <row r="207" spans="1:5" ht="14.25" customHeight="1" x14ac:dyDescent="0.25">
      <c r="A207" s="11">
        <v>43963</v>
      </c>
      <c r="B207" s="6" t="s">
        <v>15</v>
      </c>
      <c r="C207" s="6">
        <v>125</v>
      </c>
      <c r="D207" s="6">
        <v>21106</v>
      </c>
      <c r="E207" s="6">
        <v>19651</v>
      </c>
    </row>
    <row r="208" spans="1:5" ht="14.25" customHeight="1" x14ac:dyDescent="0.25">
      <c r="A208" s="11">
        <v>43963</v>
      </c>
      <c r="B208" s="6" t="s">
        <v>14</v>
      </c>
      <c r="C208" s="6">
        <v>129</v>
      </c>
      <c r="D208" s="6">
        <v>16387</v>
      </c>
      <c r="E208" s="6">
        <v>15322</v>
      </c>
    </row>
    <row r="209" spans="1:5" ht="14.25" customHeight="1" x14ac:dyDescent="0.25">
      <c r="A209" s="11">
        <v>43963</v>
      </c>
      <c r="B209" s="6" t="s">
        <v>12</v>
      </c>
      <c r="C209" s="6">
        <v>10</v>
      </c>
      <c r="D209" s="6">
        <v>526</v>
      </c>
      <c r="E209" s="6">
        <v>448</v>
      </c>
    </row>
    <row r="210" spans="1:5" ht="14.25" customHeight="1" x14ac:dyDescent="0.25">
      <c r="A210" s="11">
        <v>43964</v>
      </c>
      <c r="B210" s="6" t="s">
        <v>16</v>
      </c>
      <c r="C210" s="6">
        <v>36</v>
      </c>
      <c r="D210" s="6">
        <v>4967</v>
      </c>
      <c r="E210" s="6">
        <v>4583</v>
      </c>
    </row>
    <row r="211" spans="1:5" ht="14.25" customHeight="1" x14ac:dyDescent="0.25">
      <c r="A211" s="11">
        <v>43964</v>
      </c>
      <c r="B211" s="6" t="s">
        <v>11</v>
      </c>
      <c r="C211" s="6">
        <v>31</v>
      </c>
      <c r="D211" s="6">
        <v>5251</v>
      </c>
      <c r="E211" s="6">
        <v>4853</v>
      </c>
    </row>
    <row r="212" spans="1:5" ht="14.25" customHeight="1" x14ac:dyDescent="0.25">
      <c r="A212" s="11">
        <v>43964</v>
      </c>
      <c r="B212" s="6" t="s">
        <v>17</v>
      </c>
      <c r="C212" s="6">
        <v>21</v>
      </c>
      <c r="D212" s="6">
        <v>2061</v>
      </c>
      <c r="E212" s="6">
        <v>1876</v>
      </c>
    </row>
    <row r="213" spans="1:5" ht="14.25" customHeight="1" x14ac:dyDescent="0.25">
      <c r="A213" s="11">
        <v>43964</v>
      </c>
      <c r="B213" s="6" t="s">
        <v>10</v>
      </c>
      <c r="C213" s="6">
        <v>21</v>
      </c>
      <c r="D213" s="6">
        <v>1698</v>
      </c>
      <c r="E213" s="6">
        <v>1554</v>
      </c>
    </row>
    <row r="214" spans="1:5" ht="14.25" customHeight="1" x14ac:dyDescent="0.25">
      <c r="A214" s="11">
        <v>43964</v>
      </c>
      <c r="B214" s="6" t="s">
        <v>20</v>
      </c>
      <c r="C214" s="6">
        <v>19</v>
      </c>
      <c r="D214" s="6">
        <v>1605</v>
      </c>
      <c r="E214" s="6">
        <v>1447</v>
      </c>
    </row>
    <row r="215" spans="1:5" ht="14.25" customHeight="1" x14ac:dyDescent="0.25">
      <c r="A215" s="11">
        <v>43964</v>
      </c>
      <c r="B215" s="6" t="s">
        <v>22</v>
      </c>
      <c r="C215" s="6">
        <v>54</v>
      </c>
      <c r="D215" s="6">
        <v>11522</v>
      </c>
      <c r="E215" s="6">
        <v>10803</v>
      </c>
    </row>
    <row r="216" spans="1:5" ht="14.25" customHeight="1" x14ac:dyDescent="0.25">
      <c r="A216" s="11">
        <v>43964</v>
      </c>
      <c r="B216" s="6" t="s">
        <v>21</v>
      </c>
      <c r="C216" s="6">
        <v>60</v>
      </c>
      <c r="D216" s="6">
        <v>12007</v>
      </c>
      <c r="E216" s="6">
        <v>11245</v>
      </c>
    </row>
    <row r="217" spans="1:5" ht="14.25" customHeight="1" x14ac:dyDescent="0.25">
      <c r="A217" s="11">
        <v>43964</v>
      </c>
      <c r="B217" s="6" t="s">
        <v>13</v>
      </c>
      <c r="C217" s="6">
        <v>19</v>
      </c>
      <c r="D217" s="6">
        <v>1625</v>
      </c>
      <c r="E217" s="6">
        <v>1444</v>
      </c>
    </row>
    <row r="218" spans="1:5" ht="14.25" customHeight="1" x14ac:dyDescent="0.25">
      <c r="A218" s="11">
        <v>43964</v>
      </c>
      <c r="B218" s="6" t="s">
        <v>23</v>
      </c>
      <c r="C218" s="6">
        <v>15</v>
      </c>
      <c r="D218" s="6">
        <v>854</v>
      </c>
      <c r="E218" s="6">
        <v>756</v>
      </c>
    </row>
    <row r="219" spans="1:5" ht="14.25" customHeight="1" x14ac:dyDescent="0.25">
      <c r="A219" s="11">
        <v>43964</v>
      </c>
      <c r="B219" s="6" t="s">
        <v>18</v>
      </c>
      <c r="C219" s="6">
        <v>15</v>
      </c>
      <c r="D219" s="6">
        <v>898</v>
      </c>
      <c r="E219" s="6">
        <v>795</v>
      </c>
    </row>
    <row r="220" spans="1:5" ht="14.25" customHeight="1" x14ac:dyDescent="0.25">
      <c r="A220" s="11">
        <v>43964</v>
      </c>
      <c r="B220" s="6" t="s">
        <v>19</v>
      </c>
      <c r="C220" s="6">
        <v>15</v>
      </c>
      <c r="D220" s="6">
        <v>599</v>
      </c>
      <c r="E220" s="6">
        <v>515</v>
      </c>
    </row>
    <row r="221" spans="1:5" ht="14.25" customHeight="1" x14ac:dyDescent="0.25">
      <c r="A221" s="11">
        <v>43964</v>
      </c>
      <c r="B221" s="6" t="s">
        <v>15</v>
      </c>
      <c r="C221" s="6">
        <v>125</v>
      </c>
      <c r="D221" s="6">
        <v>19965</v>
      </c>
      <c r="E221" s="6">
        <v>18573</v>
      </c>
    </row>
    <row r="222" spans="1:5" ht="14.25" customHeight="1" x14ac:dyDescent="0.25">
      <c r="A222" s="11">
        <v>43964</v>
      </c>
      <c r="B222" s="6" t="s">
        <v>14</v>
      </c>
      <c r="C222" s="6">
        <v>129</v>
      </c>
      <c r="D222" s="6">
        <v>15304</v>
      </c>
      <c r="E222" s="6">
        <v>14315</v>
      </c>
    </row>
    <row r="223" spans="1:5" ht="14.25" customHeight="1" x14ac:dyDescent="0.25">
      <c r="A223" s="11">
        <v>43964</v>
      </c>
      <c r="B223" s="6" t="s">
        <v>12</v>
      </c>
      <c r="C223" s="6">
        <v>10</v>
      </c>
      <c r="D223" s="6">
        <v>612</v>
      </c>
      <c r="E223" s="6">
        <v>530</v>
      </c>
    </row>
    <row r="224" spans="1:5" ht="14.25" customHeight="1" x14ac:dyDescent="0.25">
      <c r="A224" s="11">
        <v>43965</v>
      </c>
      <c r="B224" s="6" t="s">
        <v>16</v>
      </c>
      <c r="C224" s="6">
        <v>36</v>
      </c>
      <c r="D224" s="6">
        <v>4285</v>
      </c>
      <c r="E224" s="6">
        <v>3950</v>
      </c>
    </row>
    <row r="225" spans="1:5" ht="14.25" customHeight="1" x14ac:dyDescent="0.25">
      <c r="A225" s="11">
        <v>43965</v>
      </c>
      <c r="B225" s="6" t="s">
        <v>11</v>
      </c>
      <c r="C225" s="6">
        <v>31</v>
      </c>
      <c r="D225" s="6">
        <v>4695</v>
      </c>
      <c r="E225" s="6">
        <v>4372</v>
      </c>
    </row>
    <row r="226" spans="1:5" ht="14.25" customHeight="1" x14ac:dyDescent="0.25">
      <c r="A226" s="11">
        <v>43965</v>
      </c>
      <c r="B226" s="6" t="s">
        <v>17</v>
      </c>
      <c r="C226" s="6">
        <v>21</v>
      </c>
      <c r="D226" s="6">
        <v>1993</v>
      </c>
      <c r="E226" s="6">
        <v>1796</v>
      </c>
    </row>
    <row r="227" spans="1:5" ht="14.25" customHeight="1" x14ac:dyDescent="0.25">
      <c r="A227" s="11">
        <v>43965</v>
      </c>
      <c r="B227" s="6" t="s">
        <v>10</v>
      </c>
      <c r="C227" s="6">
        <v>21</v>
      </c>
      <c r="D227" s="6">
        <v>1706</v>
      </c>
      <c r="E227" s="6">
        <v>1548</v>
      </c>
    </row>
    <row r="228" spans="1:5" ht="14.25" customHeight="1" x14ac:dyDescent="0.25">
      <c r="A228" s="11">
        <v>43965</v>
      </c>
      <c r="B228" s="6" t="s">
        <v>20</v>
      </c>
      <c r="C228" s="6">
        <v>19</v>
      </c>
      <c r="D228" s="6">
        <v>1635</v>
      </c>
      <c r="E228" s="6">
        <v>1487</v>
      </c>
    </row>
    <row r="229" spans="1:5" ht="14.25" customHeight="1" x14ac:dyDescent="0.25">
      <c r="A229" s="11">
        <v>43965</v>
      </c>
      <c r="B229" s="6" t="s">
        <v>22</v>
      </c>
      <c r="C229" s="6">
        <v>54</v>
      </c>
      <c r="D229" s="6">
        <v>11194</v>
      </c>
      <c r="E229" s="6">
        <v>10554</v>
      </c>
    </row>
    <row r="230" spans="1:5" ht="14.25" customHeight="1" x14ac:dyDescent="0.25">
      <c r="A230" s="11">
        <v>43965</v>
      </c>
      <c r="B230" s="6" t="s">
        <v>21</v>
      </c>
      <c r="C230" s="6">
        <v>60</v>
      </c>
      <c r="D230" s="6">
        <v>11935</v>
      </c>
      <c r="E230" s="6">
        <v>11178</v>
      </c>
    </row>
    <row r="231" spans="1:5" ht="14.25" customHeight="1" x14ac:dyDescent="0.25">
      <c r="A231" s="11">
        <v>43965</v>
      </c>
      <c r="B231" s="6" t="s">
        <v>13</v>
      </c>
      <c r="C231" s="6">
        <v>19</v>
      </c>
      <c r="D231" s="6">
        <v>1675</v>
      </c>
      <c r="E231" s="6">
        <v>1475</v>
      </c>
    </row>
    <row r="232" spans="1:5" ht="14.25" customHeight="1" x14ac:dyDescent="0.25">
      <c r="A232" s="11">
        <v>43965</v>
      </c>
      <c r="B232" s="6" t="s">
        <v>23</v>
      </c>
      <c r="C232" s="6">
        <v>16</v>
      </c>
      <c r="D232" s="6">
        <v>834</v>
      </c>
      <c r="E232" s="6">
        <v>735</v>
      </c>
    </row>
    <row r="233" spans="1:5" ht="14.25" customHeight="1" x14ac:dyDescent="0.25">
      <c r="A233" s="11">
        <v>43965</v>
      </c>
      <c r="B233" s="6" t="s">
        <v>18</v>
      </c>
      <c r="C233" s="6">
        <v>15</v>
      </c>
      <c r="D233" s="6">
        <v>890</v>
      </c>
      <c r="E233" s="6">
        <v>777</v>
      </c>
    </row>
    <row r="234" spans="1:5" ht="14.25" customHeight="1" x14ac:dyDescent="0.25">
      <c r="A234" s="11">
        <v>43965</v>
      </c>
      <c r="B234" s="6" t="s">
        <v>19</v>
      </c>
      <c r="C234" s="6">
        <v>15</v>
      </c>
      <c r="D234" s="6">
        <v>638</v>
      </c>
      <c r="E234" s="6">
        <v>548</v>
      </c>
    </row>
    <row r="235" spans="1:5" ht="14.25" customHeight="1" x14ac:dyDescent="0.25">
      <c r="A235" s="11">
        <v>43965</v>
      </c>
      <c r="B235" s="6" t="s">
        <v>15</v>
      </c>
      <c r="C235" s="6">
        <v>125</v>
      </c>
      <c r="D235" s="6">
        <v>20247</v>
      </c>
      <c r="E235" s="6">
        <v>18812</v>
      </c>
    </row>
    <row r="236" spans="1:5" ht="14.25" customHeight="1" x14ac:dyDescent="0.25">
      <c r="A236" s="11">
        <v>43965</v>
      </c>
      <c r="B236" s="6" t="s">
        <v>14</v>
      </c>
      <c r="C236" s="6">
        <v>129</v>
      </c>
      <c r="D236" s="6">
        <v>15804</v>
      </c>
      <c r="E236" s="6">
        <v>14738</v>
      </c>
    </row>
    <row r="237" spans="1:5" ht="14.25" customHeight="1" x14ac:dyDescent="0.25">
      <c r="A237" s="11">
        <v>43965</v>
      </c>
      <c r="B237" s="6" t="s">
        <v>12</v>
      </c>
      <c r="C237" s="6">
        <v>10</v>
      </c>
      <c r="D237" s="6">
        <v>627</v>
      </c>
      <c r="E237" s="6">
        <v>545</v>
      </c>
    </row>
    <row r="238" spans="1:5" ht="14.25" customHeight="1" x14ac:dyDescent="0.25">
      <c r="A238" s="11">
        <v>43966</v>
      </c>
      <c r="B238" s="6" t="s">
        <v>16</v>
      </c>
      <c r="C238" s="6">
        <v>36</v>
      </c>
      <c r="D238" s="6">
        <v>4862</v>
      </c>
      <c r="E238" s="6">
        <v>4476</v>
      </c>
    </row>
    <row r="239" spans="1:5" ht="14.25" customHeight="1" x14ac:dyDescent="0.25">
      <c r="A239" s="11">
        <v>43966</v>
      </c>
      <c r="B239" s="6" t="s">
        <v>11</v>
      </c>
      <c r="C239" s="6">
        <v>31</v>
      </c>
      <c r="D239" s="6">
        <v>5184</v>
      </c>
      <c r="E239" s="6">
        <v>4778</v>
      </c>
    </row>
    <row r="240" spans="1:5" ht="14.25" customHeight="1" x14ac:dyDescent="0.25">
      <c r="A240" s="11">
        <v>43966</v>
      </c>
      <c r="B240" s="6" t="s">
        <v>17</v>
      </c>
      <c r="C240" s="6">
        <v>21</v>
      </c>
      <c r="D240" s="6">
        <v>2255</v>
      </c>
      <c r="E240" s="6">
        <v>2045</v>
      </c>
    </row>
    <row r="241" spans="1:5" ht="14.25" customHeight="1" x14ac:dyDescent="0.25">
      <c r="A241" s="11">
        <v>43966</v>
      </c>
      <c r="B241" s="6" t="s">
        <v>10</v>
      </c>
      <c r="C241" s="6">
        <v>21</v>
      </c>
      <c r="D241" s="6">
        <v>1926</v>
      </c>
      <c r="E241" s="6">
        <v>1742</v>
      </c>
    </row>
    <row r="242" spans="1:5" ht="14.25" customHeight="1" x14ac:dyDescent="0.25">
      <c r="A242" s="11">
        <v>43966</v>
      </c>
      <c r="B242" s="6" t="s">
        <v>20</v>
      </c>
      <c r="C242" s="6">
        <v>19</v>
      </c>
      <c r="D242" s="6">
        <v>1780</v>
      </c>
      <c r="E242" s="6">
        <v>1615</v>
      </c>
    </row>
    <row r="243" spans="1:5" ht="14.25" customHeight="1" x14ac:dyDescent="0.25">
      <c r="A243" s="11">
        <v>43966</v>
      </c>
      <c r="B243" s="6" t="s">
        <v>22</v>
      </c>
      <c r="C243" s="6">
        <v>54</v>
      </c>
      <c r="D243" s="6">
        <v>12791</v>
      </c>
      <c r="E243" s="6">
        <v>11950</v>
      </c>
    </row>
    <row r="244" spans="1:5" ht="14.25" customHeight="1" x14ac:dyDescent="0.25">
      <c r="A244" s="11">
        <v>43966</v>
      </c>
      <c r="B244" s="6" t="s">
        <v>21</v>
      </c>
      <c r="C244" s="6">
        <v>60</v>
      </c>
      <c r="D244" s="6">
        <v>13544</v>
      </c>
      <c r="E244" s="6">
        <v>12643</v>
      </c>
    </row>
    <row r="245" spans="1:5" ht="14.25" customHeight="1" x14ac:dyDescent="0.25">
      <c r="A245" s="11">
        <v>43966</v>
      </c>
      <c r="B245" s="6" t="s">
        <v>13</v>
      </c>
      <c r="C245" s="6">
        <v>19</v>
      </c>
      <c r="D245" s="6">
        <v>1940</v>
      </c>
      <c r="E245" s="6">
        <v>1715</v>
      </c>
    </row>
    <row r="246" spans="1:5" ht="14.25" customHeight="1" x14ac:dyDescent="0.25">
      <c r="A246" s="11">
        <v>43966</v>
      </c>
      <c r="B246" s="6" t="s">
        <v>23</v>
      </c>
      <c r="C246" s="6">
        <v>16</v>
      </c>
      <c r="D246" s="6">
        <v>817</v>
      </c>
      <c r="E246" s="6">
        <v>718</v>
      </c>
    </row>
    <row r="247" spans="1:5" ht="14.25" customHeight="1" x14ac:dyDescent="0.25">
      <c r="A247" s="11">
        <v>43966</v>
      </c>
      <c r="B247" s="6" t="s">
        <v>18</v>
      </c>
      <c r="C247" s="6">
        <v>15</v>
      </c>
      <c r="D247" s="6">
        <v>980</v>
      </c>
      <c r="E247" s="6">
        <v>867</v>
      </c>
    </row>
    <row r="248" spans="1:5" ht="14.25" customHeight="1" x14ac:dyDescent="0.25">
      <c r="A248" s="11">
        <v>43966</v>
      </c>
      <c r="B248" s="6" t="s">
        <v>19</v>
      </c>
      <c r="C248" s="6">
        <v>15</v>
      </c>
      <c r="D248" s="6">
        <v>688</v>
      </c>
      <c r="E248" s="6">
        <v>598</v>
      </c>
    </row>
    <row r="249" spans="1:5" ht="14.25" customHeight="1" x14ac:dyDescent="0.25">
      <c r="A249" s="11">
        <v>43966</v>
      </c>
      <c r="B249" s="6" t="s">
        <v>15</v>
      </c>
      <c r="C249" s="6">
        <v>125</v>
      </c>
      <c r="D249" s="6">
        <v>21862</v>
      </c>
      <c r="E249" s="6">
        <v>20235</v>
      </c>
    </row>
    <row r="250" spans="1:5" ht="14.25" customHeight="1" x14ac:dyDescent="0.25">
      <c r="A250" s="11">
        <v>43966</v>
      </c>
      <c r="B250" s="6" t="s">
        <v>14</v>
      </c>
      <c r="C250" s="6">
        <v>129</v>
      </c>
      <c r="D250" s="6">
        <v>17808</v>
      </c>
      <c r="E250" s="6">
        <v>16486</v>
      </c>
    </row>
    <row r="251" spans="1:5" ht="14.25" customHeight="1" x14ac:dyDescent="0.25">
      <c r="A251" s="11">
        <v>43966</v>
      </c>
      <c r="B251" s="6" t="s">
        <v>12</v>
      </c>
      <c r="C251" s="6">
        <v>10</v>
      </c>
      <c r="D251" s="6">
        <v>743</v>
      </c>
      <c r="E251" s="6">
        <v>652</v>
      </c>
    </row>
    <row r="252" spans="1:5" ht="14.25" customHeight="1" x14ac:dyDescent="0.25">
      <c r="A252" s="11">
        <v>43967</v>
      </c>
      <c r="B252" s="6" t="s">
        <v>16</v>
      </c>
      <c r="C252" s="6">
        <v>36</v>
      </c>
      <c r="D252" s="6">
        <v>5286</v>
      </c>
      <c r="E252" s="6">
        <v>4867</v>
      </c>
    </row>
    <row r="253" spans="1:5" ht="14.25" customHeight="1" x14ac:dyDescent="0.25">
      <c r="A253" s="11">
        <v>43967</v>
      </c>
      <c r="B253" s="6" t="s">
        <v>11</v>
      </c>
      <c r="C253" s="6">
        <v>31</v>
      </c>
      <c r="D253" s="6">
        <v>5593</v>
      </c>
      <c r="E253" s="6">
        <v>5177</v>
      </c>
    </row>
    <row r="254" spans="1:5" ht="14.25" customHeight="1" x14ac:dyDescent="0.25">
      <c r="A254" s="11">
        <v>43967</v>
      </c>
      <c r="B254" s="6" t="s">
        <v>17</v>
      </c>
      <c r="C254" s="6">
        <v>21</v>
      </c>
      <c r="D254" s="6">
        <v>2427</v>
      </c>
      <c r="E254" s="6">
        <v>2213</v>
      </c>
    </row>
    <row r="255" spans="1:5" ht="14.25" customHeight="1" x14ac:dyDescent="0.25">
      <c r="A255" s="11">
        <v>43967</v>
      </c>
      <c r="B255" s="6" t="s">
        <v>10</v>
      </c>
      <c r="C255" s="6">
        <v>21</v>
      </c>
      <c r="D255" s="6">
        <v>2145</v>
      </c>
      <c r="E255" s="6">
        <v>1947</v>
      </c>
    </row>
    <row r="256" spans="1:5" ht="14.25" customHeight="1" x14ac:dyDescent="0.25">
      <c r="A256" s="11">
        <v>43967</v>
      </c>
      <c r="B256" s="6" t="s">
        <v>20</v>
      </c>
      <c r="C256" s="6">
        <v>19</v>
      </c>
      <c r="D256" s="6">
        <v>2039</v>
      </c>
      <c r="E256" s="6">
        <v>1868</v>
      </c>
    </row>
    <row r="257" spans="1:5" ht="14.25" customHeight="1" x14ac:dyDescent="0.25">
      <c r="A257" s="11">
        <v>43967</v>
      </c>
      <c r="B257" s="6" t="s">
        <v>22</v>
      </c>
      <c r="C257" s="6">
        <v>54</v>
      </c>
      <c r="D257" s="6">
        <v>13170</v>
      </c>
      <c r="E257" s="6">
        <v>12299</v>
      </c>
    </row>
    <row r="258" spans="1:5" ht="14.25" customHeight="1" x14ac:dyDescent="0.25">
      <c r="A258" s="11">
        <v>43967</v>
      </c>
      <c r="B258" s="6" t="s">
        <v>21</v>
      </c>
      <c r="C258" s="6">
        <v>60</v>
      </c>
      <c r="D258" s="6">
        <v>14049</v>
      </c>
      <c r="E258" s="6">
        <v>13118</v>
      </c>
    </row>
    <row r="259" spans="1:5" ht="14.25" customHeight="1" x14ac:dyDescent="0.25">
      <c r="A259" s="11">
        <v>43967</v>
      </c>
      <c r="B259" s="6" t="s">
        <v>13</v>
      </c>
      <c r="C259" s="6">
        <v>19</v>
      </c>
      <c r="D259" s="6">
        <v>2080</v>
      </c>
      <c r="E259" s="6">
        <v>1844</v>
      </c>
    </row>
    <row r="260" spans="1:5" ht="14.25" customHeight="1" x14ac:dyDescent="0.25">
      <c r="A260" s="11">
        <v>43967</v>
      </c>
      <c r="B260" s="6" t="s">
        <v>23</v>
      </c>
      <c r="C260" s="6">
        <v>16</v>
      </c>
      <c r="D260" s="6">
        <v>920</v>
      </c>
      <c r="E260" s="6">
        <v>818</v>
      </c>
    </row>
    <row r="261" spans="1:5" ht="14.25" customHeight="1" x14ac:dyDescent="0.25">
      <c r="A261" s="11">
        <v>43967</v>
      </c>
      <c r="B261" s="6" t="s">
        <v>18</v>
      </c>
      <c r="C261" s="6">
        <v>15</v>
      </c>
      <c r="D261" s="6">
        <v>1111</v>
      </c>
      <c r="E261" s="6">
        <v>992</v>
      </c>
    </row>
    <row r="262" spans="1:5" ht="14.25" customHeight="1" x14ac:dyDescent="0.25">
      <c r="A262" s="11">
        <v>43967</v>
      </c>
      <c r="B262" s="6" t="s">
        <v>19</v>
      </c>
      <c r="C262" s="6">
        <v>15</v>
      </c>
      <c r="D262" s="6">
        <v>747</v>
      </c>
      <c r="E262" s="6">
        <v>647</v>
      </c>
    </row>
    <row r="263" spans="1:5" ht="14.25" customHeight="1" x14ac:dyDescent="0.25">
      <c r="A263" s="11">
        <v>43967</v>
      </c>
      <c r="B263" s="6" t="s">
        <v>15</v>
      </c>
      <c r="C263" s="6">
        <v>125</v>
      </c>
      <c r="D263" s="6">
        <v>22291</v>
      </c>
      <c r="E263" s="6">
        <v>20635</v>
      </c>
    </row>
    <row r="264" spans="1:5" ht="14.25" customHeight="1" x14ac:dyDescent="0.25">
      <c r="A264" s="11">
        <v>43967</v>
      </c>
      <c r="B264" s="6" t="s">
        <v>14</v>
      </c>
      <c r="C264" s="6">
        <v>129</v>
      </c>
      <c r="D264" s="6">
        <v>17914</v>
      </c>
      <c r="E264" s="6">
        <v>16631</v>
      </c>
    </row>
    <row r="265" spans="1:5" ht="14.25" customHeight="1" x14ac:dyDescent="0.25">
      <c r="A265" s="11">
        <v>43967</v>
      </c>
      <c r="B265" s="6" t="s">
        <v>12</v>
      </c>
      <c r="C265" s="6">
        <v>10</v>
      </c>
      <c r="D265" s="6">
        <v>760</v>
      </c>
      <c r="E265" s="6">
        <v>672</v>
      </c>
    </row>
    <row r="266" spans="1:5" ht="14.25" customHeight="1" x14ac:dyDescent="0.25">
      <c r="A266" s="11">
        <v>43968</v>
      </c>
      <c r="B266" s="6" t="s">
        <v>16</v>
      </c>
      <c r="C266" s="6">
        <v>36</v>
      </c>
      <c r="D266" s="6">
        <v>4918</v>
      </c>
      <c r="E266" s="6">
        <v>4554</v>
      </c>
    </row>
    <row r="267" spans="1:5" ht="14.25" customHeight="1" x14ac:dyDescent="0.25">
      <c r="A267" s="11">
        <v>43968</v>
      </c>
      <c r="B267" s="6" t="s">
        <v>11</v>
      </c>
      <c r="C267" s="6">
        <v>31</v>
      </c>
      <c r="D267" s="6">
        <v>5206</v>
      </c>
      <c r="E267" s="6">
        <v>4843</v>
      </c>
    </row>
    <row r="268" spans="1:5" ht="14.25" customHeight="1" x14ac:dyDescent="0.25">
      <c r="A268" s="11">
        <v>43968</v>
      </c>
      <c r="B268" s="6" t="s">
        <v>17</v>
      </c>
      <c r="C268" s="6">
        <v>21</v>
      </c>
      <c r="D268" s="6">
        <v>2054</v>
      </c>
      <c r="E268" s="6">
        <v>1883</v>
      </c>
    </row>
    <row r="269" spans="1:5" ht="14.25" customHeight="1" x14ac:dyDescent="0.25">
      <c r="A269" s="11">
        <v>43968</v>
      </c>
      <c r="B269" s="6" t="s">
        <v>10</v>
      </c>
      <c r="C269" s="6">
        <v>21</v>
      </c>
      <c r="D269" s="6">
        <v>1874</v>
      </c>
      <c r="E269" s="6">
        <v>1705</v>
      </c>
    </row>
    <row r="270" spans="1:5" ht="14.25" customHeight="1" x14ac:dyDescent="0.25">
      <c r="A270" s="11">
        <v>43968</v>
      </c>
      <c r="B270" s="6" t="s">
        <v>20</v>
      </c>
      <c r="C270" s="6">
        <v>19</v>
      </c>
      <c r="D270" s="6">
        <v>1790</v>
      </c>
      <c r="E270" s="6">
        <v>1633</v>
      </c>
    </row>
    <row r="271" spans="1:5" ht="14.25" customHeight="1" x14ac:dyDescent="0.25">
      <c r="A271" s="11">
        <v>43968</v>
      </c>
      <c r="B271" s="6" t="s">
        <v>22</v>
      </c>
      <c r="C271" s="6">
        <v>54</v>
      </c>
      <c r="D271" s="6">
        <v>11128</v>
      </c>
      <c r="E271" s="6">
        <v>10467</v>
      </c>
    </row>
    <row r="272" spans="1:5" ht="14.25" customHeight="1" x14ac:dyDescent="0.25">
      <c r="A272" s="11">
        <v>43968</v>
      </c>
      <c r="B272" s="6" t="s">
        <v>21</v>
      </c>
      <c r="C272" s="6">
        <v>60</v>
      </c>
      <c r="D272" s="6">
        <v>11698</v>
      </c>
      <c r="E272" s="6">
        <v>10989</v>
      </c>
    </row>
    <row r="273" spans="1:5" ht="14.25" customHeight="1" x14ac:dyDescent="0.25">
      <c r="A273" s="11">
        <v>43968</v>
      </c>
      <c r="B273" s="6" t="s">
        <v>13</v>
      </c>
      <c r="C273" s="6">
        <v>19</v>
      </c>
      <c r="D273" s="6">
        <v>1871</v>
      </c>
      <c r="E273" s="6">
        <v>1660</v>
      </c>
    </row>
    <row r="274" spans="1:5" ht="14.25" customHeight="1" x14ac:dyDescent="0.25">
      <c r="A274" s="11">
        <v>43968</v>
      </c>
      <c r="B274" s="6" t="s">
        <v>23</v>
      </c>
      <c r="C274" s="6">
        <v>16</v>
      </c>
      <c r="D274" s="6">
        <v>859</v>
      </c>
      <c r="E274" s="6">
        <v>746</v>
      </c>
    </row>
    <row r="275" spans="1:5" ht="14.25" customHeight="1" x14ac:dyDescent="0.25">
      <c r="A275" s="11">
        <v>43968</v>
      </c>
      <c r="B275" s="6" t="s">
        <v>18</v>
      </c>
      <c r="C275" s="6">
        <v>15</v>
      </c>
      <c r="D275" s="6">
        <v>971</v>
      </c>
      <c r="E275" s="6">
        <v>856</v>
      </c>
    </row>
    <row r="276" spans="1:5" ht="14.25" customHeight="1" x14ac:dyDescent="0.25">
      <c r="A276" s="11">
        <v>43968</v>
      </c>
      <c r="B276" s="6" t="s">
        <v>19</v>
      </c>
      <c r="C276" s="6">
        <v>15</v>
      </c>
      <c r="D276" s="6">
        <v>692</v>
      </c>
      <c r="E276" s="6">
        <v>591</v>
      </c>
    </row>
    <row r="277" spans="1:5" ht="14.25" customHeight="1" x14ac:dyDescent="0.25">
      <c r="A277" s="11">
        <v>43968</v>
      </c>
      <c r="B277" s="6" t="s">
        <v>15</v>
      </c>
      <c r="C277" s="6">
        <v>125</v>
      </c>
      <c r="D277" s="6">
        <v>20079</v>
      </c>
      <c r="E277" s="6">
        <v>18721</v>
      </c>
    </row>
    <row r="278" spans="1:5" ht="14.25" customHeight="1" x14ac:dyDescent="0.25">
      <c r="A278" s="11">
        <v>43968</v>
      </c>
      <c r="B278" s="6" t="s">
        <v>14</v>
      </c>
      <c r="C278" s="6">
        <v>129</v>
      </c>
      <c r="D278" s="6">
        <v>15744</v>
      </c>
      <c r="E278" s="6">
        <v>14685</v>
      </c>
    </row>
    <row r="279" spans="1:5" ht="14.25" customHeight="1" x14ac:dyDescent="0.25">
      <c r="A279" s="11">
        <v>43968</v>
      </c>
      <c r="B279" s="6" t="s">
        <v>12</v>
      </c>
      <c r="C279" s="6">
        <v>10</v>
      </c>
      <c r="D279" s="6">
        <v>591</v>
      </c>
      <c r="E279" s="6">
        <v>513</v>
      </c>
    </row>
    <row r="280" spans="1:5" ht="14.25" customHeight="1" x14ac:dyDescent="0.25">
      <c r="A280" s="11">
        <v>43969</v>
      </c>
      <c r="B280" s="6" t="s">
        <v>16</v>
      </c>
      <c r="C280" s="6">
        <v>36</v>
      </c>
      <c r="D280" s="6">
        <v>4885</v>
      </c>
      <c r="E280" s="6">
        <v>4502</v>
      </c>
    </row>
    <row r="281" spans="1:5" ht="14.25" customHeight="1" x14ac:dyDescent="0.25">
      <c r="A281" s="11">
        <v>43969</v>
      </c>
      <c r="B281" s="6" t="s">
        <v>11</v>
      </c>
      <c r="C281" s="6">
        <v>31</v>
      </c>
      <c r="D281" s="6">
        <v>5165</v>
      </c>
      <c r="E281" s="6">
        <v>4813</v>
      </c>
    </row>
    <row r="282" spans="1:5" ht="14.25" customHeight="1" x14ac:dyDescent="0.25">
      <c r="A282" s="11">
        <v>43969</v>
      </c>
      <c r="B282" s="6" t="s">
        <v>17</v>
      </c>
      <c r="C282" s="6">
        <v>21</v>
      </c>
      <c r="D282" s="6">
        <v>2136</v>
      </c>
      <c r="E282" s="6">
        <v>1947</v>
      </c>
    </row>
    <row r="283" spans="1:5" ht="14.25" customHeight="1" x14ac:dyDescent="0.25">
      <c r="A283" s="11">
        <v>43969</v>
      </c>
      <c r="B283" s="6" t="s">
        <v>10</v>
      </c>
      <c r="C283" s="6">
        <v>21</v>
      </c>
      <c r="D283" s="6">
        <v>1834</v>
      </c>
      <c r="E283" s="6">
        <v>1660</v>
      </c>
    </row>
    <row r="284" spans="1:5" ht="14.25" customHeight="1" x14ac:dyDescent="0.25">
      <c r="A284" s="11">
        <v>43969</v>
      </c>
      <c r="B284" s="6" t="s">
        <v>20</v>
      </c>
      <c r="C284" s="6">
        <v>19</v>
      </c>
      <c r="D284" s="6">
        <v>1741</v>
      </c>
      <c r="E284" s="6">
        <v>1597</v>
      </c>
    </row>
    <row r="285" spans="1:5" ht="14.25" customHeight="1" x14ac:dyDescent="0.25">
      <c r="A285" s="11">
        <v>43969</v>
      </c>
      <c r="B285" s="6" t="s">
        <v>22</v>
      </c>
      <c r="C285" s="6">
        <v>54</v>
      </c>
      <c r="D285" s="6">
        <v>12012</v>
      </c>
      <c r="E285" s="6">
        <v>11308</v>
      </c>
    </row>
    <row r="286" spans="1:5" ht="14.25" customHeight="1" x14ac:dyDescent="0.25">
      <c r="A286" s="11">
        <v>43969</v>
      </c>
      <c r="B286" s="6" t="s">
        <v>21</v>
      </c>
      <c r="C286" s="6">
        <v>60</v>
      </c>
      <c r="D286" s="6">
        <v>12460</v>
      </c>
      <c r="E286" s="6">
        <v>11665</v>
      </c>
    </row>
    <row r="287" spans="1:5" ht="14.25" customHeight="1" x14ac:dyDescent="0.25">
      <c r="A287" s="11">
        <v>43969</v>
      </c>
      <c r="B287" s="6" t="s">
        <v>13</v>
      </c>
      <c r="C287" s="6">
        <v>19</v>
      </c>
      <c r="D287" s="6">
        <v>1858</v>
      </c>
      <c r="E287" s="6">
        <v>1648</v>
      </c>
    </row>
    <row r="288" spans="1:5" ht="14.25" customHeight="1" x14ac:dyDescent="0.25">
      <c r="A288" s="11">
        <v>43969</v>
      </c>
      <c r="B288" s="6" t="s">
        <v>23</v>
      </c>
      <c r="C288" s="6">
        <v>16</v>
      </c>
      <c r="D288" s="6">
        <v>864</v>
      </c>
      <c r="E288" s="6">
        <v>765</v>
      </c>
    </row>
    <row r="289" spans="1:5" ht="14.25" customHeight="1" x14ac:dyDescent="0.25">
      <c r="A289" s="11">
        <v>43969</v>
      </c>
      <c r="B289" s="6" t="s">
        <v>18</v>
      </c>
      <c r="C289" s="6">
        <v>16</v>
      </c>
      <c r="D289" s="6">
        <v>925</v>
      </c>
      <c r="E289" s="6">
        <v>816</v>
      </c>
    </row>
    <row r="290" spans="1:5" ht="14.25" customHeight="1" x14ac:dyDescent="0.25">
      <c r="A290" s="11">
        <v>43969</v>
      </c>
      <c r="B290" s="6" t="s">
        <v>19</v>
      </c>
      <c r="C290" s="6">
        <v>15</v>
      </c>
      <c r="D290" s="6">
        <v>729</v>
      </c>
      <c r="E290" s="6">
        <v>636</v>
      </c>
    </row>
    <row r="291" spans="1:5" ht="14.25" customHeight="1" x14ac:dyDescent="0.25">
      <c r="A291" s="11">
        <v>43969</v>
      </c>
      <c r="B291" s="6" t="s">
        <v>15</v>
      </c>
      <c r="C291" s="6">
        <v>125</v>
      </c>
      <c r="D291" s="6">
        <v>20449</v>
      </c>
      <c r="E291" s="6">
        <v>19060</v>
      </c>
    </row>
    <row r="292" spans="1:5" ht="14.25" customHeight="1" x14ac:dyDescent="0.25">
      <c r="A292" s="11">
        <v>43969</v>
      </c>
      <c r="B292" s="6" t="s">
        <v>14</v>
      </c>
      <c r="C292" s="6">
        <v>129</v>
      </c>
      <c r="D292" s="6">
        <v>16110</v>
      </c>
      <c r="E292" s="6">
        <v>14992</v>
      </c>
    </row>
    <row r="293" spans="1:5" ht="14.25" customHeight="1" x14ac:dyDescent="0.25">
      <c r="A293" s="11">
        <v>43969</v>
      </c>
      <c r="B293" s="6" t="s">
        <v>12</v>
      </c>
      <c r="C293" s="6">
        <v>10</v>
      </c>
      <c r="D293" s="6">
        <v>645</v>
      </c>
      <c r="E293" s="6">
        <v>565</v>
      </c>
    </row>
    <row r="294" spans="1:5" ht="14.25" customHeight="1" x14ac:dyDescent="0.25">
      <c r="A294" s="11">
        <v>43970</v>
      </c>
      <c r="B294" s="6" t="s">
        <v>16</v>
      </c>
      <c r="C294" s="6">
        <v>36</v>
      </c>
      <c r="D294" s="6">
        <v>5094</v>
      </c>
      <c r="E294" s="6">
        <v>4716</v>
      </c>
    </row>
    <row r="295" spans="1:5" ht="14.25" customHeight="1" x14ac:dyDescent="0.25">
      <c r="A295" s="11">
        <v>43970</v>
      </c>
      <c r="B295" s="6" t="s">
        <v>11</v>
      </c>
      <c r="C295" s="6">
        <v>31</v>
      </c>
      <c r="D295" s="6">
        <v>5389</v>
      </c>
      <c r="E295" s="6">
        <v>5024</v>
      </c>
    </row>
    <row r="296" spans="1:5" ht="14.25" customHeight="1" x14ac:dyDescent="0.25">
      <c r="A296" s="11">
        <v>43970</v>
      </c>
      <c r="B296" s="6" t="s">
        <v>17</v>
      </c>
      <c r="C296" s="6">
        <v>21</v>
      </c>
      <c r="D296" s="6">
        <v>2245</v>
      </c>
      <c r="E296" s="6">
        <v>2053</v>
      </c>
    </row>
    <row r="297" spans="1:5" ht="14.25" customHeight="1" x14ac:dyDescent="0.25">
      <c r="A297" s="11">
        <v>43970</v>
      </c>
      <c r="B297" s="6" t="s">
        <v>10</v>
      </c>
      <c r="C297" s="6">
        <v>21</v>
      </c>
      <c r="D297" s="6">
        <v>1860</v>
      </c>
      <c r="E297" s="6">
        <v>1704</v>
      </c>
    </row>
    <row r="298" spans="1:5" ht="14.25" customHeight="1" x14ac:dyDescent="0.25">
      <c r="A298" s="11">
        <v>43970</v>
      </c>
      <c r="B298" s="6" t="s">
        <v>20</v>
      </c>
      <c r="C298" s="6">
        <v>19</v>
      </c>
      <c r="D298" s="6">
        <v>1831</v>
      </c>
      <c r="E298" s="6">
        <v>1667</v>
      </c>
    </row>
    <row r="299" spans="1:5" ht="14.25" customHeight="1" x14ac:dyDescent="0.25">
      <c r="A299" s="11">
        <v>43970</v>
      </c>
      <c r="B299" s="6" t="s">
        <v>22</v>
      </c>
      <c r="C299" s="6">
        <v>54</v>
      </c>
      <c r="D299" s="6">
        <v>13070</v>
      </c>
      <c r="E299" s="6">
        <v>12244</v>
      </c>
    </row>
    <row r="300" spans="1:5" ht="14.25" customHeight="1" x14ac:dyDescent="0.25">
      <c r="A300" s="11">
        <v>43970</v>
      </c>
      <c r="B300" s="6" t="s">
        <v>21</v>
      </c>
      <c r="C300" s="6">
        <v>60</v>
      </c>
      <c r="D300" s="6">
        <v>13867</v>
      </c>
      <c r="E300" s="6">
        <v>12987</v>
      </c>
    </row>
    <row r="301" spans="1:5" ht="14.25" customHeight="1" x14ac:dyDescent="0.25">
      <c r="A301" s="11">
        <v>43970</v>
      </c>
      <c r="B301" s="6" t="s">
        <v>13</v>
      </c>
      <c r="C301" s="6">
        <v>19</v>
      </c>
      <c r="D301" s="6">
        <v>1999</v>
      </c>
      <c r="E301" s="6">
        <v>1799</v>
      </c>
    </row>
    <row r="302" spans="1:5" ht="14.25" customHeight="1" x14ac:dyDescent="0.25">
      <c r="A302" s="11">
        <v>43970</v>
      </c>
      <c r="B302" s="6" t="s">
        <v>23</v>
      </c>
      <c r="C302" s="6">
        <v>17</v>
      </c>
      <c r="D302" s="6">
        <v>857</v>
      </c>
      <c r="E302" s="6">
        <v>757</v>
      </c>
    </row>
    <row r="303" spans="1:5" ht="14.25" customHeight="1" x14ac:dyDescent="0.25">
      <c r="A303" s="11">
        <v>43970</v>
      </c>
      <c r="B303" s="6" t="s">
        <v>18</v>
      </c>
      <c r="C303" s="6">
        <v>16</v>
      </c>
      <c r="D303" s="6">
        <v>1012</v>
      </c>
      <c r="E303" s="6">
        <v>900</v>
      </c>
    </row>
    <row r="304" spans="1:5" ht="14.25" customHeight="1" x14ac:dyDescent="0.25">
      <c r="A304" s="11">
        <v>43970</v>
      </c>
      <c r="B304" s="6" t="s">
        <v>19</v>
      </c>
      <c r="C304" s="6">
        <v>15</v>
      </c>
      <c r="D304" s="6">
        <v>930</v>
      </c>
      <c r="E304" s="6">
        <v>827</v>
      </c>
    </row>
    <row r="305" spans="1:5" ht="14.25" customHeight="1" x14ac:dyDescent="0.25">
      <c r="A305" s="11">
        <v>43970</v>
      </c>
      <c r="B305" s="6" t="s">
        <v>15</v>
      </c>
      <c r="C305" s="6">
        <v>125</v>
      </c>
      <c r="D305" s="6">
        <v>20771</v>
      </c>
      <c r="E305" s="6">
        <v>19338</v>
      </c>
    </row>
    <row r="306" spans="1:5" ht="14.25" customHeight="1" x14ac:dyDescent="0.25">
      <c r="A306" s="11">
        <v>43970</v>
      </c>
      <c r="B306" s="6" t="s">
        <v>14</v>
      </c>
      <c r="C306" s="6">
        <v>129</v>
      </c>
      <c r="D306" s="6">
        <v>16191</v>
      </c>
      <c r="E306" s="6">
        <v>15102</v>
      </c>
    </row>
    <row r="307" spans="1:5" ht="14.25" customHeight="1" x14ac:dyDescent="0.25">
      <c r="A307" s="11">
        <v>43970</v>
      </c>
      <c r="B307" s="6" t="s">
        <v>12</v>
      </c>
      <c r="C307" s="6">
        <v>10</v>
      </c>
      <c r="D307" s="6">
        <v>649</v>
      </c>
      <c r="E307" s="6">
        <v>568</v>
      </c>
    </row>
    <row r="308" spans="1:5" ht="14.25" customHeight="1" x14ac:dyDescent="0.25">
      <c r="A308" s="11">
        <v>43971</v>
      </c>
      <c r="B308" s="6" t="s">
        <v>16</v>
      </c>
      <c r="C308" s="6">
        <v>36</v>
      </c>
      <c r="D308" s="6">
        <v>5914</v>
      </c>
      <c r="E308" s="6">
        <v>5384</v>
      </c>
    </row>
    <row r="309" spans="1:5" ht="14.25" customHeight="1" x14ac:dyDescent="0.25">
      <c r="A309" s="11">
        <v>43971</v>
      </c>
      <c r="B309" s="6" t="s">
        <v>11</v>
      </c>
      <c r="C309" s="6">
        <v>31</v>
      </c>
      <c r="D309" s="6">
        <v>5698</v>
      </c>
      <c r="E309" s="6">
        <v>5258</v>
      </c>
    </row>
    <row r="310" spans="1:5" ht="14.25" customHeight="1" x14ac:dyDescent="0.25">
      <c r="A310" s="11">
        <v>43971</v>
      </c>
      <c r="B310" s="6" t="s">
        <v>17</v>
      </c>
      <c r="C310" s="6">
        <v>21</v>
      </c>
      <c r="D310" s="6">
        <v>2410</v>
      </c>
      <c r="E310" s="6">
        <v>2202</v>
      </c>
    </row>
    <row r="311" spans="1:5" ht="14.25" customHeight="1" x14ac:dyDescent="0.25">
      <c r="A311" s="11">
        <v>43971</v>
      </c>
      <c r="B311" s="6" t="s">
        <v>10</v>
      </c>
      <c r="C311" s="6">
        <v>21</v>
      </c>
      <c r="D311" s="6">
        <v>1921</v>
      </c>
      <c r="E311" s="6">
        <v>1767</v>
      </c>
    </row>
    <row r="312" spans="1:5" ht="14.25" customHeight="1" x14ac:dyDescent="0.25">
      <c r="A312" s="11">
        <v>43971</v>
      </c>
      <c r="B312" s="6" t="s">
        <v>20</v>
      </c>
      <c r="C312" s="6">
        <v>19</v>
      </c>
      <c r="D312" s="6">
        <v>1823</v>
      </c>
      <c r="E312" s="6">
        <v>1678</v>
      </c>
    </row>
    <row r="313" spans="1:5" ht="14.25" customHeight="1" x14ac:dyDescent="0.25">
      <c r="A313" s="11">
        <v>43971</v>
      </c>
      <c r="B313" s="6" t="s">
        <v>22</v>
      </c>
      <c r="C313" s="6">
        <v>54</v>
      </c>
      <c r="D313" s="6">
        <v>13298</v>
      </c>
      <c r="E313" s="6">
        <v>12428</v>
      </c>
    </row>
    <row r="314" spans="1:5" ht="14.25" customHeight="1" x14ac:dyDescent="0.25">
      <c r="A314" s="11">
        <v>43971</v>
      </c>
      <c r="B314" s="6" t="s">
        <v>21</v>
      </c>
      <c r="C314" s="6">
        <v>60</v>
      </c>
      <c r="D314" s="6">
        <v>13792</v>
      </c>
      <c r="E314" s="6">
        <v>12834</v>
      </c>
    </row>
    <row r="315" spans="1:5" ht="14.25" customHeight="1" x14ac:dyDescent="0.25">
      <c r="A315" s="11">
        <v>43971</v>
      </c>
      <c r="B315" s="6" t="s">
        <v>13</v>
      </c>
      <c r="C315" s="6">
        <v>19</v>
      </c>
      <c r="D315" s="6">
        <v>1889</v>
      </c>
      <c r="E315" s="6">
        <v>1690</v>
      </c>
    </row>
    <row r="316" spans="1:5" ht="14.25" customHeight="1" x14ac:dyDescent="0.25">
      <c r="A316" s="11">
        <v>43971</v>
      </c>
      <c r="B316" s="6" t="s">
        <v>23</v>
      </c>
      <c r="C316" s="6">
        <v>17</v>
      </c>
      <c r="D316" s="6">
        <v>890</v>
      </c>
      <c r="E316" s="6">
        <v>794</v>
      </c>
    </row>
    <row r="317" spans="1:5" ht="14.25" customHeight="1" x14ac:dyDescent="0.25">
      <c r="A317" s="11">
        <v>43971</v>
      </c>
      <c r="B317" s="6" t="s">
        <v>18</v>
      </c>
      <c r="C317" s="6">
        <v>16</v>
      </c>
      <c r="D317" s="6">
        <v>1050</v>
      </c>
      <c r="E317" s="6">
        <v>938</v>
      </c>
    </row>
    <row r="318" spans="1:5" ht="14.25" customHeight="1" x14ac:dyDescent="0.25">
      <c r="A318" s="11">
        <v>43971</v>
      </c>
      <c r="B318" s="6" t="s">
        <v>19</v>
      </c>
      <c r="C318" s="6">
        <v>15</v>
      </c>
      <c r="D318" s="6">
        <v>760</v>
      </c>
      <c r="E318" s="6">
        <v>664</v>
      </c>
    </row>
    <row r="319" spans="1:5" ht="14.25" customHeight="1" x14ac:dyDescent="0.25">
      <c r="A319" s="11">
        <v>43971</v>
      </c>
      <c r="B319" s="6" t="s">
        <v>15</v>
      </c>
      <c r="C319" s="6">
        <v>125</v>
      </c>
      <c r="D319" s="6">
        <v>21674</v>
      </c>
      <c r="E319" s="6">
        <v>20155</v>
      </c>
    </row>
    <row r="320" spans="1:5" ht="14.25" customHeight="1" x14ac:dyDescent="0.25">
      <c r="A320" s="11">
        <v>43971</v>
      </c>
      <c r="B320" s="6" t="s">
        <v>14</v>
      </c>
      <c r="C320" s="6">
        <v>129</v>
      </c>
      <c r="D320" s="6">
        <v>17095</v>
      </c>
      <c r="E320" s="6">
        <v>15919</v>
      </c>
    </row>
    <row r="321" spans="1:5" ht="14.25" customHeight="1" x14ac:dyDescent="0.25">
      <c r="A321" s="11">
        <v>43971</v>
      </c>
      <c r="B321" s="6" t="s">
        <v>12</v>
      </c>
      <c r="C321" s="6">
        <v>10</v>
      </c>
      <c r="D321" s="6">
        <v>745</v>
      </c>
      <c r="E321" s="6">
        <v>654</v>
      </c>
    </row>
    <row r="322" spans="1:5" ht="14.25" customHeight="1" x14ac:dyDescent="0.25">
      <c r="A322" s="11">
        <v>43972</v>
      </c>
      <c r="B322" s="6" t="s">
        <v>16</v>
      </c>
      <c r="C322" s="6">
        <v>36</v>
      </c>
      <c r="D322" s="6">
        <v>4816</v>
      </c>
      <c r="E322" s="6">
        <v>4452</v>
      </c>
    </row>
    <row r="323" spans="1:5" ht="14.25" customHeight="1" x14ac:dyDescent="0.25">
      <c r="A323" s="11">
        <v>43972</v>
      </c>
      <c r="B323" s="6" t="s">
        <v>11</v>
      </c>
      <c r="C323" s="6">
        <v>31</v>
      </c>
      <c r="D323" s="6">
        <v>5207</v>
      </c>
      <c r="E323" s="6">
        <v>4868</v>
      </c>
    </row>
    <row r="324" spans="1:5" ht="14.25" customHeight="1" x14ac:dyDescent="0.25">
      <c r="A324" s="11">
        <v>43972</v>
      </c>
      <c r="B324" s="6" t="s">
        <v>17</v>
      </c>
      <c r="C324" s="6">
        <v>21</v>
      </c>
      <c r="D324" s="6">
        <v>2335</v>
      </c>
      <c r="E324" s="6">
        <v>2126</v>
      </c>
    </row>
    <row r="325" spans="1:5" ht="14.25" customHeight="1" x14ac:dyDescent="0.25">
      <c r="A325" s="11">
        <v>43972</v>
      </c>
      <c r="B325" s="6" t="s">
        <v>10</v>
      </c>
      <c r="C325" s="6">
        <v>21</v>
      </c>
      <c r="D325" s="6">
        <v>1787</v>
      </c>
      <c r="E325" s="6">
        <v>1626</v>
      </c>
    </row>
    <row r="326" spans="1:5" ht="14.25" customHeight="1" x14ac:dyDescent="0.25">
      <c r="A326" s="11">
        <v>43972</v>
      </c>
      <c r="B326" s="6" t="s">
        <v>20</v>
      </c>
      <c r="C326" s="6">
        <v>19</v>
      </c>
      <c r="D326" s="6">
        <v>1650</v>
      </c>
      <c r="E326" s="6">
        <v>1505</v>
      </c>
    </row>
    <row r="327" spans="1:5" ht="14.25" customHeight="1" x14ac:dyDescent="0.25">
      <c r="A327" s="11">
        <v>43972</v>
      </c>
      <c r="B327" s="6" t="s">
        <v>22</v>
      </c>
      <c r="C327" s="6">
        <v>54</v>
      </c>
      <c r="D327" s="6">
        <v>13240</v>
      </c>
      <c r="E327" s="6">
        <v>12360</v>
      </c>
    </row>
    <row r="328" spans="1:5" ht="14.25" customHeight="1" x14ac:dyDescent="0.25">
      <c r="A328" s="11">
        <v>43972</v>
      </c>
      <c r="B328" s="6" t="s">
        <v>21</v>
      </c>
      <c r="C328" s="6">
        <v>60</v>
      </c>
      <c r="D328" s="6">
        <v>14005</v>
      </c>
      <c r="E328" s="6">
        <v>13002</v>
      </c>
    </row>
    <row r="329" spans="1:5" ht="14.25" customHeight="1" x14ac:dyDescent="0.25">
      <c r="A329" s="11">
        <v>43972</v>
      </c>
      <c r="B329" s="6" t="s">
        <v>13</v>
      </c>
      <c r="C329" s="6">
        <v>19</v>
      </c>
      <c r="D329" s="6">
        <v>1949</v>
      </c>
      <c r="E329" s="6">
        <v>1724</v>
      </c>
    </row>
    <row r="330" spans="1:5" ht="14.25" customHeight="1" x14ac:dyDescent="0.25">
      <c r="A330" s="11">
        <v>43972</v>
      </c>
      <c r="B330" s="6" t="s">
        <v>23</v>
      </c>
      <c r="C330" s="6">
        <v>18</v>
      </c>
      <c r="D330" s="6">
        <v>888</v>
      </c>
      <c r="E330" s="6">
        <v>786</v>
      </c>
    </row>
    <row r="331" spans="1:5" ht="14.25" customHeight="1" x14ac:dyDescent="0.25">
      <c r="A331" s="11">
        <v>43972</v>
      </c>
      <c r="B331" s="6" t="s">
        <v>18</v>
      </c>
      <c r="C331" s="6">
        <v>17</v>
      </c>
      <c r="D331" s="6">
        <v>1045</v>
      </c>
      <c r="E331" s="6">
        <v>930</v>
      </c>
    </row>
    <row r="332" spans="1:5" ht="14.25" customHeight="1" x14ac:dyDescent="0.25">
      <c r="A332" s="11">
        <v>43972</v>
      </c>
      <c r="B332" s="6" t="s">
        <v>19</v>
      </c>
      <c r="C332" s="6">
        <v>15</v>
      </c>
      <c r="D332" s="6">
        <v>749</v>
      </c>
      <c r="E332" s="6">
        <v>652</v>
      </c>
    </row>
    <row r="333" spans="1:5" ht="14.25" customHeight="1" x14ac:dyDescent="0.25">
      <c r="A333" s="11">
        <v>43972</v>
      </c>
      <c r="B333" s="6" t="s">
        <v>15</v>
      </c>
      <c r="C333" s="6">
        <v>125</v>
      </c>
      <c r="D333" s="6">
        <v>20911</v>
      </c>
      <c r="E333" s="6">
        <v>19358</v>
      </c>
    </row>
    <row r="334" spans="1:5" ht="14.25" customHeight="1" x14ac:dyDescent="0.25">
      <c r="A334" s="11">
        <v>43972</v>
      </c>
      <c r="B334" s="6" t="s">
        <v>14</v>
      </c>
      <c r="C334" s="6">
        <v>129</v>
      </c>
      <c r="D334" s="6">
        <v>16373</v>
      </c>
      <c r="E334" s="6">
        <v>15223</v>
      </c>
    </row>
    <row r="335" spans="1:5" ht="14.25" customHeight="1" x14ac:dyDescent="0.25">
      <c r="A335" s="11">
        <v>43972</v>
      </c>
      <c r="B335" s="6" t="s">
        <v>12</v>
      </c>
      <c r="C335" s="6">
        <v>10</v>
      </c>
      <c r="D335" s="6">
        <v>677</v>
      </c>
      <c r="E335" s="6">
        <v>591</v>
      </c>
    </row>
    <row r="336" spans="1:5" ht="14.25" customHeight="1" x14ac:dyDescent="0.25">
      <c r="A336" s="11">
        <v>43973</v>
      </c>
      <c r="B336" s="6" t="s">
        <v>16</v>
      </c>
      <c r="C336" s="6">
        <v>36</v>
      </c>
      <c r="D336" s="6">
        <v>4857</v>
      </c>
      <c r="E336" s="6">
        <v>4456</v>
      </c>
    </row>
    <row r="337" spans="1:5" ht="14.25" customHeight="1" x14ac:dyDescent="0.25">
      <c r="A337" s="11">
        <v>43973</v>
      </c>
      <c r="B337" s="6" t="s">
        <v>11</v>
      </c>
      <c r="C337" s="6">
        <v>31</v>
      </c>
      <c r="D337" s="6">
        <v>5965</v>
      </c>
      <c r="E337" s="6">
        <v>5533</v>
      </c>
    </row>
    <row r="338" spans="1:5" ht="14.25" customHeight="1" x14ac:dyDescent="0.25">
      <c r="A338" s="11">
        <v>43973</v>
      </c>
      <c r="B338" s="6" t="s">
        <v>17</v>
      </c>
      <c r="C338" s="6">
        <v>21</v>
      </c>
      <c r="D338" s="6">
        <v>2861</v>
      </c>
      <c r="E338" s="6">
        <v>2612</v>
      </c>
    </row>
    <row r="339" spans="1:5" ht="14.25" customHeight="1" x14ac:dyDescent="0.25">
      <c r="A339" s="11">
        <v>43973</v>
      </c>
      <c r="B339" s="6" t="s">
        <v>10</v>
      </c>
      <c r="C339" s="6">
        <v>21</v>
      </c>
      <c r="D339" s="6">
        <v>2046</v>
      </c>
      <c r="E339" s="6">
        <v>1853</v>
      </c>
    </row>
    <row r="340" spans="1:5" ht="14.25" customHeight="1" x14ac:dyDescent="0.25">
      <c r="A340" s="11">
        <v>43973</v>
      </c>
      <c r="B340" s="6" t="s">
        <v>20</v>
      </c>
      <c r="C340" s="6">
        <v>19</v>
      </c>
      <c r="D340" s="6">
        <v>1859</v>
      </c>
      <c r="E340" s="6">
        <v>1697</v>
      </c>
    </row>
    <row r="341" spans="1:5" ht="14.25" customHeight="1" x14ac:dyDescent="0.25">
      <c r="A341" s="11">
        <v>43973</v>
      </c>
      <c r="B341" s="6" t="s">
        <v>22</v>
      </c>
      <c r="C341" s="6">
        <v>54</v>
      </c>
      <c r="D341" s="6">
        <v>13014</v>
      </c>
      <c r="E341" s="6">
        <v>12095</v>
      </c>
    </row>
    <row r="342" spans="1:5" ht="14.25" customHeight="1" x14ac:dyDescent="0.25">
      <c r="A342" s="11">
        <v>43973</v>
      </c>
      <c r="B342" s="6" t="s">
        <v>21</v>
      </c>
      <c r="C342" s="6">
        <v>60</v>
      </c>
      <c r="D342" s="6">
        <v>14050</v>
      </c>
      <c r="E342" s="6">
        <v>13027</v>
      </c>
    </row>
    <row r="343" spans="1:5" ht="14.25" customHeight="1" x14ac:dyDescent="0.25">
      <c r="A343" s="11">
        <v>43973</v>
      </c>
      <c r="B343" s="6" t="s">
        <v>13</v>
      </c>
      <c r="C343" s="6">
        <v>20</v>
      </c>
      <c r="D343" s="6">
        <v>2306</v>
      </c>
      <c r="E343" s="6">
        <v>2054</v>
      </c>
    </row>
    <row r="344" spans="1:5" ht="14.25" customHeight="1" x14ac:dyDescent="0.25">
      <c r="A344" s="11">
        <v>43973</v>
      </c>
      <c r="B344" s="6" t="s">
        <v>23</v>
      </c>
      <c r="C344" s="6">
        <v>18</v>
      </c>
      <c r="D344" s="6">
        <v>985</v>
      </c>
      <c r="E344" s="6">
        <v>861</v>
      </c>
    </row>
    <row r="345" spans="1:5" ht="14.25" customHeight="1" x14ac:dyDescent="0.25">
      <c r="A345" s="11">
        <v>43973</v>
      </c>
      <c r="B345" s="6" t="s">
        <v>18</v>
      </c>
      <c r="C345" s="6">
        <v>17</v>
      </c>
      <c r="D345" s="6">
        <v>1268</v>
      </c>
      <c r="E345" s="6">
        <v>1129</v>
      </c>
    </row>
    <row r="346" spans="1:5" ht="14.25" customHeight="1" x14ac:dyDescent="0.25">
      <c r="A346" s="11">
        <v>43973</v>
      </c>
      <c r="B346" s="6" t="s">
        <v>19</v>
      </c>
      <c r="C346" s="6">
        <v>15</v>
      </c>
      <c r="D346" s="6">
        <v>903</v>
      </c>
      <c r="E346" s="6">
        <v>792</v>
      </c>
    </row>
    <row r="347" spans="1:5" ht="14.25" customHeight="1" x14ac:dyDescent="0.25">
      <c r="A347" s="11">
        <v>43973</v>
      </c>
      <c r="B347" s="6" t="s">
        <v>15</v>
      </c>
      <c r="C347" s="6">
        <v>125</v>
      </c>
      <c r="D347" s="6">
        <v>21427</v>
      </c>
      <c r="E347" s="6">
        <v>19799</v>
      </c>
    </row>
    <row r="348" spans="1:5" ht="14.25" customHeight="1" x14ac:dyDescent="0.25">
      <c r="A348" s="11">
        <v>43973</v>
      </c>
      <c r="B348" s="6" t="s">
        <v>14</v>
      </c>
      <c r="C348" s="6">
        <v>129</v>
      </c>
      <c r="D348" s="6">
        <v>17088</v>
      </c>
      <c r="E348" s="6">
        <v>15804</v>
      </c>
    </row>
    <row r="349" spans="1:5" ht="14.25" customHeight="1" x14ac:dyDescent="0.25">
      <c r="A349" s="11">
        <v>43973</v>
      </c>
      <c r="B349" s="6" t="s">
        <v>12</v>
      </c>
      <c r="C349" s="6">
        <v>10</v>
      </c>
      <c r="D349" s="6">
        <v>965</v>
      </c>
      <c r="E349" s="6">
        <v>861</v>
      </c>
    </row>
    <row r="350" spans="1:5" ht="14.25" customHeight="1" x14ac:dyDescent="0.25">
      <c r="A350" s="11">
        <v>43974</v>
      </c>
      <c r="B350" s="6" t="s">
        <v>16</v>
      </c>
      <c r="C350" s="6">
        <v>36</v>
      </c>
      <c r="D350" s="6">
        <v>5651</v>
      </c>
      <c r="E350" s="6">
        <v>5212</v>
      </c>
    </row>
    <row r="351" spans="1:5" ht="14.25" customHeight="1" x14ac:dyDescent="0.25">
      <c r="A351" s="11">
        <v>43974</v>
      </c>
      <c r="B351" s="6" t="s">
        <v>11</v>
      </c>
      <c r="C351" s="6">
        <v>31</v>
      </c>
      <c r="D351" s="6">
        <v>6276</v>
      </c>
      <c r="E351" s="6">
        <v>5801</v>
      </c>
    </row>
    <row r="352" spans="1:5" ht="14.25" customHeight="1" x14ac:dyDescent="0.25">
      <c r="A352" s="11">
        <v>43974</v>
      </c>
      <c r="B352" s="6" t="s">
        <v>17</v>
      </c>
      <c r="C352" s="6">
        <v>21</v>
      </c>
      <c r="D352" s="6">
        <v>2460</v>
      </c>
      <c r="E352" s="6">
        <v>2226</v>
      </c>
    </row>
    <row r="353" spans="1:5" ht="14.25" customHeight="1" x14ac:dyDescent="0.25">
      <c r="A353" s="11">
        <v>43974</v>
      </c>
      <c r="B353" s="6" t="s">
        <v>10</v>
      </c>
      <c r="C353" s="6">
        <v>21</v>
      </c>
      <c r="D353" s="6">
        <v>2340</v>
      </c>
      <c r="E353" s="6">
        <v>2146</v>
      </c>
    </row>
    <row r="354" spans="1:5" ht="14.25" customHeight="1" x14ac:dyDescent="0.25">
      <c r="A354" s="11">
        <v>43974</v>
      </c>
      <c r="B354" s="6" t="s">
        <v>20</v>
      </c>
      <c r="C354" s="6">
        <v>19</v>
      </c>
      <c r="D354" s="6">
        <v>2195</v>
      </c>
      <c r="E354" s="6">
        <v>1999</v>
      </c>
    </row>
    <row r="355" spans="1:5" ht="14.25" customHeight="1" x14ac:dyDescent="0.25">
      <c r="A355" s="11">
        <v>43974</v>
      </c>
      <c r="B355" s="6" t="s">
        <v>22</v>
      </c>
      <c r="C355" s="6">
        <v>54</v>
      </c>
      <c r="D355" s="6">
        <v>16221</v>
      </c>
      <c r="E355" s="6">
        <v>15065</v>
      </c>
    </row>
    <row r="356" spans="1:5" ht="14.25" customHeight="1" x14ac:dyDescent="0.25">
      <c r="A356" s="11">
        <v>43974</v>
      </c>
      <c r="B356" s="6" t="s">
        <v>21</v>
      </c>
      <c r="C356" s="6">
        <v>60</v>
      </c>
      <c r="D356" s="6">
        <v>17295</v>
      </c>
      <c r="E356" s="6">
        <v>16010</v>
      </c>
    </row>
    <row r="357" spans="1:5" ht="14.25" customHeight="1" x14ac:dyDescent="0.25">
      <c r="A357" s="11">
        <v>43974</v>
      </c>
      <c r="B357" s="6" t="s">
        <v>13</v>
      </c>
      <c r="C357" s="6">
        <v>20</v>
      </c>
      <c r="D357" s="6">
        <v>2266</v>
      </c>
      <c r="E357" s="6">
        <v>1993</v>
      </c>
    </row>
    <row r="358" spans="1:5" ht="14.25" customHeight="1" x14ac:dyDescent="0.25">
      <c r="A358" s="11">
        <v>43974</v>
      </c>
      <c r="B358" s="6" t="s">
        <v>23</v>
      </c>
      <c r="C358" s="6">
        <v>18</v>
      </c>
      <c r="D358" s="6">
        <v>1031</v>
      </c>
      <c r="E358" s="6">
        <v>918</v>
      </c>
    </row>
    <row r="359" spans="1:5" ht="14.25" customHeight="1" x14ac:dyDescent="0.25">
      <c r="A359" s="11">
        <v>43974</v>
      </c>
      <c r="B359" s="6" t="s">
        <v>18</v>
      </c>
      <c r="C359" s="6">
        <v>17</v>
      </c>
      <c r="D359" s="6">
        <v>1294</v>
      </c>
      <c r="E359" s="6">
        <v>1155</v>
      </c>
    </row>
    <row r="360" spans="1:5" ht="14.25" customHeight="1" x14ac:dyDescent="0.25">
      <c r="A360" s="11">
        <v>43974</v>
      </c>
      <c r="B360" s="6" t="s">
        <v>19</v>
      </c>
      <c r="C360" s="6">
        <v>15</v>
      </c>
      <c r="D360" s="6">
        <v>840</v>
      </c>
      <c r="E360" s="6">
        <v>725</v>
      </c>
    </row>
    <row r="361" spans="1:5" ht="14.25" customHeight="1" x14ac:dyDescent="0.25">
      <c r="A361" s="11">
        <v>43974</v>
      </c>
      <c r="B361" s="6" t="s">
        <v>15</v>
      </c>
      <c r="C361" s="6">
        <v>125</v>
      </c>
      <c r="D361" s="6">
        <v>24574</v>
      </c>
      <c r="E361" s="6">
        <v>22609</v>
      </c>
    </row>
    <row r="362" spans="1:5" ht="14.25" customHeight="1" x14ac:dyDescent="0.25">
      <c r="A362" s="11">
        <v>43974</v>
      </c>
      <c r="B362" s="6" t="s">
        <v>14</v>
      </c>
      <c r="C362" s="6">
        <v>129</v>
      </c>
      <c r="D362" s="6">
        <v>19856</v>
      </c>
      <c r="E362" s="6">
        <v>18325</v>
      </c>
    </row>
    <row r="363" spans="1:5" ht="14.25" customHeight="1" x14ac:dyDescent="0.25">
      <c r="A363" s="11">
        <v>43974</v>
      </c>
      <c r="B363" s="6" t="s">
        <v>12</v>
      </c>
      <c r="C363" s="6">
        <v>10</v>
      </c>
      <c r="D363" s="6">
        <v>828</v>
      </c>
      <c r="E363" s="6">
        <v>734</v>
      </c>
    </row>
    <row r="364" spans="1:5" ht="14.25" customHeight="1" x14ac:dyDescent="0.25">
      <c r="A364" s="11">
        <v>43975</v>
      </c>
      <c r="B364" s="6" t="s">
        <v>16</v>
      </c>
      <c r="C364" s="6">
        <v>36</v>
      </c>
      <c r="D364" s="6">
        <v>4915</v>
      </c>
      <c r="E364" s="6">
        <v>4562</v>
      </c>
    </row>
    <row r="365" spans="1:5" ht="14.25" customHeight="1" x14ac:dyDescent="0.25">
      <c r="A365" s="11">
        <v>43975</v>
      </c>
      <c r="B365" s="6" t="s">
        <v>11</v>
      </c>
      <c r="C365" s="6">
        <v>31</v>
      </c>
      <c r="D365" s="6">
        <v>5035</v>
      </c>
      <c r="E365" s="6">
        <v>4683</v>
      </c>
    </row>
    <row r="366" spans="1:5" ht="14.25" customHeight="1" x14ac:dyDescent="0.25">
      <c r="A366" s="11">
        <v>43975</v>
      </c>
      <c r="B366" s="6" t="s">
        <v>17</v>
      </c>
      <c r="C366" s="6">
        <v>21</v>
      </c>
      <c r="D366" s="6">
        <v>2254</v>
      </c>
      <c r="E366" s="6">
        <v>2061</v>
      </c>
    </row>
    <row r="367" spans="1:5" ht="14.25" customHeight="1" x14ac:dyDescent="0.25">
      <c r="A367" s="11">
        <v>43975</v>
      </c>
      <c r="B367" s="6" t="s">
        <v>10</v>
      </c>
      <c r="C367" s="6">
        <v>20</v>
      </c>
      <c r="D367" s="6">
        <v>1999</v>
      </c>
      <c r="E367" s="6">
        <v>1829</v>
      </c>
    </row>
    <row r="368" spans="1:5" ht="14.25" customHeight="1" x14ac:dyDescent="0.25">
      <c r="A368" s="11">
        <v>43975</v>
      </c>
      <c r="B368" s="6" t="s">
        <v>20</v>
      </c>
      <c r="C368" s="6">
        <v>19</v>
      </c>
      <c r="D368" s="6">
        <v>1868</v>
      </c>
      <c r="E368" s="6">
        <v>1706</v>
      </c>
    </row>
    <row r="369" spans="1:5" ht="14.25" customHeight="1" x14ac:dyDescent="0.25">
      <c r="A369" s="11">
        <v>43975</v>
      </c>
      <c r="B369" s="6" t="s">
        <v>22</v>
      </c>
      <c r="C369" s="6">
        <v>54</v>
      </c>
      <c r="D369" s="6">
        <v>12211</v>
      </c>
      <c r="E369" s="6">
        <v>11427</v>
      </c>
    </row>
    <row r="370" spans="1:5" ht="14.25" customHeight="1" x14ac:dyDescent="0.25">
      <c r="A370" s="11">
        <v>43975</v>
      </c>
      <c r="B370" s="6" t="s">
        <v>21</v>
      </c>
      <c r="C370" s="6">
        <v>60</v>
      </c>
      <c r="D370" s="6">
        <v>12822</v>
      </c>
      <c r="E370" s="6">
        <v>11916</v>
      </c>
    </row>
    <row r="371" spans="1:5" ht="14.25" customHeight="1" x14ac:dyDescent="0.25">
      <c r="A371" s="11">
        <v>43975</v>
      </c>
      <c r="B371" s="6" t="s">
        <v>13</v>
      </c>
      <c r="C371" s="6">
        <v>20</v>
      </c>
      <c r="D371" s="6">
        <v>2015</v>
      </c>
      <c r="E371" s="6">
        <v>1803</v>
      </c>
    </row>
    <row r="372" spans="1:5" ht="14.25" customHeight="1" x14ac:dyDescent="0.25">
      <c r="A372" s="11">
        <v>43975</v>
      </c>
      <c r="B372" s="6" t="s">
        <v>23</v>
      </c>
      <c r="C372" s="6">
        <v>18</v>
      </c>
      <c r="D372" s="6">
        <v>1006</v>
      </c>
      <c r="E372" s="6">
        <v>904</v>
      </c>
    </row>
    <row r="373" spans="1:5" ht="14.25" customHeight="1" x14ac:dyDescent="0.25">
      <c r="A373" s="11">
        <v>43975</v>
      </c>
      <c r="B373" s="6" t="s">
        <v>18</v>
      </c>
      <c r="C373" s="6">
        <v>17</v>
      </c>
      <c r="D373" s="6">
        <v>1128</v>
      </c>
      <c r="E373" s="6">
        <v>1001</v>
      </c>
    </row>
    <row r="374" spans="1:5" ht="14.25" customHeight="1" x14ac:dyDescent="0.25">
      <c r="A374" s="11">
        <v>43975</v>
      </c>
      <c r="B374" s="6" t="s">
        <v>19</v>
      </c>
      <c r="C374" s="6">
        <v>15</v>
      </c>
      <c r="D374" s="6">
        <v>779</v>
      </c>
      <c r="E374" s="6">
        <v>673</v>
      </c>
    </row>
    <row r="375" spans="1:5" ht="14.25" customHeight="1" x14ac:dyDescent="0.25">
      <c r="A375" s="11">
        <v>43975</v>
      </c>
      <c r="B375" s="6" t="s">
        <v>15</v>
      </c>
      <c r="C375" s="6">
        <v>125</v>
      </c>
      <c r="D375" s="6">
        <v>21004</v>
      </c>
      <c r="E375" s="6">
        <v>19556</v>
      </c>
    </row>
    <row r="376" spans="1:5" ht="14.25" customHeight="1" x14ac:dyDescent="0.25">
      <c r="A376" s="11">
        <v>43975</v>
      </c>
      <c r="B376" s="6" t="s">
        <v>14</v>
      </c>
      <c r="C376" s="6">
        <v>129</v>
      </c>
      <c r="D376" s="6">
        <v>16432</v>
      </c>
      <c r="E376" s="6">
        <v>15345</v>
      </c>
    </row>
    <row r="377" spans="1:5" ht="14.25" customHeight="1" x14ac:dyDescent="0.25">
      <c r="A377" s="11">
        <v>43975</v>
      </c>
      <c r="B377" s="6" t="s">
        <v>12</v>
      </c>
      <c r="C377" s="6">
        <v>10</v>
      </c>
      <c r="D377" s="6">
        <v>639</v>
      </c>
      <c r="E377" s="6">
        <v>557</v>
      </c>
    </row>
    <row r="378" spans="1:5" ht="14.25" customHeight="1" x14ac:dyDescent="0.25">
      <c r="A378" s="11">
        <v>43976</v>
      </c>
      <c r="B378" s="6" t="s">
        <v>16</v>
      </c>
      <c r="C378" s="6">
        <v>36</v>
      </c>
      <c r="D378" s="6">
        <v>4641</v>
      </c>
      <c r="E378" s="6">
        <v>4274</v>
      </c>
    </row>
    <row r="379" spans="1:5" ht="14.25" customHeight="1" x14ac:dyDescent="0.25">
      <c r="A379" s="11">
        <v>43976</v>
      </c>
      <c r="B379" s="6" t="s">
        <v>11</v>
      </c>
      <c r="C379" s="6">
        <v>31</v>
      </c>
      <c r="D379" s="6">
        <v>5210</v>
      </c>
      <c r="E379" s="6">
        <v>4841</v>
      </c>
    </row>
    <row r="380" spans="1:5" ht="14.25" customHeight="1" x14ac:dyDescent="0.25">
      <c r="A380" s="11">
        <v>43976</v>
      </c>
      <c r="B380" s="6" t="s">
        <v>17</v>
      </c>
      <c r="C380" s="6">
        <v>21</v>
      </c>
      <c r="D380" s="6">
        <v>2330</v>
      </c>
      <c r="E380" s="6">
        <v>2142</v>
      </c>
    </row>
    <row r="381" spans="1:5" ht="14.25" customHeight="1" x14ac:dyDescent="0.25">
      <c r="A381" s="11">
        <v>43976</v>
      </c>
      <c r="B381" s="6" t="s">
        <v>10</v>
      </c>
      <c r="C381" s="6">
        <v>20</v>
      </c>
      <c r="D381" s="6">
        <v>2087</v>
      </c>
      <c r="E381" s="6">
        <v>1914</v>
      </c>
    </row>
    <row r="382" spans="1:5" ht="14.25" customHeight="1" x14ac:dyDescent="0.25">
      <c r="A382" s="11">
        <v>43976</v>
      </c>
      <c r="B382" s="6" t="s">
        <v>20</v>
      </c>
      <c r="C382" s="6">
        <v>20</v>
      </c>
      <c r="D382" s="6">
        <v>1899</v>
      </c>
      <c r="E382" s="6">
        <v>1738</v>
      </c>
    </row>
    <row r="383" spans="1:5" ht="14.25" customHeight="1" x14ac:dyDescent="0.25">
      <c r="A383" s="11">
        <v>43976</v>
      </c>
      <c r="B383" s="6" t="s">
        <v>22</v>
      </c>
      <c r="C383" s="6">
        <v>54</v>
      </c>
      <c r="D383" s="6">
        <v>12336</v>
      </c>
      <c r="E383" s="6">
        <v>11519</v>
      </c>
    </row>
    <row r="384" spans="1:5" ht="14.25" customHeight="1" x14ac:dyDescent="0.25">
      <c r="A384" s="11">
        <v>43976</v>
      </c>
      <c r="B384" s="6" t="s">
        <v>21</v>
      </c>
      <c r="C384" s="6">
        <v>59</v>
      </c>
      <c r="D384" s="6">
        <v>12983</v>
      </c>
      <c r="E384" s="6">
        <v>12056</v>
      </c>
    </row>
    <row r="385" spans="1:5" ht="14.25" customHeight="1" x14ac:dyDescent="0.25">
      <c r="A385" s="11">
        <v>43976</v>
      </c>
      <c r="B385" s="6" t="s">
        <v>13</v>
      </c>
      <c r="C385" s="6">
        <v>20</v>
      </c>
      <c r="D385" s="6">
        <v>2011</v>
      </c>
      <c r="E385" s="6">
        <v>1791</v>
      </c>
    </row>
    <row r="386" spans="1:5" ht="14.25" customHeight="1" x14ac:dyDescent="0.25">
      <c r="A386" s="11">
        <v>43976</v>
      </c>
      <c r="B386" s="6" t="s">
        <v>23</v>
      </c>
      <c r="C386" s="6">
        <v>18</v>
      </c>
      <c r="D386" s="6">
        <v>989</v>
      </c>
      <c r="E386" s="6">
        <v>887</v>
      </c>
    </row>
    <row r="387" spans="1:5" ht="14.25" customHeight="1" x14ac:dyDescent="0.25">
      <c r="A387" s="11">
        <v>43976</v>
      </c>
      <c r="B387" s="6" t="s">
        <v>18</v>
      </c>
      <c r="C387" s="6">
        <v>17</v>
      </c>
      <c r="D387" s="6">
        <v>1142</v>
      </c>
      <c r="E387" s="6">
        <v>1020</v>
      </c>
    </row>
    <row r="388" spans="1:5" ht="14.25" customHeight="1" x14ac:dyDescent="0.25">
      <c r="A388" s="11">
        <v>43976</v>
      </c>
      <c r="B388" s="6" t="s">
        <v>19</v>
      </c>
      <c r="C388" s="6">
        <v>15</v>
      </c>
      <c r="D388" s="6">
        <v>835</v>
      </c>
      <c r="E388" s="6">
        <v>736</v>
      </c>
    </row>
    <row r="389" spans="1:5" ht="14.25" customHeight="1" x14ac:dyDescent="0.25">
      <c r="A389" s="11">
        <v>43976</v>
      </c>
      <c r="B389" s="6" t="s">
        <v>15</v>
      </c>
      <c r="C389" s="6">
        <v>124</v>
      </c>
      <c r="D389" s="6">
        <v>20358</v>
      </c>
      <c r="E389" s="6">
        <v>18890</v>
      </c>
    </row>
    <row r="390" spans="1:5" ht="14.25" customHeight="1" x14ac:dyDescent="0.25">
      <c r="A390" s="11">
        <v>43976</v>
      </c>
      <c r="B390" s="6" t="s">
        <v>14</v>
      </c>
      <c r="C390" s="6">
        <v>129</v>
      </c>
      <c r="D390" s="6">
        <v>15822</v>
      </c>
      <c r="E390" s="6">
        <v>14753</v>
      </c>
    </row>
    <row r="391" spans="1:5" ht="14.25" customHeight="1" x14ac:dyDescent="0.25">
      <c r="A391" s="11">
        <v>43976</v>
      </c>
      <c r="B391" s="6" t="s">
        <v>12</v>
      </c>
      <c r="C391" s="6">
        <v>10</v>
      </c>
      <c r="D391" s="6">
        <v>739</v>
      </c>
      <c r="E391" s="6">
        <v>642</v>
      </c>
    </row>
    <row r="392" spans="1:5" ht="14.25" customHeight="1" x14ac:dyDescent="0.25">
      <c r="A392" s="11">
        <v>43977</v>
      </c>
      <c r="B392" s="6" t="s">
        <v>16</v>
      </c>
      <c r="C392" s="6">
        <v>36</v>
      </c>
      <c r="D392" s="6">
        <v>4770</v>
      </c>
      <c r="E392" s="6">
        <v>4424</v>
      </c>
    </row>
    <row r="393" spans="1:5" ht="14.25" customHeight="1" x14ac:dyDescent="0.25">
      <c r="A393" s="11">
        <v>43977</v>
      </c>
      <c r="B393" s="6" t="s">
        <v>11</v>
      </c>
      <c r="C393" s="6">
        <v>31</v>
      </c>
      <c r="D393" s="6">
        <v>5493</v>
      </c>
      <c r="E393" s="6">
        <v>5119</v>
      </c>
    </row>
    <row r="394" spans="1:5" ht="14.25" customHeight="1" x14ac:dyDescent="0.25">
      <c r="A394" s="11">
        <v>43977</v>
      </c>
      <c r="B394" s="6" t="s">
        <v>17</v>
      </c>
      <c r="C394" s="6">
        <v>21</v>
      </c>
      <c r="D394" s="6">
        <v>2418</v>
      </c>
      <c r="E394" s="6">
        <v>2215</v>
      </c>
    </row>
    <row r="395" spans="1:5" ht="14.25" customHeight="1" x14ac:dyDescent="0.25">
      <c r="A395" s="11">
        <v>43977</v>
      </c>
      <c r="B395" s="6" t="s">
        <v>10</v>
      </c>
      <c r="C395" s="6">
        <v>20</v>
      </c>
      <c r="D395" s="6">
        <v>2044</v>
      </c>
      <c r="E395" s="6">
        <v>1863</v>
      </c>
    </row>
    <row r="396" spans="1:5" ht="14.25" customHeight="1" x14ac:dyDescent="0.25">
      <c r="A396" s="11">
        <v>43977</v>
      </c>
      <c r="B396" s="6" t="s">
        <v>20</v>
      </c>
      <c r="C396" s="6">
        <v>20</v>
      </c>
      <c r="D396" s="6">
        <v>1814</v>
      </c>
      <c r="E396" s="6">
        <v>1655</v>
      </c>
    </row>
    <row r="397" spans="1:5" ht="14.25" customHeight="1" x14ac:dyDescent="0.25">
      <c r="A397" s="11">
        <v>43977</v>
      </c>
      <c r="B397" s="6" t="s">
        <v>22</v>
      </c>
      <c r="C397" s="6">
        <v>54</v>
      </c>
      <c r="D397" s="6">
        <v>14482</v>
      </c>
      <c r="E397" s="6">
        <v>13510</v>
      </c>
    </row>
    <row r="398" spans="1:5" ht="14.25" customHeight="1" x14ac:dyDescent="0.25">
      <c r="A398" s="11">
        <v>43977</v>
      </c>
      <c r="B398" s="6" t="s">
        <v>21</v>
      </c>
      <c r="C398" s="6">
        <v>59</v>
      </c>
      <c r="D398" s="6">
        <v>15369</v>
      </c>
      <c r="E398" s="6">
        <v>14299</v>
      </c>
    </row>
    <row r="399" spans="1:5" ht="14.25" customHeight="1" x14ac:dyDescent="0.25">
      <c r="A399" s="11">
        <v>43977</v>
      </c>
      <c r="B399" s="6" t="s">
        <v>13</v>
      </c>
      <c r="C399" s="6">
        <v>20</v>
      </c>
      <c r="D399" s="6">
        <v>2036</v>
      </c>
      <c r="E399" s="6">
        <v>1790</v>
      </c>
    </row>
    <row r="400" spans="1:5" ht="14.25" customHeight="1" x14ac:dyDescent="0.25">
      <c r="A400" s="11">
        <v>43977</v>
      </c>
      <c r="B400" s="6" t="s">
        <v>23</v>
      </c>
      <c r="C400" s="6">
        <v>18</v>
      </c>
      <c r="D400" s="6">
        <v>914</v>
      </c>
      <c r="E400" s="6">
        <v>804</v>
      </c>
    </row>
    <row r="401" spans="1:5" ht="14.25" customHeight="1" x14ac:dyDescent="0.25">
      <c r="A401" s="11">
        <v>43977</v>
      </c>
      <c r="B401" s="6" t="s">
        <v>18</v>
      </c>
      <c r="C401" s="6">
        <v>17</v>
      </c>
      <c r="D401" s="6">
        <v>1140</v>
      </c>
      <c r="E401" s="6">
        <v>1016</v>
      </c>
    </row>
    <row r="402" spans="1:5" ht="14.25" customHeight="1" x14ac:dyDescent="0.25">
      <c r="A402" s="11">
        <v>43977</v>
      </c>
      <c r="B402" s="6" t="s">
        <v>19</v>
      </c>
      <c r="C402" s="6">
        <v>15</v>
      </c>
      <c r="D402" s="6">
        <v>812</v>
      </c>
      <c r="E402" s="6">
        <v>711</v>
      </c>
    </row>
    <row r="403" spans="1:5" ht="14.25" customHeight="1" x14ac:dyDescent="0.25">
      <c r="A403" s="11">
        <v>43977</v>
      </c>
      <c r="B403" s="6" t="s">
        <v>15</v>
      </c>
      <c r="C403" s="6">
        <v>124</v>
      </c>
      <c r="D403" s="6">
        <v>21153</v>
      </c>
      <c r="E403" s="6">
        <v>19673</v>
      </c>
    </row>
    <row r="404" spans="1:5" ht="14.25" customHeight="1" x14ac:dyDescent="0.25">
      <c r="A404" s="11">
        <v>43977</v>
      </c>
      <c r="B404" s="6" t="s">
        <v>14</v>
      </c>
      <c r="C404" s="6">
        <v>129</v>
      </c>
      <c r="D404" s="6">
        <v>16459</v>
      </c>
      <c r="E404" s="6">
        <v>15355</v>
      </c>
    </row>
    <row r="405" spans="1:5" ht="14.25" customHeight="1" x14ac:dyDescent="0.25">
      <c r="A405" s="11">
        <v>43977</v>
      </c>
      <c r="B405" s="6" t="s">
        <v>12</v>
      </c>
      <c r="C405" s="6">
        <v>10</v>
      </c>
      <c r="D405" s="6">
        <v>692</v>
      </c>
      <c r="E405" s="6">
        <v>601</v>
      </c>
    </row>
    <row r="406" spans="1:5" ht="14.25" customHeight="1" x14ac:dyDescent="0.25">
      <c r="A406" s="11">
        <v>43977</v>
      </c>
      <c r="B406" s="6" t="s">
        <v>24</v>
      </c>
      <c r="C406" s="6">
        <v>7</v>
      </c>
      <c r="D406" s="6">
        <v>577</v>
      </c>
      <c r="E406" s="6">
        <v>389</v>
      </c>
    </row>
    <row r="407" spans="1:5" ht="14.25" customHeight="1" x14ac:dyDescent="0.25">
      <c r="A407" s="11">
        <v>43978</v>
      </c>
      <c r="B407" s="6" t="s">
        <v>16</v>
      </c>
      <c r="C407" s="6">
        <v>36</v>
      </c>
      <c r="D407" s="6">
        <v>4951</v>
      </c>
      <c r="E407" s="6">
        <v>4584</v>
      </c>
    </row>
    <row r="408" spans="1:5" ht="14.25" customHeight="1" x14ac:dyDescent="0.25">
      <c r="A408" s="11">
        <v>43978</v>
      </c>
      <c r="B408" s="6" t="s">
        <v>11</v>
      </c>
      <c r="C408" s="6">
        <v>31</v>
      </c>
      <c r="D408" s="6">
        <v>5330</v>
      </c>
      <c r="E408" s="6">
        <v>4977</v>
      </c>
    </row>
    <row r="409" spans="1:5" ht="14.25" customHeight="1" x14ac:dyDescent="0.25">
      <c r="A409" s="11">
        <v>43978</v>
      </c>
      <c r="B409" s="6" t="s">
        <v>17</v>
      </c>
      <c r="C409" s="6">
        <v>21</v>
      </c>
      <c r="D409" s="6">
        <v>2430</v>
      </c>
      <c r="E409" s="6">
        <v>2216</v>
      </c>
    </row>
    <row r="410" spans="1:5" ht="14.25" customHeight="1" x14ac:dyDescent="0.25">
      <c r="A410" s="11">
        <v>43978</v>
      </c>
      <c r="B410" s="6" t="s">
        <v>10</v>
      </c>
      <c r="C410" s="6">
        <v>20</v>
      </c>
      <c r="D410" s="6">
        <v>2079</v>
      </c>
      <c r="E410" s="6">
        <v>1893</v>
      </c>
    </row>
    <row r="411" spans="1:5" ht="14.25" customHeight="1" x14ac:dyDescent="0.25">
      <c r="A411" s="11">
        <v>43978</v>
      </c>
      <c r="B411" s="6" t="s">
        <v>20</v>
      </c>
      <c r="C411" s="6">
        <v>20</v>
      </c>
      <c r="D411" s="6">
        <v>1873</v>
      </c>
      <c r="E411" s="6">
        <v>1715</v>
      </c>
    </row>
    <row r="412" spans="1:5" ht="14.25" customHeight="1" x14ac:dyDescent="0.25">
      <c r="A412" s="11">
        <v>43978</v>
      </c>
      <c r="B412" s="6" t="s">
        <v>22</v>
      </c>
      <c r="C412" s="6">
        <v>54</v>
      </c>
      <c r="D412" s="6">
        <v>13091</v>
      </c>
      <c r="E412" s="6">
        <v>12216</v>
      </c>
    </row>
    <row r="413" spans="1:5" ht="14.25" customHeight="1" x14ac:dyDescent="0.25">
      <c r="A413" s="11">
        <v>43978</v>
      </c>
      <c r="B413" s="6" t="s">
        <v>21</v>
      </c>
      <c r="C413" s="6">
        <v>59</v>
      </c>
      <c r="D413" s="6">
        <v>13942</v>
      </c>
      <c r="E413" s="6">
        <v>12986</v>
      </c>
    </row>
    <row r="414" spans="1:5" ht="14.25" customHeight="1" x14ac:dyDescent="0.25">
      <c r="A414" s="11">
        <v>43978</v>
      </c>
      <c r="B414" s="6" t="s">
        <v>13</v>
      </c>
      <c r="C414" s="6">
        <v>20</v>
      </c>
      <c r="D414" s="6">
        <v>2079</v>
      </c>
      <c r="E414" s="6">
        <v>1856</v>
      </c>
    </row>
    <row r="415" spans="1:5" ht="14.25" customHeight="1" x14ac:dyDescent="0.25">
      <c r="A415" s="11">
        <v>43978</v>
      </c>
      <c r="B415" s="6" t="s">
        <v>23</v>
      </c>
      <c r="C415" s="6">
        <v>18</v>
      </c>
      <c r="D415" s="6">
        <v>962</v>
      </c>
      <c r="E415" s="6">
        <v>859</v>
      </c>
    </row>
    <row r="416" spans="1:5" ht="14.25" customHeight="1" x14ac:dyDescent="0.25">
      <c r="A416" s="11">
        <v>43978</v>
      </c>
      <c r="B416" s="6" t="s">
        <v>18</v>
      </c>
      <c r="C416" s="6">
        <v>17</v>
      </c>
      <c r="D416" s="6">
        <v>1203</v>
      </c>
      <c r="E416" s="6">
        <v>1077</v>
      </c>
    </row>
    <row r="417" spans="1:5" ht="14.25" customHeight="1" x14ac:dyDescent="0.25">
      <c r="A417" s="11">
        <v>43978</v>
      </c>
      <c r="B417" s="6" t="s">
        <v>19</v>
      </c>
      <c r="C417" s="6">
        <v>15</v>
      </c>
      <c r="D417" s="6">
        <v>809</v>
      </c>
      <c r="E417" s="6">
        <v>702</v>
      </c>
    </row>
    <row r="418" spans="1:5" ht="14.25" customHeight="1" x14ac:dyDescent="0.25">
      <c r="A418" s="11">
        <v>43978</v>
      </c>
      <c r="B418" s="6" t="s">
        <v>15</v>
      </c>
      <c r="C418" s="6">
        <v>124</v>
      </c>
      <c r="D418" s="6">
        <v>21384</v>
      </c>
      <c r="E418" s="6">
        <v>19897</v>
      </c>
    </row>
    <row r="419" spans="1:5" ht="14.25" customHeight="1" x14ac:dyDescent="0.25">
      <c r="A419" s="11">
        <v>43978</v>
      </c>
      <c r="B419" s="6" t="s">
        <v>14</v>
      </c>
      <c r="C419" s="6">
        <v>129</v>
      </c>
      <c r="D419" s="6">
        <v>17115</v>
      </c>
      <c r="E419" s="6">
        <v>15962</v>
      </c>
    </row>
    <row r="420" spans="1:5" ht="14.25" customHeight="1" x14ac:dyDescent="0.25">
      <c r="A420" s="11">
        <v>43978</v>
      </c>
      <c r="B420" s="6" t="s">
        <v>12</v>
      </c>
      <c r="C420" s="6">
        <v>10</v>
      </c>
      <c r="D420" s="6">
        <v>757</v>
      </c>
      <c r="E420" s="6">
        <v>660</v>
      </c>
    </row>
    <row r="421" spans="1:5" ht="14.25" customHeight="1" x14ac:dyDescent="0.25">
      <c r="A421" s="11">
        <v>43978</v>
      </c>
      <c r="B421" s="6" t="s">
        <v>24</v>
      </c>
      <c r="C421" s="6">
        <v>7</v>
      </c>
      <c r="D421" s="6">
        <v>409</v>
      </c>
      <c r="E421" s="6">
        <v>329</v>
      </c>
    </row>
    <row r="422" spans="1:5" ht="14.25" customHeight="1" x14ac:dyDescent="0.25">
      <c r="A422" s="11">
        <v>43979</v>
      </c>
      <c r="B422" s="6" t="s">
        <v>16</v>
      </c>
      <c r="C422" s="6">
        <v>37</v>
      </c>
      <c r="D422" s="6">
        <v>4840</v>
      </c>
      <c r="E422" s="6">
        <v>4475</v>
      </c>
    </row>
    <row r="423" spans="1:5" ht="14.25" customHeight="1" x14ac:dyDescent="0.25">
      <c r="A423" s="11">
        <v>43979</v>
      </c>
      <c r="B423" s="6" t="s">
        <v>11</v>
      </c>
      <c r="C423" s="6">
        <v>31</v>
      </c>
      <c r="D423" s="6">
        <v>5355</v>
      </c>
      <c r="E423" s="6">
        <v>4969</v>
      </c>
    </row>
    <row r="424" spans="1:5" ht="14.25" customHeight="1" x14ac:dyDescent="0.25">
      <c r="A424" s="11">
        <v>43979</v>
      </c>
      <c r="B424" s="6" t="s">
        <v>17</v>
      </c>
      <c r="C424" s="6">
        <v>22</v>
      </c>
      <c r="D424" s="6">
        <v>2454</v>
      </c>
      <c r="E424" s="6">
        <v>2239</v>
      </c>
    </row>
    <row r="425" spans="1:5" ht="14.25" customHeight="1" x14ac:dyDescent="0.25">
      <c r="A425" s="11">
        <v>43979</v>
      </c>
      <c r="B425" s="6" t="s">
        <v>10</v>
      </c>
      <c r="C425" s="6">
        <v>20</v>
      </c>
      <c r="D425" s="6">
        <v>1886</v>
      </c>
      <c r="E425" s="6">
        <v>1736</v>
      </c>
    </row>
    <row r="426" spans="1:5" ht="14.25" customHeight="1" x14ac:dyDescent="0.25">
      <c r="A426" s="11">
        <v>43979</v>
      </c>
      <c r="B426" s="6" t="s">
        <v>20</v>
      </c>
      <c r="C426" s="6">
        <v>20</v>
      </c>
      <c r="D426" s="6">
        <v>1875</v>
      </c>
      <c r="E426" s="6">
        <v>1701</v>
      </c>
    </row>
    <row r="427" spans="1:5" ht="14.25" customHeight="1" x14ac:dyDescent="0.25">
      <c r="A427" s="11">
        <v>43979</v>
      </c>
      <c r="B427" s="6" t="s">
        <v>22</v>
      </c>
      <c r="C427" s="6">
        <v>54</v>
      </c>
      <c r="D427" s="6">
        <v>12409</v>
      </c>
      <c r="E427" s="6">
        <v>11582</v>
      </c>
    </row>
    <row r="428" spans="1:5" ht="14.25" customHeight="1" x14ac:dyDescent="0.25">
      <c r="A428" s="11">
        <v>43979</v>
      </c>
      <c r="B428" s="6" t="s">
        <v>21</v>
      </c>
      <c r="C428" s="6">
        <v>60</v>
      </c>
      <c r="D428" s="6">
        <v>12854</v>
      </c>
      <c r="E428" s="6">
        <v>11954</v>
      </c>
    </row>
    <row r="429" spans="1:5" ht="14.25" customHeight="1" x14ac:dyDescent="0.25">
      <c r="A429" s="11">
        <v>43979</v>
      </c>
      <c r="B429" s="6" t="s">
        <v>13</v>
      </c>
      <c r="C429" s="6">
        <v>20</v>
      </c>
      <c r="D429" s="6">
        <v>2088</v>
      </c>
      <c r="E429" s="6">
        <v>1848</v>
      </c>
    </row>
    <row r="430" spans="1:5" ht="14.25" customHeight="1" x14ac:dyDescent="0.25">
      <c r="A430" s="11">
        <v>43979</v>
      </c>
      <c r="B430" s="6" t="s">
        <v>23</v>
      </c>
      <c r="C430" s="6">
        <v>18</v>
      </c>
      <c r="D430" s="6">
        <v>1020</v>
      </c>
      <c r="E430" s="6">
        <v>911</v>
      </c>
    </row>
    <row r="431" spans="1:5" ht="14.25" customHeight="1" x14ac:dyDescent="0.25">
      <c r="A431" s="11">
        <v>43979</v>
      </c>
      <c r="B431" s="6" t="s">
        <v>18</v>
      </c>
      <c r="C431" s="6">
        <v>17</v>
      </c>
      <c r="D431" s="6">
        <v>1097</v>
      </c>
      <c r="E431" s="6">
        <v>968</v>
      </c>
    </row>
    <row r="432" spans="1:5" ht="14.25" customHeight="1" x14ac:dyDescent="0.25">
      <c r="A432" s="11">
        <v>43979</v>
      </c>
      <c r="B432" s="6" t="s">
        <v>19</v>
      </c>
      <c r="C432" s="6">
        <v>16</v>
      </c>
      <c r="D432" s="6">
        <v>876</v>
      </c>
      <c r="E432" s="6">
        <v>762</v>
      </c>
    </row>
    <row r="433" spans="1:5" ht="14.25" customHeight="1" x14ac:dyDescent="0.25">
      <c r="A433" s="11">
        <v>43979</v>
      </c>
      <c r="B433" s="6" t="s">
        <v>9</v>
      </c>
      <c r="C433" s="6">
        <v>15</v>
      </c>
      <c r="D433" s="6">
        <v>464</v>
      </c>
      <c r="E433" s="6">
        <v>390</v>
      </c>
    </row>
    <row r="434" spans="1:5" ht="14.25" customHeight="1" x14ac:dyDescent="0.25">
      <c r="A434" s="11">
        <v>43979</v>
      </c>
      <c r="B434" s="6" t="s">
        <v>15</v>
      </c>
      <c r="C434" s="6">
        <v>124</v>
      </c>
      <c r="D434" s="6">
        <v>20868</v>
      </c>
      <c r="E434" s="6">
        <v>19342</v>
      </c>
    </row>
    <row r="435" spans="1:5" ht="14.25" customHeight="1" x14ac:dyDescent="0.25">
      <c r="A435" s="11">
        <v>43979</v>
      </c>
      <c r="B435" s="6" t="s">
        <v>14</v>
      </c>
      <c r="C435" s="6">
        <v>129</v>
      </c>
      <c r="D435" s="6">
        <v>16453</v>
      </c>
      <c r="E435" s="6">
        <v>15289</v>
      </c>
    </row>
    <row r="436" spans="1:5" ht="14.25" customHeight="1" x14ac:dyDescent="0.25">
      <c r="A436" s="11">
        <v>43979</v>
      </c>
      <c r="B436" s="6" t="s">
        <v>12</v>
      </c>
      <c r="C436" s="6">
        <v>10</v>
      </c>
      <c r="D436" s="6">
        <v>791</v>
      </c>
      <c r="E436" s="6">
        <v>697</v>
      </c>
    </row>
    <row r="437" spans="1:5" ht="14.25" customHeight="1" x14ac:dyDescent="0.25">
      <c r="A437" s="11">
        <v>43979</v>
      </c>
      <c r="B437" s="6" t="s">
        <v>24</v>
      </c>
      <c r="C437" s="6">
        <v>7</v>
      </c>
      <c r="D437" s="6">
        <v>420</v>
      </c>
      <c r="E437" s="6">
        <v>347</v>
      </c>
    </row>
    <row r="438" spans="1:5" ht="14.25" customHeight="1" x14ac:dyDescent="0.25">
      <c r="A438" s="11">
        <v>43980</v>
      </c>
      <c r="B438" s="6" t="s">
        <v>16</v>
      </c>
      <c r="C438" s="6">
        <v>37</v>
      </c>
      <c r="D438" s="6">
        <v>5672</v>
      </c>
      <c r="E438" s="6">
        <v>5198</v>
      </c>
    </row>
    <row r="439" spans="1:5" ht="14.25" customHeight="1" x14ac:dyDescent="0.25">
      <c r="A439" s="11">
        <v>43980</v>
      </c>
      <c r="B439" s="6" t="s">
        <v>11</v>
      </c>
      <c r="C439" s="6">
        <v>31</v>
      </c>
      <c r="D439" s="6">
        <v>5751</v>
      </c>
      <c r="E439" s="6">
        <v>5319</v>
      </c>
    </row>
    <row r="440" spans="1:5" ht="14.25" customHeight="1" x14ac:dyDescent="0.25">
      <c r="A440" s="11">
        <v>43980</v>
      </c>
      <c r="B440" s="6" t="s">
        <v>17</v>
      </c>
      <c r="C440" s="6">
        <v>22</v>
      </c>
      <c r="D440" s="6">
        <v>2597</v>
      </c>
      <c r="E440" s="6">
        <v>2379</v>
      </c>
    </row>
    <row r="441" spans="1:5" ht="14.25" customHeight="1" x14ac:dyDescent="0.25">
      <c r="A441" s="11">
        <v>43980</v>
      </c>
      <c r="B441" s="6" t="s">
        <v>10</v>
      </c>
      <c r="C441" s="6">
        <v>20</v>
      </c>
      <c r="D441" s="6">
        <v>2111</v>
      </c>
      <c r="E441" s="6">
        <v>1917</v>
      </c>
    </row>
    <row r="442" spans="1:5" ht="14.25" customHeight="1" x14ac:dyDescent="0.25">
      <c r="A442" s="11">
        <v>43980</v>
      </c>
      <c r="B442" s="6" t="s">
        <v>20</v>
      </c>
      <c r="C442" s="6">
        <v>20</v>
      </c>
      <c r="D442" s="6">
        <v>2064</v>
      </c>
      <c r="E442" s="6">
        <v>1896</v>
      </c>
    </row>
    <row r="443" spans="1:5" ht="14.25" customHeight="1" x14ac:dyDescent="0.25">
      <c r="A443" s="11">
        <v>43980</v>
      </c>
      <c r="B443" s="6" t="s">
        <v>22</v>
      </c>
      <c r="C443" s="6">
        <v>54</v>
      </c>
      <c r="D443" s="6">
        <v>14031</v>
      </c>
      <c r="E443" s="6">
        <v>12943</v>
      </c>
    </row>
    <row r="444" spans="1:5" ht="14.25" customHeight="1" x14ac:dyDescent="0.25">
      <c r="A444" s="11">
        <v>43980</v>
      </c>
      <c r="B444" s="6" t="s">
        <v>21</v>
      </c>
      <c r="C444" s="6">
        <v>59</v>
      </c>
      <c r="D444" s="6">
        <v>14507</v>
      </c>
      <c r="E444" s="6">
        <v>13386</v>
      </c>
    </row>
    <row r="445" spans="1:5" ht="14.25" customHeight="1" x14ac:dyDescent="0.25">
      <c r="A445" s="11">
        <v>43980</v>
      </c>
      <c r="B445" s="6" t="s">
        <v>13</v>
      </c>
      <c r="C445" s="6">
        <v>20</v>
      </c>
      <c r="D445" s="6">
        <v>2249</v>
      </c>
      <c r="E445" s="6">
        <v>2000</v>
      </c>
    </row>
    <row r="446" spans="1:5" ht="14.25" customHeight="1" x14ac:dyDescent="0.25">
      <c r="A446" s="11">
        <v>43980</v>
      </c>
      <c r="B446" s="6" t="s">
        <v>23</v>
      </c>
      <c r="C446" s="6">
        <v>18</v>
      </c>
      <c r="D446" s="6">
        <v>1014</v>
      </c>
      <c r="E446" s="6">
        <v>893</v>
      </c>
    </row>
    <row r="447" spans="1:5" ht="14.25" customHeight="1" x14ac:dyDescent="0.25">
      <c r="A447" s="11">
        <v>43980</v>
      </c>
      <c r="B447" s="6" t="s">
        <v>18</v>
      </c>
      <c r="C447" s="6">
        <v>17</v>
      </c>
      <c r="D447" s="6">
        <v>1296</v>
      </c>
      <c r="E447" s="6">
        <v>1153</v>
      </c>
    </row>
    <row r="448" spans="1:5" ht="14.25" customHeight="1" x14ac:dyDescent="0.25">
      <c r="A448" s="11">
        <v>43980</v>
      </c>
      <c r="B448" s="6" t="s">
        <v>19</v>
      </c>
      <c r="C448" s="6">
        <v>16</v>
      </c>
      <c r="D448" s="6">
        <v>981</v>
      </c>
      <c r="E448" s="6">
        <v>859</v>
      </c>
    </row>
    <row r="449" spans="1:5" ht="14.25" customHeight="1" x14ac:dyDescent="0.25">
      <c r="A449" s="11">
        <v>43980</v>
      </c>
      <c r="B449" s="6" t="s">
        <v>9</v>
      </c>
      <c r="C449" s="6">
        <v>15</v>
      </c>
      <c r="D449" s="6">
        <v>400</v>
      </c>
      <c r="E449" s="6">
        <v>329</v>
      </c>
    </row>
    <row r="450" spans="1:5" ht="14.25" customHeight="1" x14ac:dyDescent="0.25">
      <c r="A450" s="11">
        <v>43980</v>
      </c>
      <c r="B450" s="6" t="s">
        <v>15</v>
      </c>
      <c r="C450" s="6">
        <v>124</v>
      </c>
      <c r="D450" s="6">
        <v>25828</v>
      </c>
      <c r="E450" s="6">
        <v>23974</v>
      </c>
    </row>
    <row r="451" spans="1:5" ht="14.25" customHeight="1" x14ac:dyDescent="0.25">
      <c r="A451" s="11">
        <v>43980</v>
      </c>
      <c r="B451" s="6" t="s">
        <v>14</v>
      </c>
      <c r="C451" s="6">
        <v>129</v>
      </c>
      <c r="D451" s="6">
        <v>22403</v>
      </c>
      <c r="E451" s="6">
        <v>20676</v>
      </c>
    </row>
    <row r="452" spans="1:5" ht="14.25" customHeight="1" x14ac:dyDescent="0.25">
      <c r="A452" s="11">
        <v>43980</v>
      </c>
      <c r="B452" s="6" t="s">
        <v>12</v>
      </c>
      <c r="C452" s="6">
        <v>10</v>
      </c>
      <c r="D452" s="6">
        <v>873</v>
      </c>
      <c r="E452" s="6">
        <v>770</v>
      </c>
    </row>
    <row r="453" spans="1:5" ht="14.25" customHeight="1" x14ac:dyDescent="0.25">
      <c r="A453" s="11">
        <v>43980</v>
      </c>
      <c r="B453" s="6" t="s">
        <v>24</v>
      </c>
      <c r="C453" s="6">
        <v>7</v>
      </c>
      <c r="D453" s="6">
        <v>491</v>
      </c>
      <c r="E453" s="6">
        <v>411</v>
      </c>
    </row>
    <row r="454" spans="1:5" ht="14.25" customHeight="1" x14ac:dyDescent="0.25">
      <c r="A454" s="11">
        <v>43981</v>
      </c>
      <c r="B454" s="6" t="s">
        <v>16</v>
      </c>
      <c r="C454" s="6">
        <v>37</v>
      </c>
      <c r="D454" s="6">
        <v>6645</v>
      </c>
      <c r="E454" s="6">
        <v>6122</v>
      </c>
    </row>
    <row r="455" spans="1:5" ht="14.25" customHeight="1" x14ac:dyDescent="0.25">
      <c r="A455" s="11">
        <v>43981</v>
      </c>
      <c r="B455" s="6" t="s">
        <v>11</v>
      </c>
      <c r="C455" s="6">
        <v>31</v>
      </c>
      <c r="D455" s="6">
        <v>6735</v>
      </c>
      <c r="E455" s="6">
        <v>6264</v>
      </c>
    </row>
    <row r="456" spans="1:5" ht="14.25" customHeight="1" x14ac:dyDescent="0.25">
      <c r="A456" s="11">
        <v>43981</v>
      </c>
      <c r="B456" s="6" t="s">
        <v>17</v>
      </c>
      <c r="C456" s="6">
        <v>22</v>
      </c>
      <c r="D456" s="6">
        <v>2793</v>
      </c>
      <c r="E456" s="6">
        <v>2539</v>
      </c>
    </row>
    <row r="457" spans="1:5" ht="14.25" customHeight="1" x14ac:dyDescent="0.25">
      <c r="A457" s="11">
        <v>43981</v>
      </c>
      <c r="B457" s="6" t="s">
        <v>10</v>
      </c>
      <c r="C457" s="6">
        <v>20</v>
      </c>
      <c r="D457" s="6">
        <v>2597</v>
      </c>
      <c r="E457" s="6">
        <v>2376</v>
      </c>
    </row>
    <row r="458" spans="1:5" ht="14.25" customHeight="1" x14ac:dyDescent="0.25">
      <c r="A458" s="11">
        <v>43981</v>
      </c>
      <c r="B458" s="6" t="s">
        <v>20</v>
      </c>
      <c r="C458" s="6">
        <v>20</v>
      </c>
      <c r="D458" s="6">
        <v>2174</v>
      </c>
      <c r="E458" s="6">
        <v>1957</v>
      </c>
    </row>
    <row r="459" spans="1:5" ht="14.25" customHeight="1" x14ac:dyDescent="0.25">
      <c r="A459" s="11">
        <v>43981</v>
      </c>
      <c r="B459" s="6" t="s">
        <v>22</v>
      </c>
      <c r="C459" s="6">
        <v>54</v>
      </c>
      <c r="D459" s="6">
        <v>14590</v>
      </c>
      <c r="E459" s="6">
        <v>13551</v>
      </c>
    </row>
    <row r="460" spans="1:5" ht="14.25" customHeight="1" x14ac:dyDescent="0.25">
      <c r="A460" s="11">
        <v>43981</v>
      </c>
      <c r="B460" s="6" t="s">
        <v>21</v>
      </c>
      <c r="C460" s="6">
        <v>59</v>
      </c>
      <c r="D460" s="6">
        <v>15030</v>
      </c>
      <c r="E460" s="6">
        <v>13956</v>
      </c>
    </row>
    <row r="461" spans="1:5" ht="14.25" customHeight="1" x14ac:dyDescent="0.25">
      <c r="A461" s="11">
        <v>43981</v>
      </c>
      <c r="B461" s="6" t="s">
        <v>13</v>
      </c>
      <c r="C461" s="6">
        <v>20</v>
      </c>
      <c r="D461" s="6">
        <v>2451</v>
      </c>
      <c r="E461" s="6">
        <v>2178</v>
      </c>
    </row>
    <row r="462" spans="1:5" ht="14.25" customHeight="1" x14ac:dyDescent="0.25">
      <c r="A462" s="11">
        <v>43981</v>
      </c>
      <c r="B462" s="6" t="s">
        <v>23</v>
      </c>
      <c r="C462" s="6">
        <v>18</v>
      </c>
      <c r="D462" s="6">
        <v>1216</v>
      </c>
      <c r="E462" s="6">
        <v>1101</v>
      </c>
    </row>
    <row r="463" spans="1:5" ht="14.25" customHeight="1" x14ac:dyDescent="0.25">
      <c r="A463" s="11">
        <v>43981</v>
      </c>
      <c r="B463" s="6" t="s">
        <v>18</v>
      </c>
      <c r="C463" s="6">
        <v>17</v>
      </c>
      <c r="D463" s="6">
        <v>1697</v>
      </c>
      <c r="E463" s="6">
        <v>1499</v>
      </c>
    </row>
    <row r="464" spans="1:5" ht="14.25" customHeight="1" x14ac:dyDescent="0.25">
      <c r="A464" s="11">
        <v>43981</v>
      </c>
      <c r="B464" s="6" t="s">
        <v>19</v>
      </c>
      <c r="C464" s="6">
        <v>16</v>
      </c>
      <c r="D464" s="6">
        <v>1048</v>
      </c>
      <c r="E464" s="6">
        <v>918</v>
      </c>
    </row>
    <row r="465" spans="1:5" ht="14.25" customHeight="1" x14ac:dyDescent="0.25">
      <c r="A465" s="11">
        <v>43981</v>
      </c>
      <c r="B465" s="6" t="s">
        <v>9</v>
      </c>
      <c r="C465" s="6">
        <v>15</v>
      </c>
      <c r="D465" s="6">
        <v>490</v>
      </c>
      <c r="E465" s="6">
        <v>409</v>
      </c>
    </row>
    <row r="466" spans="1:5" ht="14.25" customHeight="1" x14ac:dyDescent="0.25">
      <c r="A466" s="11">
        <v>43981</v>
      </c>
      <c r="B466" s="6" t="s">
        <v>15</v>
      </c>
      <c r="C466" s="6">
        <v>124</v>
      </c>
      <c r="D466" s="6">
        <v>24325</v>
      </c>
      <c r="E466" s="6">
        <v>22469</v>
      </c>
    </row>
    <row r="467" spans="1:5" ht="14.25" customHeight="1" x14ac:dyDescent="0.25">
      <c r="A467" s="11">
        <v>43981</v>
      </c>
      <c r="B467" s="6" t="s">
        <v>14</v>
      </c>
      <c r="C467" s="6">
        <v>129</v>
      </c>
      <c r="D467" s="6">
        <v>20243</v>
      </c>
      <c r="E467" s="6">
        <v>18711</v>
      </c>
    </row>
    <row r="468" spans="1:5" ht="14.25" customHeight="1" x14ac:dyDescent="0.25">
      <c r="A468" s="11">
        <v>43981</v>
      </c>
      <c r="B468" s="6" t="s">
        <v>12</v>
      </c>
      <c r="C468" s="6">
        <v>10</v>
      </c>
      <c r="D468" s="6">
        <v>865</v>
      </c>
      <c r="E468" s="6">
        <v>763</v>
      </c>
    </row>
    <row r="469" spans="1:5" ht="14.25" customHeight="1" x14ac:dyDescent="0.25">
      <c r="A469" s="11">
        <v>43981</v>
      </c>
      <c r="B469" s="6" t="s">
        <v>24</v>
      </c>
      <c r="C469" s="6">
        <v>7</v>
      </c>
      <c r="D469" s="6">
        <v>532</v>
      </c>
      <c r="E469" s="6">
        <v>449</v>
      </c>
    </row>
    <row r="470" spans="1:5" ht="14.25" customHeight="1" x14ac:dyDescent="0.25">
      <c r="A470" s="11">
        <v>43982</v>
      </c>
      <c r="B470" s="6" t="s">
        <v>16</v>
      </c>
      <c r="C470" s="6">
        <v>37</v>
      </c>
      <c r="D470" s="6">
        <v>5215</v>
      </c>
      <c r="E470" s="6">
        <v>4848</v>
      </c>
    </row>
    <row r="471" spans="1:5" ht="14.25" customHeight="1" x14ac:dyDescent="0.25">
      <c r="A471" s="11">
        <v>43982</v>
      </c>
      <c r="B471" s="6" t="s">
        <v>11</v>
      </c>
      <c r="C471" s="6">
        <v>31</v>
      </c>
      <c r="D471" s="6">
        <v>5760</v>
      </c>
      <c r="E471" s="6">
        <v>5367</v>
      </c>
    </row>
    <row r="472" spans="1:5" ht="14.25" customHeight="1" x14ac:dyDescent="0.25">
      <c r="A472" s="11">
        <v>43982</v>
      </c>
      <c r="B472" s="6" t="s">
        <v>17</v>
      </c>
      <c r="C472" s="6">
        <v>23</v>
      </c>
      <c r="D472" s="6">
        <v>2522</v>
      </c>
      <c r="E472" s="6">
        <v>2295</v>
      </c>
    </row>
    <row r="473" spans="1:5" ht="14.25" customHeight="1" x14ac:dyDescent="0.25">
      <c r="A473" s="11">
        <v>43982</v>
      </c>
      <c r="B473" s="6" t="s">
        <v>10</v>
      </c>
      <c r="C473" s="6">
        <v>21</v>
      </c>
      <c r="D473" s="6">
        <v>2271</v>
      </c>
      <c r="E473" s="6">
        <v>2085</v>
      </c>
    </row>
    <row r="474" spans="1:5" ht="14.25" customHeight="1" x14ac:dyDescent="0.25">
      <c r="A474" s="11">
        <v>43982</v>
      </c>
      <c r="B474" s="6" t="s">
        <v>20</v>
      </c>
      <c r="C474" s="6">
        <v>21</v>
      </c>
      <c r="D474" s="6">
        <v>2056</v>
      </c>
      <c r="E474" s="6">
        <v>1879</v>
      </c>
    </row>
    <row r="475" spans="1:5" ht="14.25" customHeight="1" x14ac:dyDescent="0.25">
      <c r="A475" s="11">
        <v>43982</v>
      </c>
      <c r="B475" s="6" t="s">
        <v>22</v>
      </c>
      <c r="C475" s="6">
        <v>54</v>
      </c>
      <c r="D475" s="6">
        <v>13106</v>
      </c>
      <c r="E475" s="6">
        <v>12164</v>
      </c>
    </row>
    <row r="476" spans="1:5" ht="14.25" customHeight="1" x14ac:dyDescent="0.25">
      <c r="A476" s="11">
        <v>43982</v>
      </c>
      <c r="B476" s="6" t="s">
        <v>21</v>
      </c>
      <c r="C476" s="6">
        <v>59</v>
      </c>
      <c r="D476" s="6">
        <v>13684</v>
      </c>
      <c r="E476" s="6">
        <v>12690</v>
      </c>
    </row>
    <row r="477" spans="1:5" ht="14.25" customHeight="1" x14ac:dyDescent="0.25">
      <c r="A477" s="11">
        <v>43982</v>
      </c>
      <c r="B477" s="6" t="s">
        <v>13</v>
      </c>
      <c r="C477" s="6">
        <v>20</v>
      </c>
      <c r="D477" s="6">
        <v>2060</v>
      </c>
      <c r="E477" s="6">
        <v>1826</v>
      </c>
    </row>
    <row r="478" spans="1:5" ht="14.25" customHeight="1" x14ac:dyDescent="0.25">
      <c r="A478" s="11">
        <v>43982</v>
      </c>
      <c r="B478" s="6" t="s">
        <v>23</v>
      </c>
      <c r="C478" s="6">
        <v>18</v>
      </c>
      <c r="D478" s="6">
        <v>1029</v>
      </c>
      <c r="E478" s="6">
        <v>925</v>
      </c>
    </row>
    <row r="479" spans="1:5" ht="14.25" customHeight="1" x14ac:dyDescent="0.25">
      <c r="A479" s="11">
        <v>43982</v>
      </c>
      <c r="B479" s="6" t="s">
        <v>18</v>
      </c>
      <c r="C479" s="6">
        <v>17</v>
      </c>
      <c r="D479" s="6">
        <v>1186</v>
      </c>
      <c r="E479" s="6">
        <v>1054</v>
      </c>
    </row>
    <row r="480" spans="1:5" ht="14.25" customHeight="1" x14ac:dyDescent="0.25">
      <c r="A480" s="11">
        <v>43982</v>
      </c>
      <c r="B480" s="6" t="s">
        <v>19</v>
      </c>
      <c r="C480" s="6">
        <v>16</v>
      </c>
      <c r="D480" s="6">
        <v>917</v>
      </c>
      <c r="E480" s="6">
        <v>802</v>
      </c>
    </row>
    <row r="481" spans="1:5" ht="14.25" customHeight="1" x14ac:dyDescent="0.25">
      <c r="A481" s="11">
        <v>43982</v>
      </c>
      <c r="B481" s="6" t="s">
        <v>9</v>
      </c>
      <c r="C481" s="6">
        <v>15</v>
      </c>
      <c r="D481" s="6">
        <v>441</v>
      </c>
      <c r="E481" s="6">
        <v>368</v>
      </c>
    </row>
    <row r="482" spans="1:5" ht="14.25" customHeight="1" x14ac:dyDescent="0.25">
      <c r="A482" s="11">
        <v>43982</v>
      </c>
      <c r="B482" s="6" t="s">
        <v>15</v>
      </c>
      <c r="C482" s="6">
        <v>124</v>
      </c>
      <c r="D482" s="6">
        <v>21392</v>
      </c>
      <c r="E482" s="6">
        <v>19869</v>
      </c>
    </row>
    <row r="483" spans="1:5" ht="14.25" customHeight="1" x14ac:dyDescent="0.25">
      <c r="A483" s="11">
        <v>43982</v>
      </c>
      <c r="B483" s="6" t="s">
        <v>14</v>
      </c>
      <c r="C483" s="6">
        <v>129</v>
      </c>
      <c r="D483" s="6">
        <v>17235</v>
      </c>
      <c r="E483" s="6">
        <v>16052</v>
      </c>
    </row>
    <row r="484" spans="1:5" ht="14.25" customHeight="1" x14ac:dyDescent="0.25">
      <c r="A484" s="11">
        <v>43982</v>
      </c>
      <c r="B484" s="6" t="s">
        <v>12</v>
      </c>
      <c r="C484" s="6">
        <v>10</v>
      </c>
      <c r="D484" s="6">
        <v>749</v>
      </c>
      <c r="E484" s="6">
        <v>655</v>
      </c>
    </row>
    <row r="485" spans="1:5" ht="14.25" customHeight="1" x14ac:dyDescent="0.25">
      <c r="A485" s="11">
        <v>43982</v>
      </c>
      <c r="B485" s="6" t="s">
        <v>25</v>
      </c>
      <c r="C485" s="6">
        <v>9</v>
      </c>
      <c r="D485" s="6">
        <v>345</v>
      </c>
      <c r="E485" s="6">
        <v>255</v>
      </c>
    </row>
    <row r="486" spans="1:5" ht="14.25" customHeight="1" x14ac:dyDescent="0.25">
      <c r="A486" s="11">
        <v>43982</v>
      </c>
      <c r="B486" s="6" t="s">
        <v>24</v>
      </c>
      <c r="C486" s="6">
        <v>7</v>
      </c>
      <c r="D486" s="6">
        <v>530</v>
      </c>
      <c r="E486" s="6">
        <v>447</v>
      </c>
    </row>
    <row r="487" spans="1:5" ht="14.25" customHeight="1" x14ac:dyDescent="0.25">
      <c r="A487" s="11">
        <v>43982</v>
      </c>
      <c r="B487" s="6" t="s">
        <v>26</v>
      </c>
      <c r="C487" s="6">
        <v>6</v>
      </c>
      <c r="D487" s="6">
        <v>261</v>
      </c>
      <c r="E487" s="6">
        <v>188</v>
      </c>
    </row>
    <row r="488" spans="1:5" ht="14.25" customHeight="1" x14ac:dyDescent="0.25">
      <c r="A488" s="11">
        <v>43983</v>
      </c>
      <c r="B488" s="6" t="s">
        <v>16</v>
      </c>
      <c r="C488" s="6">
        <v>37</v>
      </c>
      <c r="D488" s="6">
        <v>4722</v>
      </c>
      <c r="E488" s="6">
        <v>4352</v>
      </c>
    </row>
    <row r="489" spans="1:5" ht="14.25" customHeight="1" x14ac:dyDescent="0.25">
      <c r="A489" s="11">
        <v>43983</v>
      </c>
      <c r="B489" s="6" t="s">
        <v>11</v>
      </c>
      <c r="C489" s="6">
        <v>31</v>
      </c>
      <c r="D489" s="6">
        <v>5468</v>
      </c>
      <c r="E489" s="6">
        <v>5081</v>
      </c>
    </row>
    <row r="490" spans="1:5" ht="14.25" customHeight="1" x14ac:dyDescent="0.25">
      <c r="A490" s="11">
        <v>43983</v>
      </c>
      <c r="B490" s="6" t="s">
        <v>17</v>
      </c>
      <c r="C490" s="6">
        <v>23</v>
      </c>
      <c r="D490" s="6">
        <v>2531</v>
      </c>
      <c r="E490" s="6">
        <v>2296</v>
      </c>
    </row>
    <row r="491" spans="1:5" ht="14.25" customHeight="1" x14ac:dyDescent="0.25">
      <c r="A491" s="11">
        <v>43983</v>
      </c>
      <c r="B491" s="6" t="s">
        <v>10</v>
      </c>
      <c r="C491" s="6">
        <v>21</v>
      </c>
      <c r="D491" s="6">
        <v>2025</v>
      </c>
      <c r="E491" s="6">
        <v>1849</v>
      </c>
    </row>
    <row r="492" spans="1:5" ht="14.25" customHeight="1" x14ac:dyDescent="0.25">
      <c r="A492" s="11">
        <v>43983</v>
      </c>
      <c r="B492" s="6" t="s">
        <v>20</v>
      </c>
      <c r="C492" s="6">
        <v>21</v>
      </c>
      <c r="D492" s="6">
        <v>1879</v>
      </c>
      <c r="E492" s="6">
        <v>1720</v>
      </c>
    </row>
    <row r="493" spans="1:5" ht="14.25" customHeight="1" x14ac:dyDescent="0.25">
      <c r="A493" s="11">
        <v>43983</v>
      </c>
      <c r="B493" s="6" t="s">
        <v>22</v>
      </c>
      <c r="C493" s="6">
        <v>54</v>
      </c>
      <c r="D493" s="6">
        <v>11864</v>
      </c>
      <c r="E493" s="6">
        <v>11071</v>
      </c>
    </row>
    <row r="494" spans="1:5" ht="14.25" customHeight="1" x14ac:dyDescent="0.25">
      <c r="A494" s="11">
        <v>43983</v>
      </c>
      <c r="B494" s="6" t="s">
        <v>21</v>
      </c>
      <c r="C494" s="6">
        <v>59</v>
      </c>
      <c r="D494" s="6">
        <v>12299</v>
      </c>
      <c r="E494" s="6">
        <v>11448</v>
      </c>
    </row>
    <row r="495" spans="1:5" ht="14.25" customHeight="1" x14ac:dyDescent="0.25">
      <c r="A495" s="11">
        <v>43983</v>
      </c>
      <c r="B495" s="6" t="s">
        <v>13</v>
      </c>
      <c r="C495" s="6">
        <v>20</v>
      </c>
      <c r="D495" s="6">
        <v>2136</v>
      </c>
      <c r="E495" s="6">
        <v>1899</v>
      </c>
    </row>
    <row r="496" spans="1:5" ht="14.25" customHeight="1" x14ac:dyDescent="0.25">
      <c r="A496" s="11">
        <v>43983</v>
      </c>
      <c r="B496" s="6" t="s">
        <v>23</v>
      </c>
      <c r="C496" s="6">
        <v>18</v>
      </c>
      <c r="D496" s="6">
        <v>923</v>
      </c>
      <c r="E496" s="6">
        <v>824</v>
      </c>
    </row>
    <row r="497" spans="1:5" ht="14.25" customHeight="1" x14ac:dyDescent="0.25">
      <c r="A497" s="11">
        <v>43983</v>
      </c>
      <c r="B497" s="6" t="s">
        <v>18</v>
      </c>
      <c r="C497" s="6">
        <v>17</v>
      </c>
      <c r="D497" s="6">
        <v>1185</v>
      </c>
      <c r="E497" s="6">
        <v>1042</v>
      </c>
    </row>
    <row r="498" spans="1:5" ht="14.25" customHeight="1" x14ac:dyDescent="0.25">
      <c r="A498" s="11">
        <v>43983</v>
      </c>
      <c r="B498" s="6" t="s">
        <v>19</v>
      </c>
      <c r="C498" s="6">
        <v>16</v>
      </c>
      <c r="D498" s="6">
        <v>1019</v>
      </c>
      <c r="E498" s="6">
        <v>895</v>
      </c>
    </row>
    <row r="499" spans="1:5" ht="14.25" customHeight="1" x14ac:dyDescent="0.25">
      <c r="A499" s="11">
        <v>43983</v>
      </c>
      <c r="B499" s="6" t="s">
        <v>9</v>
      </c>
      <c r="C499" s="6">
        <v>15</v>
      </c>
      <c r="D499" s="6">
        <v>453</v>
      </c>
      <c r="E499" s="6">
        <v>370</v>
      </c>
    </row>
    <row r="500" spans="1:5" ht="14.25" customHeight="1" x14ac:dyDescent="0.25">
      <c r="A500" s="11">
        <v>43983</v>
      </c>
      <c r="B500" s="6" t="s">
        <v>15</v>
      </c>
      <c r="C500" s="6">
        <v>123</v>
      </c>
      <c r="D500" s="6">
        <v>20325</v>
      </c>
      <c r="E500" s="6">
        <v>18935</v>
      </c>
    </row>
    <row r="501" spans="1:5" ht="14.25" customHeight="1" x14ac:dyDescent="0.25">
      <c r="A501" s="11">
        <v>43983</v>
      </c>
      <c r="B501" s="6" t="s">
        <v>14</v>
      </c>
      <c r="C501" s="6">
        <v>128</v>
      </c>
      <c r="D501" s="6">
        <v>16285</v>
      </c>
      <c r="E501" s="6">
        <v>15130</v>
      </c>
    </row>
    <row r="502" spans="1:5" ht="14.25" customHeight="1" x14ac:dyDescent="0.25">
      <c r="A502" s="11">
        <v>43983</v>
      </c>
      <c r="B502" s="6" t="s">
        <v>12</v>
      </c>
      <c r="C502" s="6">
        <v>10</v>
      </c>
      <c r="D502" s="6">
        <v>719</v>
      </c>
      <c r="E502" s="6">
        <v>627</v>
      </c>
    </row>
    <row r="503" spans="1:5" ht="14.25" customHeight="1" x14ac:dyDescent="0.25">
      <c r="A503" s="11">
        <v>43983</v>
      </c>
      <c r="B503" s="6" t="s">
        <v>25</v>
      </c>
      <c r="C503" s="6">
        <v>9</v>
      </c>
      <c r="D503" s="6">
        <v>294</v>
      </c>
      <c r="E503" s="6">
        <v>224</v>
      </c>
    </row>
    <row r="504" spans="1:5" ht="14.25" customHeight="1" x14ac:dyDescent="0.25">
      <c r="A504" s="11">
        <v>43983</v>
      </c>
      <c r="B504" s="6" t="s">
        <v>24</v>
      </c>
      <c r="C504" s="6">
        <v>7</v>
      </c>
      <c r="D504" s="6">
        <v>500</v>
      </c>
      <c r="E504" s="6">
        <v>418</v>
      </c>
    </row>
    <row r="505" spans="1:5" ht="14.25" customHeight="1" x14ac:dyDescent="0.25">
      <c r="A505" s="11">
        <v>43983</v>
      </c>
      <c r="B505" s="6" t="s">
        <v>26</v>
      </c>
      <c r="C505" s="6">
        <v>6</v>
      </c>
      <c r="D505" s="6">
        <v>237</v>
      </c>
      <c r="E505" s="6">
        <v>175</v>
      </c>
    </row>
    <row r="506" spans="1:5" ht="14.25" customHeight="1" x14ac:dyDescent="0.25"/>
    <row r="507" spans="1:5" ht="14.25" customHeight="1" x14ac:dyDescent="0.25"/>
    <row r="508" spans="1:5" ht="14.25" customHeight="1" x14ac:dyDescent="0.25"/>
    <row r="509" spans="1:5" ht="14.25" customHeight="1" x14ac:dyDescent="0.25"/>
    <row r="510" spans="1:5" ht="14.25" customHeight="1" x14ac:dyDescent="0.25"/>
    <row r="511" spans="1:5" ht="14.25" customHeight="1" x14ac:dyDescent="0.25"/>
    <row r="512" spans="1:5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3AEC3-5334-4814-92DB-4752499C605B}">
  <dimension ref="A1:O505"/>
  <sheetViews>
    <sheetView workbookViewId="0">
      <selection activeCell="J505" sqref="A1:J505"/>
    </sheetView>
  </sheetViews>
  <sheetFormatPr defaultRowHeight="15" x14ac:dyDescent="0.25"/>
  <cols>
    <col min="1" max="1" width="10.42578125" style="13" bestFit="1" customWidth="1"/>
    <col min="2" max="2" width="22.85546875" style="13" bestFit="1" customWidth="1"/>
    <col min="3" max="3" width="17.7109375" style="13" bestFit="1" customWidth="1"/>
    <col min="4" max="4" width="18.5703125" style="17" bestFit="1" customWidth="1"/>
    <col min="5" max="5" width="19.7109375" style="13" bestFit="1" customWidth="1"/>
    <col min="6" max="7" width="18.5703125" style="13" bestFit="1" customWidth="1"/>
    <col min="8" max="8" width="22.7109375" style="16" bestFit="1" customWidth="1"/>
    <col min="9" max="9" width="8" style="13" bestFit="1" customWidth="1"/>
    <col min="10" max="10" width="20.28515625" style="13" bestFit="1" customWidth="1"/>
    <col min="11" max="11" width="10.42578125" style="13" bestFit="1" customWidth="1"/>
    <col min="12" max="12" width="22.85546875" style="13" bestFit="1" customWidth="1"/>
    <col min="13" max="13" width="19.7109375" style="13" bestFit="1" customWidth="1"/>
    <col min="14" max="14" width="19.140625" style="13" bestFit="1" customWidth="1"/>
    <col min="15" max="15" width="20.85546875" style="13" bestFit="1" customWidth="1"/>
    <col min="16" max="16384" width="9.140625" style="13"/>
  </cols>
  <sheetData>
    <row r="1" spans="1:15" x14ac:dyDescent="0.25">
      <c r="A1" s="32" t="s">
        <v>0</v>
      </c>
      <c r="B1" s="32" t="s">
        <v>1</v>
      </c>
      <c r="C1" s="32" t="s">
        <v>30</v>
      </c>
      <c r="D1" s="33" t="s">
        <v>31</v>
      </c>
      <c r="E1" s="32" t="s">
        <v>4</v>
      </c>
      <c r="F1" s="32" t="s">
        <v>5</v>
      </c>
      <c r="G1" s="32" t="s">
        <v>6</v>
      </c>
      <c r="H1" s="34" t="s">
        <v>7</v>
      </c>
      <c r="I1" s="32" t="s">
        <v>8</v>
      </c>
      <c r="J1" s="35" t="s">
        <v>36</v>
      </c>
      <c r="K1" s="12" t="s">
        <v>0</v>
      </c>
      <c r="L1" s="12" t="s">
        <v>1</v>
      </c>
      <c r="M1" s="12" t="s">
        <v>4</v>
      </c>
      <c r="N1" s="12" t="s">
        <v>5</v>
      </c>
      <c r="O1" s="12" t="s">
        <v>6</v>
      </c>
    </row>
    <row r="2" spans="1:15" x14ac:dyDescent="0.25">
      <c r="A2" s="36">
        <v>43982</v>
      </c>
      <c r="B2" s="37" t="s">
        <v>9</v>
      </c>
      <c r="C2" s="37">
        <v>7944</v>
      </c>
      <c r="D2" s="38">
        <v>623971.5</v>
      </c>
      <c r="E2" s="37">
        <f t="array" ref="E2">INDEX(K:O,MATCH(1,(A2=K:K)*(B2=L:L),0),3)</f>
        <v>15</v>
      </c>
      <c r="F2" s="37">
        <f t="array" ref="F2">INDEX(K:O,MATCH(1,(A2=K:K)*(B2=L:L),0),4)</f>
        <v>441</v>
      </c>
      <c r="G2" s="37">
        <f t="array" ref="G2">INDEX(K:O,MATCH(1,(A2=K:K)*(B2=L:L),0),5)</f>
        <v>368</v>
      </c>
      <c r="H2" s="39">
        <f>C2/E2</f>
        <v>529.6</v>
      </c>
      <c r="I2" s="37">
        <f>_xlfn.ISOWEEKNUM(A2)</f>
        <v>22</v>
      </c>
      <c r="J2" s="37">
        <f>C2/SUM(C2:C505)</f>
        <v>1.5831393270222992E-4</v>
      </c>
      <c r="K2" s="15">
        <v>43949</v>
      </c>
      <c r="L2" s="14" t="s">
        <v>16</v>
      </c>
      <c r="M2" s="14">
        <v>36</v>
      </c>
      <c r="N2" s="14">
        <v>4923</v>
      </c>
      <c r="O2" s="14">
        <v>4560</v>
      </c>
    </row>
    <row r="3" spans="1:15" x14ac:dyDescent="0.25">
      <c r="A3" s="40">
        <v>43981</v>
      </c>
      <c r="B3" s="41" t="s">
        <v>9</v>
      </c>
      <c r="C3" s="41">
        <v>10029</v>
      </c>
      <c r="D3" s="42">
        <v>787101</v>
      </c>
      <c r="E3" s="41">
        <f t="array" ref="E3">INDEX(K:O,MATCH(1,(A3=K:K)*(B3=L:L),0),3)</f>
        <v>15</v>
      </c>
      <c r="F3" s="41">
        <f t="array" ref="F3">INDEX(K:O,MATCH(1,(A3=K:K)*(B3=L:L),0),4)</f>
        <v>490</v>
      </c>
      <c r="G3" s="41">
        <f t="array" ref="G3">INDEX(K:O,MATCH(1,(A3=K:K)*(B3=L:L),0),5)</f>
        <v>409</v>
      </c>
      <c r="H3" s="43">
        <f t="shared" ref="H3:H66" si="0">C3/E3</f>
        <v>668.6</v>
      </c>
      <c r="I3" s="41">
        <f t="shared" ref="I3:I66" si="1">_xlfn.ISOWEEKNUM(A3)</f>
        <v>22</v>
      </c>
      <c r="J3" s="41">
        <f t="shared" ref="J3:J66" si="2">C3/SUM(C3:C506)</f>
        <v>1.9989700789518436E-4</v>
      </c>
      <c r="K3" s="15">
        <v>43949</v>
      </c>
      <c r="L3" s="14" t="s">
        <v>11</v>
      </c>
      <c r="M3" s="14">
        <v>31</v>
      </c>
      <c r="N3" s="14">
        <v>5465</v>
      </c>
      <c r="O3" s="14">
        <v>5096</v>
      </c>
    </row>
    <row r="4" spans="1:15" x14ac:dyDescent="0.25">
      <c r="A4" s="36">
        <v>43979</v>
      </c>
      <c r="B4" s="37" t="s">
        <v>9</v>
      </c>
      <c r="C4" s="37">
        <v>8536.5</v>
      </c>
      <c r="D4" s="38">
        <v>643944</v>
      </c>
      <c r="E4" s="37">
        <f t="array" ref="E4">INDEX(K:O,MATCH(1,(A4=K:K)*(B4=L:L),0),3)</f>
        <v>15</v>
      </c>
      <c r="F4" s="37">
        <f t="array" ref="F4">INDEX(K:O,MATCH(1,(A4=K:K)*(B4=L:L),0),4)</f>
        <v>464</v>
      </c>
      <c r="G4" s="37">
        <f t="array" ref="G4">INDEX(K:O,MATCH(1,(A4=K:K)*(B4=L:L),0),5)</f>
        <v>390</v>
      </c>
      <c r="H4" s="39">
        <f t="shared" si="0"/>
        <v>569.1</v>
      </c>
      <c r="I4" s="37">
        <f t="shared" si="1"/>
        <v>22</v>
      </c>
      <c r="J4" s="37">
        <f t="shared" si="2"/>
        <v>1.7018266871184908E-4</v>
      </c>
      <c r="K4" s="15">
        <v>43949</v>
      </c>
      <c r="L4" s="14" t="s">
        <v>17</v>
      </c>
      <c r="M4" s="14">
        <v>19</v>
      </c>
      <c r="N4" s="14">
        <v>1846</v>
      </c>
      <c r="O4" s="14">
        <v>1681</v>
      </c>
    </row>
    <row r="5" spans="1:15" x14ac:dyDescent="0.25">
      <c r="A5" s="40">
        <v>43967</v>
      </c>
      <c r="B5" s="41" t="s">
        <v>10</v>
      </c>
      <c r="C5" s="41">
        <v>38947.5</v>
      </c>
      <c r="D5" s="42">
        <v>3395892</v>
      </c>
      <c r="E5" s="41">
        <f t="array" ref="E5">INDEX(K:O,MATCH(1,(A5=K:K)*(B5=L:L),0),3)</f>
        <v>21</v>
      </c>
      <c r="F5" s="41">
        <f t="array" ref="F5">INDEX(K:O,MATCH(1,(A5=K:K)*(B5=L:L),0),4)</f>
        <v>2145</v>
      </c>
      <c r="G5" s="41">
        <f t="array" ref="G5">INDEX(K:O,MATCH(1,(A5=K:K)*(B5=L:L),0),5)</f>
        <v>1947</v>
      </c>
      <c r="H5" s="43">
        <f t="shared" si="0"/>
        <v>1854.6428571428571</v>
      </c>
      <c r="I5" s="41">
        <f t="shared" si="1"/>
        <v>20</v>
      </c>
      <c r="J5" s="41">
        <f t="shared" si="2"/>
        <v>7.7658498033503784E-4</v>
      </c>
      <c r="K5" s="15">
        <v>43949</v>
      </c>
      <c r="L5" s="14" t="s">
        <v>10</v>
      </c>
      <c r="M5" s="14">
        <v>18</v>
      </c>
      <c r="N5" s="14">
        <v>1539</v>
      </c>
      <c r="O5" s="14">
        <v>1404</v>
      </c>
    </row>
    <row r="6" spans="1:15" x14ac:dyDescent="0.25">
      <c r="A6" s="36">
        <v>43970</v>
      </c>
      <c r="B6" s="37" t="s">
        <v>10</v>
      </c>
      <c r="C6" s="37">
        <v>31842</v>
      </c>
      <c r="D6" s="38">
        <v>2771116.5</v>
      </c>
      <c r="E6" s="37">
        <f t="array" ref="E6">INDEX(K:O,MATCH(1,(A6=K:K)*(B6=L:L),0),3)</f>
        <v>21</v>
      </c>
      <c r="F6" s="37">
        <f t="array" ref="F6">INDEX(K:O,MATCH(1,(A6=K:K)*(B6=L:L),0),4)</f>
        <v>1860</v>
      </c>
      <c r="G6" s="37">
        <f t="array" ref="G6">INDEX(K:O,MATCH(1,(A6=K:K)*(B6=L:L),0),5)</f>
        <v>1704</v>
      </c>
      <c r="H6" s="39">
        <f t="shared" si="0"/>
        <v>1516.2857142857142</v>
      </c>
      <c r="I6" s="37">
        <f t="shared" si="1"/>
        <v>21</v>
      </c>
      <c r="J6" s="37">
        <f t="shared" si="2"/>
        <v>6.3539989156177095E-4</v>
      </c>
      <c r="K6" s="15">
        <v>43949</v>
      </c>
      <c r="L6" s="14" t="s">
        <v>20</v>
      </c>
      <c r="M6" s="14">
        <v>18</v>
      </c>
      <c r="N6" s="14">
        <v>1505</v>
      </c>
      <c r="O6" s="14">
        <v>1368</v>
      </c>
    </row>
    <row r="7" spans="1:15" x14ac:dyDescent="0.25">
      <c r="A7" s="40">
        <v>43968</v>
      </c>
      <c r="B7" s="41" t="s">
        <v>10</v>
      </c>
      <c r="C7" s="41">
        <v>32023.5</v>
      </c>
      <c r="D7" s="42">
        <v>2882458.5</v>
      </c>
      <c r="E7" s="41">
        <f t="array" ref="E7">INDEX(K:O,MATCH(1,(A7=K:K)*(B7=L:L),0),3)</f>
        <v>21</v>
      </c>
      <c r="F7" s="41">
        <f t="array" ref="F7">INDEX(K:O,MATCH(1,(A7=K:K)*(B7=L:L),0),4)</f>
        <v>1874</v>
      </c>
      <c r="G7" s="41">
        <f t="array" ref="G7">INDEX(K:O,MATCH(1,(A7=K:K)*(B7=L:L),0),5)</f>
        <v>1705</v>
      </c>
      <c r="H7" s="43">
        <f t="shared" si="0"/>
        <v>1524.9285714285713</v>
      </c>
      <c r="I7" s="41">
        <f t="shared" si="1"/>
        <v>20</v>
      </c>
      <c r="J7" s="41">
        <f t="shared" si="2"/>
        <v>6.394279753827568E-4</v>
      </c>
      <c r="K7" s="15">
        <v>43949</v>
      </c>
      <c r="L7" s="14" t="s">
        <v>22</v>
      </c>
      <c r="M7" s="14">
        <v>54</v>
      </c>
      <c r="N7" s="14">
        <v>12306</v>
      </c>
      <c r="O7" s="14">
        <v>11532</v>
      </c>
    </row>
    <row r="8" spans="1:15" x14ac:dyDescent="0.25">
      <c r="A8" s="36">
        <v>43960</v>
      </c>
      <c r="B8" s="37" t="s">
        <v>10</v>
      </c>
      <c r="C8" s="37">
        <v>31147.5</v>
      </c>
      <c r="D8" s="38">
        <v>2831019</v>
      </c>
      <c r="E8" s="37">
        <f t="array" ref="E8">INDEX(K:O,MATCH(1,(A8=K:K)*(B8=L:L),0),3)</f>
        <v>21</v>
      </c>
      <c r="F8" s="37">
        <f t="array" ref="F8">INDEX(K:O,MATCH(1,(A8=K:K)*(B8=L:L),0),4)</f>
        <v>1735</v>
      </c>
      <c r="G8" s="37">
        <f t="array" ref="G8">INDEX(K:O,MATCH(1,(A8=K:K)*(B8=L:L),0),5)</f>
        <v>1568</v>
      </c>
      <c r="H8" s="39">
        <f t="shared" si="0"/>
        <v>1483.2142857142858</v>
      </c>
      <c r="I8" s="37">
        <f t="shared" si="1"/>
        <v>19</v>
      </c>
      <c r="J8" s="37">
        <f t="shared" si="2"/>
        <v>6.2233441791052378E-4</v>
      </c>
      <c r="K8" s="15">
        <v>43949</v>
      </c>
      <c r="L8" s="14" t="s">
        <v>21</v>
      </c>
      <c r="M8" s="14">
        <v>59</v>
      </c>
      <c r="N8" s="14">
        <v>12943</v>
      </c>
      <c r="O8" s="14">
        <v>12072</v>
      </c>
    </row>
    <row r="9" spans="1:15" x14ac:dyDescent="0.25">
      <c r="A9" s="40">
        <v>43955</v>
      </c>
      <c r="B9" s="41" t="s">
        <v>10</v>
      </c>
      <c r="C9" s="41">
        <v>25566</v>
      </c>
      <c r="D9" s="42">
        <v>2372310</v>
      </c>
      <c r="E9" s="41">
        <f t="array" ref="E9">INDEX(K:O,MATCH(1,(A9=K:K)*(B9=L:L),0),3)</f>
        <v>20</v>
      </c>
      <c r="F9" s="41">
        <f t="array" ref="F9">INDEX(K:O,MATCH(1,(A9=K:K)*(B9=L:L),0),4)</f>
        <v>1519</v>
      </c>
      <c r="G9" s="41">
        <f t="array" ref="G9">INDEX(K:O,MATCH(1,(A9=K:K)*(B9=L:L),0),5)</f>
        <v>1372</v>
      </c>
      <c r="H9" s="43">
        <f t="shared" si="0"/>
        <v>1278.3</v>
      </c>
      <c r="I9" s="41">
        <f t="shared" si="1"/>
        <v>19</v>
      </c>
      <c r="J9" s="41">
        <f t="shared" si="2"/>
        <v>5.1113282316015871E-4</v>
      </c>
      <c r="K9" s="15">
        <v>43949</v>
      </c>
      <c r="L9" s="14" t="s">
        <v>13</v>
      </c>
      <c r="M9" s="14">
        <v>17</v>
      </c>
      <c r="N9" s="14">
        <v>1439</v>
      </c>
      <c r="O9" s="14">
        <v>1265</v>
      </c>
    </row>
    <row r="10" spans="1:15" x14ac:dyDescent="0.25">
      <c r="A10" s="36">
        <v>43950</v>
      </c>
      <c r="B10" s="37" t="s">
        <v>10</v>
      </c>
      <c r="C10" s="37">
        <v>29319</v>
      </c>
      <c r="D10" s="38">
        <v>2623480.5</v>
      </c>
      <c r="E10" s="37">
        <f t="array" ref="E10">INDEX(K:O,MATCH(1,(A10=K:K)*(B10=L:L),0),3)</f>
        <v>18</v>
      </c>
      <c r="F10" s="37">
        <f t="array" ref="F10">INDEX(K:O,MATCH(1,(A10=K:K)*(B10=L:L),0),4)</f>
        <v>1684</v>
      </c>
      <c r="G10" s="37">
        <f t="array" ref="G10">INDEX(K:O,MATCH(1,(A10=K:K)*(B10=L:L),0),5)</f>
        <v>1528</v>
      </c>
      <c r="H10" s="39">
        <f t="shared" si="0"/>
        <v>1628.8333333333333</v>
      </c>
      <c r="I10" s="37">
        <f t="shared" si="1"/>
        <v>18</v>
      </c>
      <c r="J10" s="37">
        <f t="shared" si="2"/>
        <v>5.864651078164463E-4</v>
      </c>
      <c r="K10" s="15">
        <v>43949</v>
      </c>
      <c r="L10" s="14" t="s">
        <v>23</v>
      </c>
      <c r="M10" s="14">
        <v>15</v>
      </c>
      <c r="N10" s="14">
        <v>636</v>
      </c>
      <c r="O10" s="14">
        <v>547</v>
      </c>
    </row>
    <row r="11" spans="1:15" x14ac:dyDescent="0.25">
      <c r="A11" s="40">
        <v>43953</v>
      </c>
      <c r="B11" s="41" t="s">
        <v>10</v>
      </c>
      <c r="C11" s="41">
        <v>29031</v>
      </c>
      <c r="D11" s="42">
        <v>2711247</v>
      </c>
      <c r="E11" s="41">
        <f t="array" ref="E11">INDEX(K:O,MATCH(1,(A11=K:K)*(B11=L:L),0),3)</f>
        <v>18</v>
      </c>
      <c r="F11" s="41">
        <f t="array" ref="F11">INDEX(K:O,MATCH(1,(A11=K:K)*(B11=L:L),0),4)</f>
        <v>1708</v>
      </c>
      <c r="G11" s="41">
        <f t="array" ref="G11">INDEX(K:O,MATCH(1,(A11=K:K)*(B11=L:L),0),5)</f>
        <v>1534</v>
      </c>
      <c r="H11" s="43">
        <f t="shared" si="0"/>
        <v>1612.8333333333333</v>
      </c>
      <c r="I11" s="41">
        <f t="shared" si="1"/>
        <v>18</v>
      </c>
      <c r="J11" s="41">
        <f t="shared" si="2"/>
        <v>5.8104503444269488E-4</v>
      </c>
      <c r="K11" s="15">
        <v>43949</v>
      </c>
      <c r="L11" s="14" t="s">
        <v>18</v>
      </c>
      <c r="M11" s="14">
        <v>15</v>
      </c>
      <c r="N11" s="14">
        <v>780</v>
      </c>
      <c r="O11" s="14">
        <v>690</v>
      </c>
    </row>
    <row r="12" spans="1:15" x14ac:dyDescent="0.25">
      <c r="A12" s="36">
        <v>43977</v>
      </c>
      <c r="B12" s="37" t="s">
        <v>10</v>
      </c>
      <c r="C12" s="37">
        <v>33423</v>
      </c>
      <c r="D12" s="38">
        <v>2970330</v>
      </c>
      <c r="E12" s="37">
        <f t="array" ref="E12">INDEX(K:O,MATCH(1,(A12=K:K)*(B12=L:L),0),3)</f>
        <v>20</v>
      </c>
      <c r="F12" s="37">
        <f t="array" ref="F12">INDEX(K:O,MATCH(1,(A12=K:K)*(B12=L:L),0),4)</f>
        <v>2044</v>
      </c>
      <c r="G12" s="37">
        <f t="array" ref="G12">INDEX(K:O,MATCH(1,(A12=K:K)*(B12=L:L),0),5)</f>
        <v>1863</v>
      </c>
      <c r="H12" s="39">
        <f t="shared" si="0"/>
        <v>1671.15</v>
      </c>
      <c r="I12" s="37">
        <f t="shared" si="1"/>
        <v>22</v>
      </c>
      <c r="J12" s="37">
        <f t="shared" si="2"/>
        <v>6.6933825210735507E-4</v>
      </c>
      <c r="K12" s="15">
        <v>43949</v>
      </c>
      <c r="L12" s="14" t="s">
        <v>15</v>
      </c>
      <c r="M12" s="14">
        <v>125</v>
      </c>
      <c r="N12" s="14">
        <v>20914</v>
      </c>
      <c r="O12" s="14">
        <v>19479</v>
      </c>
    </row>
    <row r="13" spans="1:15" x14ac:dyDescent="0.25">
      <c r="A13" s="40">
        <v>43952</v>
      </c>
      <c r="B13" s="41" t="s">
        <v>10</v>
      </c>
      <c r="C13" s="41">
        <v>32487</v>
      </c>
      <c r="D13" s="42">
        <v>3031254</v>
      </c>
      <c r="E13" s="41">
        <f t="array" ref="E13">INDEX(K:O,MATCH(1,(A13=K:K)*(B13=L:L),0),3)</f>
        <v>18</v>
      </c>
      <c r="F13" s="41">
        <f t="array" ref="F13">INDEX(K:O,MATCH(1,(A13=K:K)*(B13=L:L),0),4)</f>
        <v>1826</v>
      </c>
      <c r="G13" s="41">
        <f t="array" ref="G13">INDEX(K:O,MATCH(1,(A13=K:K)*(B13=L:L),0),5)</f>
        <v>1633</v>
      </c>
      <c r="H13" s="43">
        <f t="shared" si="0"/>
        <v>1804.8333333333333</v>
      </c>
      <c r="I13" s="41">
        <f t="shared" si="1"/>
        <v>18</v>
      </c>
      <c r="J13" s="41">
        <f t="shared" si="2"/>
        <v>6.5102941584042526E-4</v>
      </c>
      <c r="K13" s="15">
        <v>43949</v>
      </c>
      <c r="L13" s="14" t="s">
        <v>14</v>
      </c>
      <c r="M13" s="14">
        <v>128</v>
      </c>
      <c r="N13" s="14">
        <v>16450</v>
      </c>
      <c r="O13" s="14">
        <v>15320</v>
      </c>
    </row>
    <row r="14" spans="1:15" x14ac:dyDescent="0.25">
      <c r="A14" s="36">
        <v>43963</v>
      </c>
      <c r="B14" s="37" t="s">
        <v>10</v>
      </c>
      <c r="C14" s="37">
        <v>28219.5</v>
      </c>
      <c r="D14" s="38">
        <v>2595778.5</v>
      </c>
      <c r="E14" s="37">
        <f t="array" ref="E14">INDEX(K:O,MATCH(1,(A14=K:K)*(B14=L:L),0),3)</f>
        <v>21</v>
      </c>
      <c r="F14" s="37">
        <f t="array" ref="F14">INDEX(K:O,MATCH(1,(A14=K:K)*(B14=L:L),0),4)</f>
        <v>1656</v>
      </c>
      <c r="G14" s="37">
        <f t="array" ref="G14">INDEX(K:O,MATCH(1,(A14=K:K)*(B14=L:L),0),5)</f>
        <v>1516</v>
      </c>
      <c r="H14" s="39">
        <f t="shared" si="0"/>
        <v>1343.7857142857142</v>
      </c>
      <c r="I14" s="37">
        <f t="shared" si="1"/>
        <v>20</v>
      </c>
      <c r="J14" s="37">
        <f t="shared" si="2"/>
        <v>5.6587844138193569E-4</v>
      </c>
      <c r="K14" s="15">
        <v>43949</v>
      </c>
      <c r="L14" s="14" t="s">
        <v>12</v>
      </c>
      <c r="M14" s="14">
        <v>10</v>
      </c>
      <c r="N14" s="14">
        <v>580</v>
      </c>
      <c r="O14" s="14">
        <v>506</v>
      </c>
    </row>
    <row r="15" spans="1:15" x14ac:dyDescent="0.25">
      <c r="A15" s="40">
        <v>43972</v>
      </c>
      <c r="B15" s="41" t="s">
        <v>10</v>
      </c>
      <c r="C15" s="41">
        <v>31272</v>
      </c>
      <c r="D15" s="42">
        <v>2744382</v>
      </c>
      <c r="E15" s="41">
        <f t="array" ref="E15">INDEX(K:O,MATCH(1,(A15=K:K)*(B15=L:L),0),3)</f>
        <v>21</v>
      </c>
      <c r="F15" s="41">
        <f t="array" ref="F15">INDEX(K:O,MATCH(1,(A15=K:K)*(B15=L:L),0),4)</f>
        <v>1787</v>
      </c>
      <c r="G15" s="41">
        <f t="array" ref="G15">INDEX(K:O,MATCH(1,(A15=K:K)*(B15=L:L),0),5)</f>
        <v>1626</v>
      </c>
      <c r="H15" s="43">
        <f t="shared" si="0"/>
        <v>1489.1428571428571</v>
      </c>
      <c r="I15" s="41">
        <f t="shared" si="1"/>
        <v>21</v>
      </c>
      <c r="J15" s="41">
        <f t="shared" si="2"/>
        <v>6.2744450322891048E-4</v>
      </c>
      <c r="K15" s="15">
        <v>43950</v>
      </c>
      <c r="L15" s="14" t="s">
        <v>16</v>
      </c>
      <c r="M15" s="14">
        <v>36</v>
      </c>
      <c r="N15" s="14">
        <v>4937</v>
      </c>
      <c r="O15" s="14">
        <v>4561</v>
      </c>
    </row>
    <row r="16" spans="1:15" x14ac:dyDescent="0.25">
      <c r="A16" s="36">
        <v>43971</v>
      </c>
      <c r="B16" s="37" t="s">
        <v>10</v>
      </c>
      <c r="C16" s="37">
        <v>34077</v>
      </c>
      <c r="D16" s="38">
        <v>2929330.5</v>
      </c>
      <c r="E16" s="37">
        <f t="array" ref="E16">INDEX(K:O,MATCH(1,(A16=K:K)*(B16=L:L),0),3)</f>
        <v>21</v>
      </c>
      <c r="F16" s="37">
        <f t="array" ref="F16">INDEX(K:O,MATCH(1,(A16=K:K)*(B16=L:L),0),4)</f>
        <v>1921</v>
      </c>
      <c r="G16" s="37">
        <f t="array" ref="G16">INDEX(K:O,MATCH(1,(A16=K:K)*(B16=L:L),0),5)</f>
        <v>1767</v>
      </c>
      <c r="H16" s="39">
        <f t="shared" si="0"/>
        <v>1622.7142857142858</v>
      </c>
      <c r="I16" s="37">
        <f t="shared" si="1"/>
        <v>21</v>
      </c>
      <c r="J16" s="37">
        <f t="shared" si="2"/>
        <v>6.8415356925759945E-4</v>
      </c>
      <c r="K16" s="15">
        <v>43950</v>
      </c>
      <c r="L16" s="14" t="s">
        <v>11</v>
      </c>
      <c r="M16" s="14">
        <v>31</v>
      </c>
      <c r="N16" s="14">
        <v>5378</v>
      </c>
      <c r="O16" s="14">
        <v>4985</v>
      </c>
    </row>
    <row r="17" spans="1:15" x14ac:dyDescent="0.25">
      <c r="A17" s="40">
        <v>43956</v>
      </c>
      <c r="B17" s="41" t="s">
        <v>10</v>
      </c>
      <c r="C17" s="41">
        <v>31566</v>
      </c>
      <c r="D17" s="42">
        <v>2906763</v>
      </c>
      <c r="E17" s="41">
        <f t="array" ref="E17">INDEX(K:O,MATCH(1,(A17=K:K)*(B17=L:L),0),3)</f>
        <v>20</v>
      </c>
      <c r="F17" s="41">
        <f t="array" ref="F17">INDEX(K:O,MATCH(1,(A17=K:K)*(B17=L:L),0),4)</f>
        <v>1773</v>
      </c>
      <c r="G17" s="41">
        <f t="array" ref="G17">INDEX(K:O,MATCH(1,(A17=K:K)*(B17=L:L),0),5)</f>
        <v>1604</v>
      </c>
      <c r="H17" s="43">
        <f t="shared" si="0"/>
        <v>1578.3</v>
      </c>
      <c r="I17" s="41">
        <f t="shared" si="1"/>
        <v>19</v>
      </c>
      <c r="J17" s="41">
        <f t="shared" si="2"/>
        <v>6.3417485861929788E-4</v>
      </c>
      <c r="K17" s="15">
        <v>43950</v>
      </c>
      <c r="L17" s="14" t="s">
        <v>17</v>
      </c>
      <c r="M17" s="14">
        <v>19</v>
      </c>
      <c r="N17" s="14">
        <v>1676</v>
      </c>
      <c r="O17" s="14">
        <v>1516</v>
      </c>
    </row>
    <row r="18" spans="1:15" x14ac:dyDescent="0.25">
      <c r="A18" s="36">
        <v>43949</v>
      </c>
      <c r="B18" s="37" t="s">
        <v>10</v>
      </c>
      <c r="C18" s="37">
        <v>26940</v>
      </c>
      <c r="D18" s="38">
        <v>2411587.5</v>
      </c>
      <c r="E18" s="37">
        <f t="array" ref="E18">INDEX(K:O,MATCH(1,(A18=K:K)*(B18=L:L),0),3)</f>
        <v>18</v>
      </c>
      <c r="F18" s="37">
        <f t="array" ref="F18">INDEX(K:O,MATCH(1,(A18=K:K)*(B18=L:L),0),4)</f>
        <v>1539</v>
      </c>
      <c r="G18" s="37">
        <f t="array" ref="G18">INDEX(K:O,MATCH(1,(A18=K:K)*(B18=L:L),0),5)</f>
        <v>1404</v>
      </c>
      <c r="H18" s="39">
        <f t="shared" si="0"/>
        <v>1496.6666666666667</v>
      </c>
      <c r="I18" s="37">
        <f t="shared" si="1"/>
        <v>18</v>
      </c>
      <c r="J18" s="37">
        <f t="shared" si="2"/>
        <v>5.4157993522330054E-4</v>
      </c>
      <c r="K18" s="15">
        <v>43950</v>
      </c>
      <c r="L18" s="14" t="s">
        <v>10</v>
      </c>
      <c r="M18" s="14">
        <v>18</v>
      </c>
      <c r="N18" s="14">
        <v>1684</v>
      </c>
      <c r="O18" s="14">
        <v>1528</v>
      </c>
    </row>
    <row r="19" spans="1:15" x14ac:dyDescent="0.25">
      <c r="A19" s="40">
        <v>43964</v>
      </c>
      <c r="B19" s="41" t="s">
        <v>10</v>
      </c>
      <c r="C19" s="41">
        <v>29241</v>
      </c>
      <c r="D19" s="42">
        <v>2629782</v>
      </c>
      <c r="E19" s="41">
        <f t="array" ref="E19">INDEX(K:O,MATCH(1,(A19=K:K)*(B19=L:L),0),3)</f>
        <v>21</v>
      </c>
      <c r="F19" s="41">
        <f t="array" ref="F19">INDEX(K:O,MATCH(1,(A19=K:K)*(B19=L:L),0),4)</f>
        <v>1698</v>
      </c>
      <c r="G19" s="41">
        <f t="array" ref="G19">INDEX(K:O,MATCH(1,(A19=K:K)*(B19=L:L),0),5)</f>
        <v>1554</v>
      </c>
      <c r="H19" s="43">
        <f t="shared" si="0"/>
        <v>1392.4285714285713</v>
      </c>
      <c r="I19" s="41">
        <f t="shared" si="1"/>
        <v>20</v>
      </c>
      <c r="J19" s="41">
        <f t="shared" si="2"/>
        <v>5.8815590856375096E-4</v>
      </c>
      <c r="K19" s="15">
        <v>43950</v>
      </c>
      <c r="L19" s="14" t="s">
        <v>20</v>
      </c>
      <c r="M19" s="14">
        <v>18</v>
      </c>
      <c r="N19" s="14">
        <v>1599</v>
      </c>
      <c r="O19" s="14">
        <v>1450</v>
      </c>
    </row>
    <row r="20" spans="1:15" x14ac:dyDescent="0.25">
      <c r="A20" s="36">
        <v>43954</v>
      </c>
      <c r="B20" s="37" t="s">
        <v>10</v>
      </c>
      <c r="C20" s="37">
        <v>26082</v>
      </c>
      <c r="D20" s="38">
        <v>2434914</v>
      </c>
      <c r="E20" s="37">
        <f t="array" ref="E20">INDEX(K:O,MATCH(1,(A20=K:K)*(B20=L:L),0),3)</f>
        <v>20</v>
      </c>
      <c r="F20" s="37">
        <f t="array" ref="F20">INDEX(K:O,MATCH(1,(A20=K:K)*(B20=L:L),0),4)</f>
        <v>1520</v>
      </c>
      <c r="G20" s="37">
        <f t="array" ref="G20">INDEX(K:O,MATCH(1,(A20=K:K)*(B20=L:L),0),5)</f>
        <v>1373</v>
      </c>
      <c r="H20" s="39">
        <f t="shared" si="0"/>
        <v>1304.0999999999999</v>
      </c>
      <c r="I20" s="37">
        <f t="shared" si="1"/>
        <v>18</v>
      </c>
      <c r="J20" s="37">
        <f t="shared" si="2"/>
        <v>5.2492425685315514E-4</v>
      </c>
      <c r="K20" s="15">
        <v>43950</v>
      </c>
      <c r="L20" s="14" t="s">
        <v>22</v>
      </c>
      <c r="M20" s="14">
        <v>54</v>
      </c>
      <c r="N20" s="14">
        <v>12747</v>
      </c>
      <c r="O20" s="14">
        <v>11884</v>
      </c>
    </row>
    <row r="21" spans="1:15" x14ac:dyDescent="0.25">
      <c r="A21" s="40">
        <v>43957</v>
      </c>
      <c r="B21" s="41" t="s">
        <v>10</v>
      </c>
      <c r="C21" s="41">
        <v>32511</v>
      </c>
      <c r="D21" s="42">
        <v>2938623</v>
      </c>
      <c r="E21" s="41">
        <f t="array" ref="E21">INDEX(K:O,MATCH(1,(A21=K:K)*(B21=L:L),0),3)</f>
        <v>20</v>
      </c>
      <c r="F21" s="41">
        <f t="array" ref="F21">INDEX(K:O,MATCH(1,(A21=K:K)*(B21=L:L),0),4)</f>
        <v>1784</v>
      </c>
      <c r="G21" s="41">
        <f t="array" ref="G21">INDEX(K:O,MATCH(1,(A21=K:K)*(B21=L:L),0),5)</f>
        <v>1632</v>
      </c>
      <c r="H21" s="43">
        <f t="shared" si="0"/>
        <v>1625.55</v>
      </c>
      <c r="I21" s="41">
        <f t="shared" si="1"/>
        <v>19</v>
      </c>
      <c r="J21" s="41">
        <f t="shared" si="2"/>
        <v>6.5465744491917225E-4</v>
      </c>
      <c r="K21" s="15">
        <v>43950</v>
      </c>
      <c r="L21" s="14" t="s">
        <v>21</v>
      </c>
      <c r="M21" s="14">
        <v>59</v>
      </c>
      <c r="N21" s="14">
        <v>13186</v>
      </c>
      <c r="O21" s="14">
        <v>12251</v>
      </c>
    </row>
    <row r="22" spans="1:15" x14ac:dyDescent="0.25">
      <c r="A22" s="36">
        <v>43974</v>
      </c>
      <c r="B22" s="37" t="s">
        <v>10</v>
      </c>
      <c r="C22" s="37">
        <v>42703.5</v>
      </c>
      <c r="D22" s="38">
        <v>3628726.5</v>
      </c>
      <c r="E22" s="37">
        <f t="array" ref="E22">INDEX(K:O,MATCH(1,(A22=K:K)*(B22=L:L),0),3)</f>
        <v>21</v>
      </c>
      <c r="F22" s="37">
        <f t="array" ref="F22">INDEX(K:O,MATCH(1,(A22=K:K)*(B22=L:L),0),4)</f>
        <v>2340</v>
      </c>
      <c r="G22" s="37">
        <f t="array" ref="G22">INDEX(K:O,MATCH(1,(A22=K:K)*(B22=L:L),0),5)</f>
        <v>2146</v>
      </c>
      <c r="H22" s="39">
        <f t="shared" si="0"/>
        <v>2033.5</v>
      </c>
      <c r="I22" s="37">
        <f t="shared" si="1"/>
        <v>21</v>
      </c>
      <c r="J22" s="37">
        <f t="shared" si="2"/>
        <v>8.6046193286365836E-4</v>
      </c>
      <c r="K22" s="15">
        <v>43950</v>
      </c>
      <c r="L22" s="14" t="s">
        <v>13</v>
      </c>
      <c r="M22" s="14">
        <v>18</v>
      </c>
      <c r="N22" s="14">
        <v>1534</v>
      </c>
      <c r="O22" s="14">
        <v>1369</v>
      </c>
    </row>
    <row r="23" spans="1:15" x14ac:dyDescent="0.25">
      <c r="A23" s="40">
        <v>43976</v>
      </c>
      <c r="B23" s="41" t="s">
        <v>10</v>
      </c>
      <c r="C23" s="41">
        <v>35592</v>
      </c>
      <c r="D23" s="42">
        <v>3176580</v>
      </c>
      <c r="E23" s="41">
        <f t="array" ref="E23">INDEX(K:O,MATCH(1,(A23=K:K)*(B23=L:L),0),3)</f>
        <v>20</v>
      </c>
      <c r="F23" s="41">
        <f t="array" ref="F23">INDEX(K:O,MATCH(1,(A23=K:K)*(B23=L:L),0),4)</f>
        <v>2087</v>
      </c>
      <c r="G23" s="41">
        <f t="array" ref="G23">INDEX(K:O,MATCH(1,(A23=K:K)*(B23=L:L),0),5)</f>
        <v>1914</v>
      </c>
      <c r="H23" s="43">
        <f t="shared" si="0"/>
        <v>1779.6</v>
      </c>
      <c r="I23" s="41">
        <f t="shared" si="1"/>
        <v>22</v>
      </c>
      <c r="J23" s="41">
        <f t="shared" si="2"/>
        <v>7.177850981424709E-4</v>
      </c>
      <c r="K23" s="15">
        <v>43950</v>
      </c>
      <c r="L23" s="14" t="s">
        <v>23</v>
      </c>
      <c r="M23" s="14">
        <v>15</v>
      </c>
      <c r="N23" s="14">
        <v>659</v>
      </c>
      <c r="O23" s="14">
        <v>575</v>
      </c>
    </row>
    <row r="24" spans="1:15" x14ac:dyDescent="0.25">
      <c r="A24" s="36">
        <v>43951</v>
      </c>
      <c r="B24" s="37" t="s">
        <v>10</v>
      </c>
      <c r="C24" s="37">
        <v>30445.5</v>
      </c>
      <c r="D24" s="38">
        <v>2817196.5</v>
      </c>
      <c r="E24" s="37">
        <f t="array" ref="E24">INDEX(K:O,MATCH(1,(A24=K:K)*(B24=L:L),0),3)</f>
        <v>19</v>
      </c>
      <c r="F24" s="37">
        <f t="array" ref="F24">INDEX(K:O,MATCH(1,(A24=K:K)*(B24=L:L),0),4)</f>
        <v>1712</v>
      </c>
      <c r="G24" s="37">
        <f t="array" ref="G24">INDEX(K:O,MATCH(1,(A24=K:K)*(B24=L:L),0),5)</f>
        <v>1552</v>
      </c>
      <c r="H24" s="39">
        <f t="shared" si="0"/>
        <v>1602.3947368421052</v>
      </c>
      <c r="I24" s="37">
        <f t="shared" si="1"/>
        <v>18</v>
      </c>
      <c r="J24" s="37">
        <f t="shared" si="2"/>
        <v>6.1443648754356183E-4</v>
      </c>
      <c r="K24" s="15">
        <v>43950</v>
      </c>
      <c r="L24" s="14" t="s">
        <v>18</v>
      </c>
      <c r="M24" s="14">
        <v>15</v>
      </c>
      <c r="N24" s="14">
        <v>786</v>
      </c>
      <c r="O24" s="14">
        <v>695</v>
      </c>
    </row>
    <row r="25" spans="1:15" x14ac:dyDescent="0.25">
      <c r="A25" s="40">
        <v>43961</v>
      </c>
      <c r="B25" s="41" t="s">
        <v>10</v>
      </c>
      <c r="C25" s="41">
        <v>36619.5</v>
      </c>
      <c r="D25" s="42">
        <v>3312967.5</v>
      </c>
      <c r="E25" s="41">
        <f t="array" ref="E25">INDEX(K:O,MATCH(1,(A25=K:K)*(B25=L:L),0),3)</f>
        <v>21</v>
      </c>
      <c r="F25" s="41">
        <f t="array" ref="F25">INDEX(K:O,MATCH(1,(A25=K:K)*(B25=L:L),0),4)</f>
        <v>2016</v>
      </c>
      <c r="G25" s="41">
        <f t="array" ref="G25">INDEX(K:O,MATCH(1,(A25=K:K)*(B25=L:L),0),5)</f>
        <v>1846</v>
      </c>
      <c r="H25" s="43">
        <f t="shared" si="0"/>
        <v>1743.7857142857142</v>
      </c>
      <c r="I25" s="41">
        <f t="shared" si="1"/>
        <v>19</v>
      </c>
      <c r="J25" s="41">
        <f t="shared" si="2"/>
        <v>7.3949156675796239E-4</v>
      </c>
      <c r="K25" s="15">
        <v>43950</v>
      </c>
      <c r="L25" s="14" t="s">
        <v>15</v>
      </c>
      <c r="M25" s="14">
        <v>125</v>
      </c>
      <c r="N25" s="14">
        <v>21863</v>
      </c>
      <c r="O25" s="14">
        <v>20160</v>
      </c>
    </row>
    <row r="26" spans="1:15" x14ac:dyDescent="0.25">
      <c r="A26" s="36">
        <v>43959</v>
      </c>
      <c r="B26" s="37" t="s">
        <v>10</v>
      </c>
      <c r="C26" s="37">
        <v>29409</v>
      </c>
      <c r="D26" s="38">
        <v>2645160</v>
      </c>
      <c r="E26" s="37">
        <f t="array" ref="E26">INDEX(K:O,MATCH(1,(A26=K:K)*(B26=L:L),0),3)</f>
        <v>21</v>
      </c>
      <c r="F26" s="37">
        <f t="array" ref="F26">INDEX(K:O,MATCH(1,(A26=K:K)*(B26=L:L),0),4)</f>
        <v>1646</v>
      </c>
      <c r="G26" s="37">
        <f t="array" ref="G26">INDEX(K:O,MATCH(1,(A26=K:K)*(B26=L:L),0),5)</f>
        <v>1492</v>
      </c>
      <c r="H26" s="39">
        <f t="shared" si="0"/>
        <v>1400.4285714285713</v>
      </c>
      <c r="I26" s="37">
        <f t="shared" si="1"/>
        <v>19</v>
      </c>
      <c r="J26" s="37">
        <f t="shared" si="2"/>
        <v>5.9432274155994105E-4</v>
      </c>
      <c r="K26" s="15">
        <v>43950</v>
      </c>
      <c r="L26" s="14" t="s">
        <v>14</v>
      </c>
      <c r="M26" s="14">
        <v>128</v>
      </c>
      <c r="N26" s="14">
        <v>17368</v>
      </c>
      <c r="O26" s="14">
        <v>16077</v>
      </c>
    </row>
    <row r="27" spans="1:15" x14ac:dyDescent="0.25">
      <c r="A27" s="40">
        <v>43958</v>
      </c>
      <c r="B27" s="41" t="s">
        <v>10</v>
      </c>
      <c r="C27" s="41">
        <v>27018</v>
      </c>
      <c r="D27" s="42">
        <v>2472213</v>
      </c>
      <c r="E27" s="41">
        <f t="array" ref="E27">INDEX(K:O,MATCH(1,(A27=K:K)*(B27=L:L),0),3)</f>
        <v>21</v>
      </c>
      <c r="F27" s="41">
        <f t="array" ref="F27">INDEX(K:O,MATCH(1,(A27=K:K)*(B27=L:L),0),4)</f>
        <v>1542</v>
      </c>
      <c r="G27" s="41">
        <f t="array" ref="G27">INDEX(K:O,MATCH(1,(A27=K:K)*(B27=L:L),0),5)</f>
        <v>1405</v>
      </c>
      <c r="H27" s="43">
        <f t="shared" si="0"/>
        <v>1286.5714285714287</v>
      </c>
      <c r="I27" s="41">
        <f t="shared" si="1"/>
        <v>19</v>
      </c>
      <c r="J27" s="41">
        <f t="shared" si="2"/>
        <v>5.4632802175023703E-4</v>
      </c>
      <c r="K27" s="15">
        <v>43950</v>
      </c>
      <c r="L27" s="14" t="s">
        <v>12</v>
      </c>
      <c r="M27" s="14">
        <v>10</v>
      </c>
      <c r="N27" s="14">
        <v>502</v>
      </c>
      <c r="O27" s="14">
        <v>433</v>
      </c>
    </row>
    <row r="28" spans="1:15" x14ac:dyDescent="0.25">
      <c r="A28" s="36">
        <v>43975</v>
      </c>
      <c r="B28" s="37" t="s">
        <v>10</v>
      </c>
      <c r="C28" s="37">
        <v>34303.5</v>
      </c>
      <c r="D28" s="38">
        <v>2924746.5</v>
      </c>
      <c r="E28" s="37">
        <f t="array" ref="E28">INDEX(K:O,MATCH(1,(A28=K:K)*(B28=L:L),0),3)</f>
        <v>20</v>
      </c>
      <c r="F28" s="37">
        <f t="array" ref="F28">INDEX(K:O,MATCH(1,(A28=K:K)*(B28=L:L),0),4)</f>
        <v>1999</v>
      </c>
      <c r="G28" s="37">
        <f t="array" ref="G28">INDEX(K:O,MATCH(1,(A28=K:K)*(B28=L:L),0),5)</f>
        <v>1829</v>
      </c>
      <c r="H28" s="39">
        <f t="shared" si="0"/>
        <v>1715.175</v>
      </c>
      <c r="I28" s="37">
        <f t="shared" si="1"/>
        <v>21</v>
      </c>
      <c r="J28" s="37">
        <f t="shared" si="2"/>
        <v>6.9402648620420161E-4</v>
      </c>
      <c r="K28" s="15">
        <v>43951</v>
      </c>
      <c r="L28" s="14" t="s">
        <v>16</v>
      </c>
      <c r="M28" s="14">
        <v>36</v>
      </c>
      <c r="N28" s="14">
        <v>5143</v>
      </c>
      <c r="O28" s="14">
        <v>4715</v>
      </c>
    </row>
    <row r="29" spans="1:15" x14ac:dyDescent="0.25">
      <c r="A29" s="40">
        <v>43982</v>
      </c>
      <c r="B29" s="41" t="s">
        <v>10</v>
      </c>
      <c r="C29" s="41">
        <v>36999</v>
      </c>
      <c r="D29" s="42">
        <v>3473895</v>
      </c>
      <c r="E29" s="41">
        <f t="array" ref="E29">INDEX(K:O,MATCH(1,(A29=K:K)*(B29=L:L),0),3)</f>
        <v>21</v>
      </c>
      <c r="F29" s="41">
        <f t="array" ref="F29">INDEX(K:O,MATCH(1,(A29=K:K)*(B29=L:L),0),4)</f>
        <v>2271</v>
      </c>
      <c r="G29" s="41">
        <f t="array" ref="G29">INDEX(K:O,MATCH(1,(A29=K:K)*(B29=L:L),0),5)</f>
        <v>2085</v>
      </c>
      <c r="H29" s="43">
        <f t="shared" si="0"/>
        <v>1761.8571428571429</v>
      </c>
      <c r="I29" s="41">
        <f t="shared" si="1"/>
        <v>22</v>
      </c>
      <c r="J29" s="41">
        <f t="shared" si="2"/>
        <v>7.4908157333126253E-4</v>
      </c>
      <c r="K29" s="15">
        <v>43951</v>
      </c>
      <c r="L29" s="14" t="s">
        <v>11</v>
      </c>
      <c r="M29" s="14">
        <v>31</v>
      </c>
      <c r="N29" s="14">
        <v>5120</v>
      </c>
      <c r="O29" s="14">
        <v>4737</v>
      </c>
    </row>
    <row r="30" spans="1:15" x14ac:dyDescent="0.25">
      <c r="A30" s="36">
        <v>43981</v>
      </c>
      <c r="B30" s="37" t="s">
        <v>10</v>
      </c>
      <c r="C30" s="37">
        <v>44001</v>
      </c>
      <c r="D30" s="38">
        <v>3921784.5</v>
      </c>
      <c r="E30" s="37">
        <f t="array" ref="E30">INDEX(K:O,MATCH(1,(A30=K:K)*(B30=L:L),0),3)</f>
        <v>20</v>
      </c>
      <c r="F30" s="37">
        <f t="array" ref="F30">INDEX(K:O,MATCH(1,(A30=K:K)*(B30=L:L),0),4)</f>
        <v>2597</v>
      </c>
      <c r="G30" s="37">
        <f t="array" ref="G30">INDEX(K:O,MATCH(1,(A30=K:K)*(B30=L:L),0),5)</f>
        <v>2376</v>
      </c>
      <c r="H30" s="39">
        <f t="shared" si="0"/>
        <v>2200.0500000000002</v>
      </c>
      <c r="I30" s="37">
        <f t="shared" si="1"/>
        <v>22</v>
      </c>
      <c r="J30" s="37">
        <f t="shared" si="2"/>
        <v>8.9151184623642295E-4</v>
      </c>
      <c r="K30" s="15">
        <v>43951</v>
      </c>
      <c r="L30" s="14" t="s">
        <v>17</v>
      </c>
      <c r="M30" s="14">
        <v>20</v>
      </c>
      <c r="N30" s="14">
        <v>1756</v>
      </c>
      <c r="O30" s="14">
        <v>1586</v>
      </c>
    </row>
    <row r="31" spans="1:15" x14ac:dyDescent="0.25">
      <c r="A31" s="40">
        <v>43979</v>
      </c>
      <c r="B31" s="41" t="s">
        <v>10</v>
      </c>
      <c r="C31" s="41">
        <v>30982.5</v>
      </c>
      <c r="D31" s="42">
        <v>2827773</v>
      </c>
      <c r="E31" s="41">
        <f t="array" ref="E31">INDEX(K:O,MATCH(1,(A31=K:K)*(B31=L:L),0),3)</f>
        <v>20</v>
      </c>
      <c r="F31" s="41">
        <f t="array" ref="F31">INDEX(K:O,MATCH(1,(A31=K:K)*(B31=L:L),0),4)</f>
        <v>1886</v>
      </c>
      <c r="G31" s="41">
        <f t="array" ref="G31">INDEX(K:O,MATCH(1,(A31=K:K)*(B31=L:L),0),5)</f>
        <v>1736</v>
      </c>
      <c r="H31" s="43">
        <f t="shared" si="0"/>
        <v>1549.125</v>
      </c>
      <c r="I31" s="41">
        <f t="shared" si="1"/>
        <v>22</v>
      </c>
      <c r="J31" s="41">
        <f t="shared" si="2"/>
        <v>6.2830191210325452E-4</v>
      </c>
      <c r="K31" s="15">
        <v>43951</v>
      </c>
      <c r="L31" s="14" t="s">
        <v>10</v>
      </c>
      <c r="M31" s="14">
        <v>19</v>
      </c>
      <c r="N31" s="14">
        <v>1712</v>
      </c>
      <c r="O31" s="14">
        <v>1552</v>
      </c>
    </row>
    <row r="32" spans="1:15" x14ac:dyDescent="0.25">
      <c r="A32" s="36">
        <v>43967</v>
      </c>
      <c r="B32" s="37" t="s">
        <v>11</v>
      </c>
      <c r="C32" s="37">
        <v>88063.5</v>
      </c>
      <c r="D32" s="38">
        <v>7583758.5</v>
      </c>
      <c r="E32" s="37">
        <f t="array" ref="E32">INDEX(K:O,MATCH(1,(A32=K:K)*(B32=L:L),0),3)</f>
        <v>31</v>
      </c>
      <c r="F32" s="37">
        <f t="array" ref="F32">INDEX(K:O,MATCH(1,(A32=K:K)*(B32=L:L),0),4)</f>
        <v>5593</v>
      </c>
      <c r="G32" s="37">
        <f t="array" ref="G32">INDEX(K:O,MATCH(1,(A32=K:K)*(B32=L:L),0),5)</f>
        <v>5177</v>
      </c>
      <c r="H32" s="39">
        <f t="shared" si="0"/>
        <v>2840.7580645161293</v>
      </c>
      <c r="I32" s="37">
        <f t="shared" si="1"/>
        <v>20</v>
      </c>
      <c r="J32" s="37">
        <f t="shared" si="2"/>
        <v>1.7869846374535714E-3</v>
      </c>
      <c r="K32" s="15">
        <v>43951</v>
      </c>
      <c r="L32" s="14" t="s">
        <v>20</v>
      </c>
      <c r="M32" s="14">
        <v>19</v>
      </c>
      <c r="N32" s="14">
        <v>1662</v>
      </c>
      <c r="O32" s="14">
        <v>1506</v>
      </c>
    </row>
    <row r="33" spans="1:15" x14ac:dyDescent="0.25">
      <c r="A33" s="40">
        <v>43970</v>
      </c>
      <c r="B33" s="41" t="s">
        <v>11</v>
      </c>
      <c r="C33" s="41">
        <v>84024</v>
      </c>
      <c r="D33" s="42">
        <v>6815511</v>
      </c>
      <c r="E33" s="41">
        <f t="array" ref="E33">INDEX(K:O,MATCH(1,(A33=K:K)*(B33=L:L),0),3)</f>
        <v>31</v>
      </c>
      <c r="F33" s="41">
        <f t="array" ref="F33">INDEX(K:O,MATCH(1,(A33=K:K)*(B33=L:L),0),4)</f>
        <v>5389</v>
      </c>
      <c r="G33" s="41">
        <f t="array" ref="G33">INDEX(K:O,MATCH(1,(A33=K:K)*(B33=L:L),0),5)</f>
        <v>5024</v>
      </c>
      <c r="H33" s="43">
        <f t="shared" si="0"/>
        <v>2710.4516129032259</v>
      </c>
      <c r="I33" s="41">
        <f t="shared" si="1"/>
        <v>21</v>
      </c>
      <c r="J33" s="41">
        <f t="shared" si="2"/>
        <v>1.7080673892594285E-3</v>
      </c>
      <c r="K33" s="15">
        <v>43951</v>
      </c>
      <c r="L33" s="14" t="s">
        <v>22</v>
      </c>
      <c r="M33" s="14">
        <v>54</v>
      </c>
      <c r="N33" s="14">
        <v>12817</v>
      </c>
      <c r="O33" s="14">
        <v>11865</v>
      </c>
    </row>
    <row r="34" spans="1:15" x14ac:dyDescent="0.25">
      <c r="A34" s="36">
        <v>43968</v>
      </c>
      <c r="B34" s="37" t="s">
        <v>11</v>
      </c>
      <c r="C34" s="37">
        <v>78057</v>
      </c>
      <c r="D34" s="38">
        <v>6774946.5</v>
      </c>
      <c r="E34" s="37">
        <f t="array" ref="E34">INDEX(K:O,MATCH(1,(A34=K:K)*(B34=L:L),0),3)</f>
        <v>31</v>
      </c>
      <c r="F34" s="37">
        <f t="array" ref="F34">INDEX(K:O,MATCH(1,(A34=K:K)*(B34=L:L),0),4)</f>
        <v>5206</v>
      </c>
      <c r="G34" s="37">
        <f t="array" ref="G34">INDEX(K:O,MATCH(1,(A34=K:K)*(B34=L:L),0),5)</f>
        <v>4843</v>
      </c>
      <c r="H34" s="39">
        <f t="shared" si="0"/>
        <v>2517.9677419354839</v>
      </c>
      <c r="I34" s="37">
        <f t="shared" si="1"/>
        <v>20</v>
      </c>
      <c r="J34" s="37">
        <f t="shared" si="2"/>
        <v>1.5894832035353128E-3</v>
      </c>
      <c r="K34" s="15">
        <v>43951</v>
      </c>
      <c r="L34" s="14" t="s">
        <v>21</v>
      </c>
      <c r="M34" s="14">
        <v>59</v>
      </c>
      <c r="N34" s="14">
        <v>13251</v>
      </c>
      <c r="O34" s="14">
        <v>12255</v>
      </c>
    </row>
    <row r="35" spans="1:15" x14ac:dyDescent="0.25">
      <c r="A35" s="40">
        <v>43960</v>
      </c>
      <c r="B35" s="41" t="s">
        <v>11</v>
      </c>
      <c r="C35" s="41">
        <v>69720</v>
      </c>
      <c r="D35" s="42">
        <v>6264933</v>
      </c>
      <c r="E35" s="41">
        <f t="array" ref="E35">INDEX(K:O,MATCH(1,(A35=K:K)*(B35=L:L),0),3)</f>
        <v>31</v>
      </c>
      <c r="F35" s="41">
        <f t="array" ref="F35">INDEX(K:O,MATCH(1,(A35=K:K)*(B35=L:L),0),4)</f>
        <v>4556</v>
      </c>
      <c r="G35" s="41">
        <f t="array" ref="G35">INDEX(K:O,MATCH(1,(A35=K:K)*(B35=L:L),0),5)</f>
        <v>4220</v>
      </c>
      <c r="H35" s="43">
        <f t="shared" si="0"/>
        <v>2249.0322580645161</v>
      </c>
      <c r="I35" s="41">
        <f t="shared" si="1"/>
        <v>19</v>
      </c>
      <c r="J35" s="41">
        <f t="shared" si="2"/>
        <v>1.421976170579625E-3</v>
      </c>
      <c r="K35" s="15">
        <v>43951</v>
      </c>
      <c r="L35" s="14" t="s">
        <v>13</v>
      </c>
      <c r="M35" s="14">
        <v>19</v>
      </c>
      <c r="N35" s="14">
        <v>1499</v>
      </c>
      <c r="O35" s="14">
        <v>1322</v>
      </c>
    </row>
    <row r="36" spans="1:15" x14ac:dyDescent="0.25">
      <c r="A36" s="36">
        <v>43955</v>
      </c>
      <c r="B36" s="37" t="s">
        <v>11</v>
      </c>
      <c r="C36" s="37">
        <v>72928.5</v>
      </c>
      <c r="D36" s="38">
        <v>6642249</v>
      </c>
      <c r="E36" s="37">
        <f t="array" ref="E36">INDEX(K:O,MATCH(1,(A36=K:K)*(B36=L:L),0),3)</f>
        <v>31</v>
      </c>
      <c r="F36" s="37">
        <f t="array" ref="F36">INDEX(K:O,MATCH(1,(A36=K:K)*(B36=L:L),0),4)</f>
        <v>4968</v>
      </c>
      <c r="G36" s="37">
        <f t="array" ref="G36">INDEX(K:O,MATCH(1,(A36=K:K)*(B36=L:L),0),5)</f>
        <v>4596</v>
      </c>
      <c r="H36" s="39">
        <f t="shared" si="0"/>
        <v>2352.5322580645161</v>
      </c>
      <c r="I36" s="37">
        <f t="shared" si="1"/>
        <v>19</v>
      </c>
      <c r="J36" s="37">
        <f t="shared" si="2"/>
        <v>1.4895333011135732E-3</v>
      </c>
      <c r="K36" s="15">
        <v>43951</v>
      </c>
      <c r="L36" s="14" t="s">
        <v>23</v>
      </c>
      <c r="M36" s="14">
        <v>15</v>
      </c>
      <c r="N36" s="14">
        <v>644</v>
      </c>
      <c r="O36" s="14">
        <v>550</v>
      </c>
    </row>
    <row r="37" spans="1:15" x14ac:dyDescent="0.25">
      <c r="A37" s="40">
        <v>43950</v>
      </c>
      <c r="B37" s="41" t="s">
        <v>11</v>
      </c>
      <c r="C37" s="41">
        <v>79527</v>
      </c>
      <c r="D37" s="42">
        <v>7180498.5</v>
      </c>
      <c r="E37" s="41">
        <f t="array" ref="E37">INDEX(K:O,MATCH(1,(A37=K:K)*(B37=L:L),0),3)</f>
        <v>31</v>
      </c>
      <c r="F37" s="41">
        <f t="array" ref="F37">INDEX(K:O,MATCH(1,(A37=K:K)*(B37=L:L),0),4)</f>
        <v>5378</v>
      </c>
      <c r="G37" s="41">
        <f t="array" ref="G37">INDEX(K:O,MATCH(1,(A37=K:K)*(B37=L:L),0),5)</f>
        <v>4985</v>
      </c>
      <c r="H37" s="43">
        <f t="shared" si="0"/>
        <v>2565.3870967741937</v>
      </c>
      <c r="I37" s="41">
        <f t="shared" si="1"/>
        <v>18</v>
      </c>
      <c r="J37" s="41">
        <f t="shared" si="2"/>
        <v>1.6267278959625619E-3</v>
      </c>
      <c r="K37" s="15">
        <v>43951</v>
      </c>
      <c r="L37" s="14" t="s">
        <v>18</v>
      </c>
      <c r="M37" s="14">
        <v>15</v>
      </c>
      <c r="N37" s="14">
        <v>791</v>
      </c>
      <c r="O37" s="14">
        <v>691</v>
      </c>
    </row>
    <row r="38" spans="1:15" x14ac:dyDescent="0.25">
      <c r="A38" s="36">
        <v>43953</v>
      </c>
      <c r="B38" s="37" t="s">
        <v>11</v>
      </c>
      <c r="C38" s="37">
        <v>60463.5</v>
      </c>
      <c r="D38" s="38">
        <v>5554192.5</v>
      </c>
      <c r="E38" s="37">
        <f t="array" ref="E38">INDEX(K:O,MATCH(1,(A38=K:K)*(B38=L:L),0),3)</f>
        <v>31</v>
      </c>
      <c r="F38" s="37">
        <f t="array" ref="F38">INDEX(K:O,MATCH(1,(A38=K:K)*(B38=L:L),0),4)</f>
        <v>4157</v>
      </c>
      <c r="G38" s="37">
        <f t="array" ref="G38">INDEX(K:O,MATCH(1,(A38=K:K)*(B38=L:L),0),5)</f>
        <v>3823</v>
      </c>
      <c r="H38" s="39">
        <f t="shared" si="0"/>
        <v>1950.4354838709678</v>
      </c>
      <c r="I38" s="37">
        <f t="shared" si="1"/>
        <v>18</v>
      </c>
      <c r="J38" s="37">
        <f t="shared" si="2"/>
        <v>1.2387984457196131E-3</v>
      </c>
      <c r="K38" s="15">
        <v>43951</v>
      </c>
      <c r="L38" s="14" t="s">
        <v>19</v>
      </c>
      <c r="M38" s="14">
        <v>15</v>
      </c>
      <c r="N38" s="14">
        <v>262</v>
      </c>
      <c r="O38" s="14">
        <v>195</v>
      </c>
    </row>
    <row r="39" spans="1:15" x14ac:dyDescent="0.25">
      <c r="A39" s="40">
        <v>43977</v>
      </c>
      <c r="B39" s="41" t="s">
        <v>11</v>
      </c>
      <c r="C39" s="41">
        <v>79975.5</v>
      </c>
      <c r="D39" s="42">
        <v>6676459.5</v>
      </c>
      <c r="E39" s="41">
        <f t="array" ref="E39">INDEX(K:O,MATCH(1,(A39=K:K)*(B39=L:L),0),3)</f>
        <v>31</v>
      </c>
      <c r="F39" s="41">
        <f t="array" ref="F39">INDEX(K:O,MATCH(1,(A39=K:K)*(B39=L:L),0),4)</f>
        <v>5493</v>
      </c>
      <c r="G39" s="41">
        <f t="array" ref="G39">INDEX(K:O,MATCH(1,(A39=K:K)*(B39=L:L),0),5)</f>
        <v>5119</v>
      </c>
      <c r="H39" s="43">
        <f t="shared" si="0"/>
        <v>2579.8548387096776</v>
      </c>
      <c r="I39" s="41">
        <f t="shared" si="1"/>
        <v>22</v>
      </c>
      <c r="J39" s="41">
        <f t="shared" si="2"/>
        <v>1.6405998569963844E-3</v>
      </c>
      <c r="K39" s="15">
        <v>43951</v>
      </c>
      <c r="L39" s="14" t="s">
        <v>15</v>
      </c>
      <c r="M39" s="14">
        <v>125</v>
      </c>
      <c r="N39" s="14">
        <v>22368</v>
      </c>
      <c r="O39" s="14">
        <v>20625</v>
      </c>
    </row>
    <row r="40" spans="1:15" x14ac:dyDescent="0.25">
      <c r="A40" s="36">
        <v>43952</v>
      </c>
      <c r="B40" s="37" t="s">
        <v>11</v>
      </c>
      <c r="C40" s="37">
        <v>97534.5</v>
      </c>
      <c r="D40" s="38">
        <v>8893024.5</v>
      </c>
      <c r="E40" s="37">
        <f t="array" ref="E40">INDEX(K:O,MATCH(1,(A40=K:K)*(B40=L:L),0),3)</f>
        <v>31</v>
      </c>
      <c r="F40" s="37">
        <f t="array" ref="F40">INDEX(K:O,MATCH(1,(A40=K:K)*(B40=L:L),0),4)</f>
        <v>6118</v>
      </c>
      <c r="G40" s="37">
        <f t="array" ref="G40">INDEX(K:O,MATCH(1,(A40=K:K)*(B40=L:L),0),5)</f>
        <v>5564</v>
      </c>
      <c r="H40" s="39">
        <f t="shared" si="0"/>
        <v>3146.2741935483873</v>
      </c>
      <c r="I40" s="37">
        <f t="shared" si="1"/>
        <v>18</v>
      </c>
      <c r="J40" s="37">
        <f t="shared" si="2"/>
        <v>2.0040892383277357E-3</v>
      </c>
      <c r="K40" s="15">
        <v>43951</v>
      </c>
      <c r="L40" s="14" t="s">
        <v>14</v>
      </c>
      <c r="M40" s="14">
        <v>129</v>
      </c>
      <c r="N40" s="14">
        <v>18042</v>
      </c>
      <c r="O40" s="14">
        <v>16631</v>
      </c>
    </row>
    <row r="41" spans="1:15" x14ac:dyDescent="0.25">
      <c r="A41" s="40">
        <v>43963</v>
      </c>
      <c r="B41" s="41" t="s">
        <v>11</v>
      </c>
      <c r="C41" s="41">
        <v>71520</v>
      </c>
      <c r="D41" s="42">
        <v>6398361</v>
      </c>
      <c r="E41" s="41">
        <f t="array" ref="E41">INDEX(K:O,MATCH(1,(A41=K:K)*(B41=L:L),0),3)</f>
        <v>31</v>
      </c>
      <c r="F41" s="41">
        <f t="array" ref="F41">INDEX(K:O,MATCH(1,(A41=K:K)*(B41=L:L),0),4)</f>
        <v>4800</v>
      </c>
      <c r="G41" s="41">
        <f t="array" ref="G41">INDEX(K:O,MATCH(1,(A41=K:K)*(B41=L:L),0),5)</f>
        <v>4470</v>
      </c>
      <c r="H41" s="43">
        <f t="shared" si="0"/>
        <v>2307.0967741935483</v>
      </c>
      <c r="I41" s="41">
        <f t="shared" si="1"/>
        <v>20</v>
      </c>
      <c r="J41" s="41">
        <f t="shared" si="2"/>
        <v>1.47250757632634E-3</v>
      </c>
      <c r="K41" s="15">
        <v>43951</v>
      </c>
      <c r="L41" s="14" t="s">
        <v>12</v>
      </c>
      <c r="M41" s="14">
        <v>10</v>
      </c>
      <c r="N41" s="14">
        <v>448</v>
      </c>
      <c r="O41" s="14">
        <v>376</v>
      </c>
    </row>
    <row r="42" spans="1:15" x14ac:dyDescent="0.25">
      <c r="A42" s="36">
        <v>43972</v>
      </c>
      <c r="B42" s="37" t="s">
        <v>11</v>
      </c>
      <c r="C42" s="37">
        <v>79485</v>
      </c>
      <c r="D42" s="38">
        <v>6633847.5</v>
      </c>
      <c r="E42" s="37">
        <f t="array" ref="E42">INDEX(K:O,MATCH(1,(A42=K:K)*(B42=L:L),0),3)</f>
        <v>31</v>
      </c>
      <c r="F42" s="37">
        <f t="array" ref="F42">INDEX(K:O,MATCH(1,(A42=K:K)*(B42=L:L),0),4)</f>
        <v>5207</v>
      </c>
      <c r="G42" s="37">
        <f t="array" ref="G42">INDEX(K:O,MATCH(1,(A42=K:K)*(B42=L:L),0),5)</f>
        <v>4868</v>
      </c>
      <c r="H42" s="39">
        <f t="shared" si="0"/>
        <v>2564.0322580645161</v>
      </c>
      <c r="I42" s="37">
        <f t="shared" si="1"/>
        <v>21</v>
      </c>
      <c r="J42" s="37">
        <f t="shared" si="2"/>
        <v>1.6389102975434067E-3</v>
      </c>
      <c r="K42" s="15">
        <v>43952</v>
      </c>
      <c r="L42" s="14" t="s">
        <v>16</v>
      </c>
      <c r="M42" s="14">
        <v>36</v>
      </c>
      <c r="N42" s="14">
        <v>5457</v>
      </c>
      <c r="O42" s="14">
        <v>4916</v>
      </c>
    </row>
    <row r="43" spans="1:15" x14ac:dyDescent="0.25">
      <c r="A43" s="40">
        <v>43971</v>
      </c>
      <c r="B43" s="41" t="s">
        <v>11</v>
      </c>
      <c r="C43" s="41">
        <v>93313.5</v>
      </c>
      <c r="D43" s="42">
        <v>7247575.5</v>
      </c>
      <c r="E43" s="41">
        <f t="array" ref="E43">INDEX(K:O,MATCH(1,(A43=K:K)*(B43=L:L),0),3)</f>
        <v>31</v>
      </c>
      <c r="F43" s="41">
        <f t="array" ref="F43">INDEX(K:O,MATCH(1,(A43=K:K)*(B43=L:L),0),4)</f>
        <v>5698</v>
      </c>
      <c r="G43" s="41">
        <f t="array" ref="G43">INDEX(K:O,MATCH(1,(A43=K:K)*(B43=L:L),0),5)</f>
        <v>5258</v>
      </c>
      <c r="H43" s="43">
        <f t="shared" si="0"/>
        <v>3010.1129032258063</v>
      </c>
      <c r="I43" s="41">
        <f t="shared" si="1"/>
        <v>21</v>
      </c>
      <c r="J43" s="41">
        <f t="shared" si="2"/>
        <v>1.9272002274882526E-3</v>
      </c>
      <c r="K43" s="15">
        <v>43952</v>
      </c>
      <c r="L43" s="14" t="s">
        <v>11</v>
      </c>
      <c r="M43" s="14">
        <v>31</v>
      </c>
      <c r="N43" s="14">
        <v>6118</v>
      </c>
      <c r="O43" s="14">
        <v>5564</v>
      </c>
    </row>
    <row r="44" spans="1:15" x14ac:dyDescent="0.25">
      <c r="A44" s="36">
        <v>43956</v>
      </c>
      <c r="B44" s="37" t="s">
        <v>11</v>
      </c>
      <c r="C44" s="37">
        <v>76585.5</v>
      </c>
      <c r="D44" s="38">
        <v>6921316.5</v>
      </c>
      <c r="E44" s="37">
        <f t="array" ref="E44">INDEX(K:O,MATCH(1,(A44=K:K)*(B44=L:L),0),3)</f>
        <v>31</v>
      </c>
      <c r="F44" s="37">
        <f t="array" ref="F44">INDEX(K:O,MATCH(1,(A44=K:K)*(B44=L:L),0),4)</f>
        <v>5188</v>
      </c>
      <c r="G44" s="37">
        <f t="array" ref="G44">INDEX(K:O,MATCH(1,(A44=K:K)*(B44=L:L),0),5)</f>
        <v>4800</v>
      </c>
      <c r="H44" s="39">
        <f t="shared" si="0"/>
        <v>2470.5</v>
      </c>
      <c r="I44" s="37">
        <f t="shared" si="1"/>
        <v>19</v>
      </c>
      <c r="J44" s="37">
        <f t="shared" si="2"/>
        <v>1.5847716410396166E-3</v>
      </c>
      <c r="K44" s="15">
        <v>43952</v>
      </c>
      <c r="L44" s="14" t="s">
        <v>17</v>
      </c>
      <c r="M44" s="14">
        <v>20</v>
      </c>
      <c r="N44" s="14">
        <v>2468</v>
      </c>
      <c r="O44" s="14">
        <v>2221</v>
      </c>
    </row>
    <row r="45" spans="1:15" x14ac:dyDescent="0.25">
      <c r="A45" s="40">
        <v>43949</v>
      </c>
      <c r="B45" s="41" t="s">
        <v>11</v>
      </c>
      <c r="C45" s="41">
        <v>81826.5</v>
      </c>
      <c r="D45" s="42">
        <v>7163644.5</v>
      </c>
      <c r="E45" s="41">
        <f t="array" ref="E45">INDEX(K:O,MATCH(1,(A45=K:K)*(B45=L:L),0),3)</f>
        <v>31</v>
      </c>
      <c r="F45" s="41">
        <f t="array" ref="F45">INDEX(K:O,MATCH(1,(A45=K:K)*(B45=L:L),0),4)</f>
        <v>5465</v>
      </c>
      <c r="G45" s="41">
        <f t="array" ref="G45">INDEX(K:O,MATCH(1,(A45=K:K)*(B45=L:L),0),5)</f>
        <v>5096</v>
      </c>
      <c r="H45" s="43">
        <f t="shared" si="0"/>
        <v>2639.5645161290322</v>
      </c>
      <c r="I45" s="41">
        <f t="shared" si="1"/>
        <v>18</v>
      </c>
      <c r="J45" s="41">
        <f t="shared" si="2"/>
        <v>1.6959104560771441E-3</v>
      </c>
      <c r="K45" s="15">
        <v>43952</v>
      </c>
      <c r="L45" s="14" t="s">
        <v>10</v>
      </c>
      <c r="M45" s="14">
        <v>18</v>
      </c>
      <c r="N45" s="14">
        <v>1826</v>
      </c>
      <c r="O45" s="14">
        <v>1633</v>
      </c>
    </row>
    <row r="46" spans="1:15" x14ac:dyDescent="0.25">
      <c r="A46" s="36">
        <v>43964</v>
      </c>
      <c r="B46" s="37" t="s">
        <v>11</v>
      </c>
      <c r="C46" s="37">
        <v>78846</v>
      </c>
      <c r="D46" s="38">
        <v>6993952.5</v>
      </c>
      <c r="E46" s="37">
        <f t="array" ref="E46">INDEX(K:O,MATCH(1,(A46=K:K)*(B46=L:L),0),3)</f>
        <v>31</v>
      </c>
      <c r="F46" s="37">
        <f t="array" ref="F46">INDEX(K:O,MATCH(1,(A46=K:K)*(B46=L:L),0),4)</f>
        <v>5251</v>
      </c>
      <c r="G46" s="37">
        <f t="array" ref="G46">INDEX(K:O,MATCH(1,(A46=K:K)*(B46=L:L),0),5)</f>
        <v>4853</v>
      </c>
      <c r="H46" s="39">
        <f t="shared" si="0"/>
        <v>2543.4193548387098</v>
      </c>
      <c r="I46" s="37">
        <f t="shared" si="1"/>
        <v>20</v>
      </c>
      <c r="J46" s="37">
        <f t="shared" si="2"/>
        <v>1.6369136038220644E-3</v>
      </c>
      <c r="K46" s="15">
        <v>43952</v>
      </c>
      <c r="L46" s="14" t="s">
        <v>20</v>
      </c>
      <c r="M46" s="14">
        <v>19</v>
      </c>
      <c r="N46" s="14">
        <v>1987</v>
      </c>
      <c r="O46" s="14">
        <v>1791</v>
      </c>
    </row>
    <row r="47" spans="1:15" x14ac:dyDescent="0.25">
      <c r="A47" s="40">
        <v>43954</v>
      </c>
      <c r="B47" s="41" t="s">
        <v>11</v>
      </c>
      <c r="C47" s="41">
        <v>77263.5</v>
      </c>
      <c r="D47" s="42">
        <v>7013670</v>
      </c>
      <c r="E47" s="41">
        <f t="array" ref="E47">INDEX(K:O,MATCH(1,(A47=K:K)*(B47=L:L),0),3)</f>
        <v>31</v>
      </c>
      <c r="F47" s="41">
        <f t="array" ref="F47">INDEX(K:O,MATCH(1,(A47=K:K)*(B47=L:L),0),4)</f>
        <v>5155</v>
      </c>
      <c r="G47" s="41">
        <f t="array" ref="G47">INDEX(K:O,MATCH(1,(A47=K:K)*(B47=L:L),0),5)</f>
        <v>4762</v>
      </c>
      <c r="H47" s="43">
        <f t="shared" si="0"/>
        <v>2492.3709677419356</v>
      </c>
      <c r="I47" s="41">
        <f t="shared" si="1"/>
        <v>18</v>
      </c>
      <c r="J47" s="41">
        <f t="shared" si="2"/>
        <v>1.6066894978422344E-3</v>
      </c>
      <c r="K47" s="15">
        <v>43952</v>
      </c>
      <c r="L47" s="14" t="s">
        <v>22</v>
      </c>
      <c r="M47" s="14">
        <v>54</v>
      </c>
      <c r="N47" s="14">
        <v>14205</v>
      </c>
      <c r="O47" s="14">
        <v>13026</v>
      </c>
    </row>
    <row r="48" spans="1:15" x14ac:dyDescent="0.25">
      <c r="A48" s="36">
        <v>43957</v>
      </c>
      <c r="B48" s="37" t="s">
        <v>11</v>
      </c>
      <c r="C48" s="37">
        <v>68994</v>
      </c>
      <c r="D48" s="38">
        <v>6168657</v>
      </c>
      <c r="E48" s="37">
        <f t="array" ref="E48">INDEX(K:O,MATCH(1,(A48=K:K)*(B48=L:L),0),3)</f>
        <v>31</v>
      </c>
      <c r="F48" s="37">
        <f t="array" ref="F48">INDEX(K:O,MATCH(1,(A48=K:K)*(B48=L:L),0),4)</f>
        <v>4709</v>
      </c>
      <c r="G48" s="37">
        <f t="array" ref="G48">INDEX(K:O,MATCH(1,(A48=K:K)*(B48=L:L),0),5)</f>
        <v>4348</v>
      </c>
      <c r="H48" s="39">
        <f t="shared" si="0"/>
        <v>2225.6129032258063</v>
      </c>
      <c r="I48" s="37">
        <f t="shared" si="1"/>
        <v>19</v>
      </c>
      <c r="J48" s="37">
        <f t="shared" si="2"/>
        <v>1.4370346473252477E-3</v>
      </c>
      <c r="K48" s="15">
        <v>43952</v>
      </c>
      <c r="L48" s="14" t="s">
        <v>21</v>
      </c>
      <c r="M48" s="14">
        <v>59</v>
      </c>
      <c r="N48" s="14">
        <v>15222</v>
      </c>
      <c r="O48" s="14">
        <v>13873</v>
      </c>
    </row>
    <row r="49" spans="1:15" x14ac:dyDescent="0.25">
      <c r="A49" s="40">
        <v>43974</v>
      </c>
      <c r="B49" s="41" t="s">
        <v>11</v>
      </c>
      <c r="C49" s="41">
        <v>102889.5</v>
      </c>
      <c r="D49" s="42">
        <v>8089143</v>
      </c>
      <c r="E49" s="41">
        <f t="array" ref="E49">INDEX(K:O,MATCH(1,(A49=K:K)*(B49=L:L),0),3)</f>
        <v>31</v>
      </c>
      <c r="F49" s="41">
        <f t="array" ref="F49">INDEX(K:O,MATCH(1,(A49=K:K)*(B49=L:L),0),4)</f>
        <v>6276</v>
      </c>
      <c r="G49" s="41">
        <f t="array" ref="G49">INDEX(K:O,MATCH(1,(A49=K:K)*(B49=L:L),0),5)</f>
        <v>5801</v>
      </c>
      <c r="H49" s="43">
        <f t="shared" si="0"/>
        <v>3319.016129032258</v>
      </c>
      <c r="I49" s="41">
        <f t="shared" si="1"/>
        <v>21</v>
      </c>
      <c r="J49" s="41">
        <f t="shared" si="2"/>
        <v>2.1461077193829854E-3</v>
      </c>
      <c r="K49" s="15">
        <v>43952</v>
      </c>
      <c r="L49" s="14" t="s">
        <v>13</v>
      </c>
      <c r="M49" s="14">
        <v>19</v>
      </c>
      <c r="N49" s="14">
        <v>1497</v>
      </c>
      <c r="O49" s="14">
        <v>1291</v>
      </c>
    </row>
    <row r="50" spans="1:15" x14ac:dyDescent="0.25">
      <c r="A50" s="36">
        <v>43976</v>
      </c>
      <c r="B50" s="37" t="s">
        <v>11</v>
      </c>
      <c r="C50" s="37">
        <v>76999.5</v>
      </c>
      <c r="D50" s="38">
        <v>6645603</v>
      </c>
      <c r="E50" s="37">
        <f t="array" ref="E50">INDEX(K:O,MATCH(1,(A50=K:K)*(B50=L:L),0),3)</f>
        <v>31</v>
      </c>
      <c r="F50" s="37">
        <f t="array" ref="F50">INDEX(K:O,MATCH(1,(A50=K:K)*(B50=L:L),0),4)</f>
        <v>5210</v>
      </c>
      <c r="G50" s="37">
        <f t="array" ref="G50">INDEX(K:O,MATCH(1,(A50=K:K)*(B50=L:L),0),5)</f>
        <v>4841</v>
      </c>
      <c r="H50" s="39">
        <f t="shared" si="0"/>
        <v>2483.8548387096776</v>
      </c>
      <c r="I50" s="37">
        <f t="shared" si="1"/>
        <v>22</v>
      </c>
      <c r="J50" s="37">
        <f t="shared" si="2"/>
        <v>1.6095386478345241E-3</v>
      </c>
      <c r="K50" s="15">
        <v>43952</v>
      </c>
      <c r="L50" s="14" t="s">
        <v>23</v>
      </c>
      <c r="M50" s="14">
        <v>15</v>
      </c>
      <c r="N50" s="14">
        <v>721</v>
      </c>
      <c r="O50" s="14">
        <v>625</v>
      </c>
    </row>
    <row r="51" spans="1:15" x14ac:dyDescent="0.25">
      <c r="A51" s="40">
        <v>43951</v>
      </c>
      <c r="B51" s="41" t="s">
        <v>11</v>
      </c>
      <c r="C51" s="41">
        <v>77565</v>
      </c>
      <c r="D51" s="42">
        <v>7023727.5</v>
      </c>
      <c r="E51" s="41">
        <f t="array" ref="E51">INDEX(K:O,MATCH(1,(A51=K:K)*(B51=L:L),0),3)</f>
        <v>31</v>
      </c>
      <c r="F51" s="41">
        <f t="array" ref="F51">INDEX(K:O,MATCH(1,(A51=K:K)*(B51=L:L),0),4)</f>
        <v>5120</v>
      </c>
      <c r="G51" s="41">
        <f t="array" ref="G51">INDEX(K:O,MATCH(1,(A51=K:K)*(B51=L:L),0),5)</f>
        <v>4737</v>
      </c>
      <c r="H51" s="43">
        <f t="shared" si="0"/>
        <v>2502.0967741935483</v>
      </c>
      <c r="I51" s="41">
        <f t="shared" si="1"/>
        <v>18</v>
      </c>
      <c r="J51" s="41">
        <f t="shared" si="2"/>
        <v>1.6239732750088979E-3</v>
      </c>
      <c r="K51" s="15">
        <v>43952</v>
      </c>
      <c r="L51" s="14" t="s">
        <v>18</v>
      </c>
      <c r="M51" s="14">
        <v>15</v>
      </c>
      <c r="N51" s="14">
        <v>996</v>
      </c>
      <c r="O51" s="14">
        <v>888</v>
      </c>
    </row>
    <row r="52" spans="1:15" x14ac:dyDescent="0.25">
      <c r="A52" s="36">
        <v>43961</v>
      </c>
      <c r="B52" s="37" t="s">
        <v>11</v>
      </c>
      <c r="C52" s="37">
        <v>84132</v>
      </c>
      <c r="D52" s="38">
        <v>7483194</v>
      </c>
      <c r="E52" s="37">
        <f t="array" ref="E52">INDEX(K:O,MATCH(1,(A52=K:K)*(B52=L:L),0),3)</f>
        <v>31</v>
      </c>
      <c r="F52" s="37">
        <f t="array" ref="F52">INDEX(K:O,MATCH(1,(A52=K:K)*(B52=L:L),0),4)</f>
        <v>5495</v>
      </c>
      <c r="G52" s="37">
        <f t="array" ref="G52">INDEX(K:O,MATCH(1,(A52=K:K)*(B52=L:L),0),5)</f>
        <v>5093</v>
      </c>
      <c r="H52" s="39">
        <f t="shared" si="0"/>
        <v>2713.9354838709678</v>
      </c>
      <c r="I52" s="37">
        <f t="shared" si="1"/>
        <v>19</v>
      </c>
      <c r="J52" s="37">
        <f t="shared" si="2"/>
        <v>1.7643313466360923E-3</v>
      </c>
      <c r="K52" s="15">
        <v>43952</v>
      </c>
      <c r="L52" s="14" t="s">
        <v>19</v>
      </c>
      <c r="M52" s="14">
        <v>15</v>
      </c>
      <c r="N52" s="14">
        <v>294</v>
      </c>
      <c r="O52" s="14">
        <v>225</v>
      </c>
    </row>
    <row r="53" spans="1:15" x14ac:dyDescent="0.25">
      <c r="A53" s="40">
        <v>43959</v>
      </c>
      <c r="B53" s="41" t="s">
        <v>11</v>
      </c>
      <c r="C53" s="41">
        <v>69544.5</v>
      </c>
      <c r="D53" s="42">
        <v>6293776.5</v>
      </c>
      <c r="E53" s="41">
        <f t="array" ref="E53">INDEX(K:O,MATCH(1,(A53=K:K)*(B53=L:L),0),3)</f>
        <v>31</v>
      </c>
      <c r="F53" s="41">
        <f t="array" ref="F53">INDEX(K:O,MATCH(1,(A53=K:K)*(B53=L:L),0),4)</f>
        <v>4635</v>
      </c>
      <c r="G53" s="41">
        <f t="array" ref="G53">INDEX(K:O,MATCH(1,(A53=K:K)*(B53=L:L),0),5)</f>
        <v>4266</v>
      </c>
      <c r="H53" s="43">
        <f t="shared" si="0"/>
        <v>2243.3709677419356</v>
      </c>
      <c r="I53" s="41">
        <f t="shared" si="1"/>
        <v>19</v>
      </c>
      <c r="J53" s="41">
        <f t="shared" si="2"/>
        <v>1.4609947060015612E-3</v>
      </c>
      <c r="K53" s="15">
        <v>43952</v>
      </c>
      <c r="L53" s="14" t="s">
        <v>15</v>
      </c>
      <c r="M53" s="14">
        <v>125</v>
      </c>
      <c r="N53" s="14">
        <v>20602</v>
      </c>
      <c r="O53" s="14">
        <v>18845</v>
      </c>
    </row>
    <row r="54" spans="1:15" x14ac:dyDescent="0.25">
      <c r="A54" s="36">
        <v>43958</v>
      </c>
      <c r="B54" s="37" t="s">
        <v>11</v>
      </c>
      <c r="C54" s="37">
        <v>73204.5</v>
      </c>
      <c r="D54" s="38">
        <v>6591883.5</v>
      </c>
      <c r="E54" s="37">
        <f t="array" ref="E54">INDEX(K:O,MATCH(1,(A54=K:K)*(B54=L:L),0),3)</f>
        <v>31</v>
      </c>
      <c r="F54" s="37">
        <f t="array" ref="F54">INDEX(K:O,MATCH(1,(A54=K:K)*(B54=L:L),0),4)</f>
        <v>4903</v>
      </c>
      <c r="G54" s="37">
        <f t="array" ref="G54">INDEX(K:O,MATCH(1,(A54=K:K)*(B54=L:L),0),5)</f>
        <v>4527</v>
      </c>
      <c r="H54" s="39">
        <f t="shared" si="0"/>
        <v>2361.4354838709678</v>
      </c>
      <c r="I54" s="37">
        <f t="shared" si="1"/>
        <v>19</v>
      </c>
      <c r="J54" s="37">
        <f t="shared" si="2"/>
        <v>1.5401343167033457E-3</v>
      </c>
      <c r="K54" s="15">
        <v>43952</v>
      </c>
      <c r="L54" s="14" t="s">
        <v>14</v>
      </c>
      <c r="M54" s="14">
        <v>129</v>
      </c>
      <c r="N54" s="14">
        <v>17002</v>
      </c>
      <c r="O54" s="14">
        <v>15570</v>
      </c>
    </row>
    <row r="55" spans="1:15" x14ac:dyDescent="0.25">
      <c r="A55" s="40">
        <v>43975</v>
      </c>
      <c r="B55" s="41" t="s">
        <v>11</v>
      </c>
      <c r="C55" s="41">
        <v>76663.5</v>
      </c>
      <c r="D55" s="42">
        <v>6451032</v>
      </c>
      <c r="E55" s="41">
        <f t="array" ref="E55">INDEX(K:O,MATCH(1,(A55=K:K)*(B55=L:L),0),3)</f>
        <v>31</v>
      </c>
      <c r="F55" s="41">
        <f t="array" ref="F55">INDEX(K:O,MATCH(1,(A55=K:K)*(B55=L:L),0),4)</f>
        <v>5035</v>
      </c>
      <c r="G55" s="41">
        <f t="array" ref="G55">INDEX(K:O,MATCH(1,(A55=K:K)*(B55=L:L),0),5)</f>
        <v>4683</v>
      </c>
      <c r="H55" s="43">
        <f t="shared" si="0"/>
        <v>2473.016129032258</v>
      </c>
      <c r="I55" s="41">
        <f t="shared" si="1"/>
        <v>21</v>
      </c>
      <c r="J55" s="41">
        <f t="shared" si="2"/>
        <v>1.6153954273648409E-3</v>
      </c>
      <c r="K55" s="15">
        <v>43952</v>
      </c>
      <c r="L55" s="14" t="s">
        <v>12</v>
      </c>
      <c r="M55" s="14">
        <v>10</v>
      </c>
      <c r="N55" s="14">
        <v>554</v>
      </c>
      <c r="O55" s="14">
        <v>472</v>
      </c>
    </row>
    <row r="56" spans="1:15" x14ac:dyDescent="0.25">
      <c r="A56" s="36">
        <v>43967</v>
      </c>
      <c r="B56" s="37" t="s">
        <v>12</v>
      </c>
      <c r="C56" s="37">
        <v>14265</v>
      </c>
      <c r="D56" s="38">
        <v>1130506.5</v>
      </c>
      <c r="E56" s="37">
        <f t="array" ref="E56">INDEX(K:O,MATCH(1,(A56=K:K)*(B56=L:L),0),3)</f>
        <v>10</v>
      </c>
      <c r="F56" s="37">
        <f t="array" ref="F56">INDEX(K:O,MATCH(1,(A56=K:K)*(B56=L:L),0),4)</f>
        <v>760</v>
      </c>
      <c r="G56" s="37">
        <f t="array" ref="G56">INDEX(K:O,MATCH(1,(A56=K:K)*(B56=L:L),0),5)</f>
        <v>672</v>
      </c>
      <c r="H56" s="39">
        <f t="shared" si="0"/>
        <v>1426.5</v>
      </c>
      <c r="I56" s="37">
        <f t="shared" si="1"/>
        <v>20</v>
      </c>
      <c r="J56" s="37">
        <f t="shared" si="2"/>
        <v>3.0106766000210713E-4</v>
      </c>
      <c r="K56" s="15">
        <v>43953</v>
      </c>
      <c r="L56" s="14" t="s">
        <v>16</v>
      </c>
      <c r="M56" s="14">
        <v>36</v>
      </c>
      <c r="N56" s="14">
        <v>3442</v>
      </c>
      <c r="O56" s="14">
        <v>3147</v>
      </c>
    </row>
    <row r="57" spans="1:15" x14ac:dyDescent="0.25">
      <c r="A57" s="40">
        <v>43970</v>
      </c>
      <c r="B57" s="41" t="s">
        <v>12</v>
      </c>
      <c r="C57" s="41">
        <v>11526</v>
      </c>
      <c r="D57" s="42">
        <v>938764.5</v>
      </c>
      <c r="E57" s="41">
        <f t="array" ref="E57">INDEX(K:O,MATCH(1,(A57=K:K)*(B57=L:L),0),3)</f>
        <v>10</v>
      </c>
      <c r="F57" s="41">
        <f t="array" ref="F57">INDEX(K:O,MATCH(1,(A57=K:K)*(B57=L:L),0),4)</f>
        <v>649</v>
      </c>
      <c r="G57" s="41">
        <f t="array" ref="G57">INDEX(K:O,MATCH(1,(A57=K:K)*(B57=L:L),0),5)</f>
        <v>568</v>
      </c>
      <c r="H57" s="43">
        <f t="shared" si="0"/>
        <v>1152.5999999999999</v>
      </c>
      <c r="I57" s="41">
        <f t="shared" si="1"/>
        <v>21</v>
      </c>
      <c r="J57" s="41">
        <f t="shared" si="2"/>
        <v>2.4333339645730135E-4</v>
      </c>
      <c r="K57" s="15">
        <v>43953</v>
      </c>
      <c r="L57" s="14" t="s">
        <v>11</v>
      </c>
      <c r="M57" s="14">
        <v>31</v>
      </c>
      <c r="N57" s="14">
        <v>4157</v>
      </c>
      <c r="O57" s="14">
        <v>3823</v>
      </c>
    </row>
    <row r="58" spans="1:15" x14ac:dyDescent="0.25">
      <c r="A58" s="36">
        <v>43968</v>
      </c>
      <c r="B58" s="37" t="s">
        <v>12</v>
      </c>
      <c r="C58" s="37">
        <v>10402.5</v>
      </c>
      <c r="D58" s="38">
        <v>843727.5</v>
      </c>
      <c r="E58" s="37">
        <f t="array" ref="E58">INDEX(K:O,MATCH(1,(A58=K:K)*(B58=L:L),0),3)</f>
        <v>10</v>
      </c>
      <c r="F58" s="37">
        <f t="array" ref="F58">INDEX(K:O,MATCH(1,(A58=K:K)*(B58=L:L),0),4)</f>
        <v>591</v>
      </c>
      <c r="G58" s="37">
        <f t="array" ref="G58">INDEX(K:O,MATCH(1,(A58=K:K)*(B58=L:L),0),5)</f>
        <v>513</v>
      </c>
      <c r="H58" s="39">
        <f t="shared" si="0"/>
        <v>1040.25</v>
      </c>
      <c r="I58" s="37">
        <f t="shared" si="1"/>
        <v>20</v>
      </c>
      <c r="J58" s="37">
        <f t="shared" si="2"/>
        <v>2.1966785966217079E-4</v>
      </c>
      <c r="K58" s="15">
        <v>43953</v>
      </c>
      <c r="L58" s="14" t="s">
        <v>17</v>
      </c>
      <c r="M58" s="14">
        <v>20</v>
      </c>
      <c r="N58" s="14">
        <v>1613</v>
      </c>
      <c r="O58" s="14">
        <v>1457</v>
      </c>
    </row>
    <row r="59" spans="1:15" x14ac:dyDescent="0.25">
      <c r="A59" s="40">
        <v>43960</v>
      </c>
      <c r="B59" s="41" t="s">
        <v>12</v>
      </c>
      <c r="C59" s="41">
        <v>13216.5</v>
      </c>
      <c r="D59" s="42">
        <v>1046400</v>
      </c>
      <c r="E59" s="41">
        <f t="array" ref="E59">INDEX(K:O,MATCH(1,(A59=K:K)*(B59=L:L),0),3)</f>
        <v>10</v>
      </c>
      <c r="F59" s="41">
        <f t="array" ref="F59">INDEX(K:O,MATCH(1,(A59=K:K)*(B59=L:L),0),4)</f>
        <v>644</v>
      </c>
      <c r="G59" s="41">
        <f t="array" ref="G59">INDEX(K:O,MATCH(1,(A59=K:K)*(B59=L:L),0),5)</f>
        <v>559</v>
      </c>
      <c r="H59" s="43">
        <f t="shared" si="0"/>
        <v>1321.65</v>
      </c>
      <c r="I59" s="41">
        <f t="shared" si="1"/>
        <v>19</v>
      </c>
      <c r="J59" s="41">
        <f t="shared" si="2"/>
        <v>2.7915194962021742E-4</v>
      </c>
      <c r="K59" s="15">
        <v>43953</v>
      </c>
      <c r="L59" s="14" t="s">
        <v>10</v>
      </c>
      <c r="M59" s="14">
        <v>18</v>
      </c>
      <c r="N59" s="14">
        <v>1708</v>
      </c>
      <c r="O59" s="14">
        <v>1534</v>
      </c>
    </row>
    <row r="60" spans="1:15" x14ac:dyDescent="0.25">
      <c r="A60" s="36">
        <v>43955</v>
      </c>
      <c r="B60" s="37" t="s">
        <v>12</v>
      </c>
      <c r="C60" s="37">
        <v>9130.5</v>
      </c>
      <c r="D60" s="38">
        <v>728890.5</v>
      </c>
      <c r="E60" s="37">
        <f t="array" ref="E60">INDEX(K:O,MATCH(1,(A60=K:K)*(B60=L:L),0),3)</f>
        <v>10</v>
      </c>
      <c r="F60" s="37">
        <f t="array" ref="F60">INDEX(K:O,MATCH(1,(A60=K:K)*(B60=L:L),0),4)</f>
        <v>462</v>
      </c>
      <c r="G60" s="37">
        <f t="array" ref="G60">INDEX(K:O,MATCH(1,(A60=K:K)*(B60=L:L),0),5)</f>
        <v>396</v>
      </c>
      <c r="H60" s="39">
        <f t="shared" si="0"/>
        <v>913.05</v>
      </c>
      <c r="I60" s="37">
        <f t="shared" si="1"/>
        <v>19</v>
      </c>
      <c r="J60" s="37">
        <f t="shared" si="2"/>
        <v>1.9290345978867642E-4</v>
      </c>
      <c r="K60" s="15">
        <v>43953</v>
      </c>
      <c r="L60" s="14" t="s">
        <v>20</v>
      </c>
      <c r="M60" s="14">
        <v>19</v>
      </c>
      <c r="N60" s="14">
        <v>1206</v>
      </c>
      <c r="O60" s="14">
        <v>1080</v>
      </c>
    </row>
    <row r="61" spans="1:15" x14ac:dyDescent="0.25">
      <c r="A61" s="40">
        <v>43950</v>
      </c>
      <c r="B61" s="41" t="s">
        <v>12</v>
      </c>
      <c r="C61" s="41">
        <v>10840.5</v>
      </c>
      <c r="D61" s="42">
        <v>797919</v>
      </c>
      <c r="E61" s="41">
        <f t="array" ref="E61">INDEX(K:O,MATCH(1,(A61=K:K)*(B61=L:L),0),3)</f>
        <v>10</v>
      </c>
      <c r="F61" s="41">
        <f t="array" ref="F61">INDEX(K:O,MATCH(1,(A61=K:K)*(B61=L:L),0),4)</f>
        <v>502</v>
      </c>
      <c r="G61" s="41">
        <f t="array" ref="G61">INDEX(K:O,MATCH(1,(A61=K:K)*(B61=L:L),0),5)</f>
        <v>433</v>
      </c>
      <c r="H61" s="43">
        <f t="shared" si="0"/>
        <v>1084.05</v>
      </c>
      <c r="I61" s="41">
        <f t="shared" si="1"/>
        <v>18</v>
      </c>
      <c r="J61" s="41">
        <f t="shared" si="2"/>
        <v>2.2907545343516029E-4</v>
      </c>
      <c r="K61" s="15">
        <v>43953</v>
      </c>
      <c r="L61" s="14" t="s">
        <v>22</v>
      </c>
      <c r="M61" s="14">
        <v>54</v>
      </c>
      <c r="N61" s="14">
        <v>11622</v>
      </c>
      <c r="O61" s="14">
        <v>10754</v>
      </c>
    </row>
    <row r="62" spans="1:15" x14ac:dyDescent="0.25">
      <c r="A62" s="36">
        <v>43953</v>
      </c>
      <c r="B62" s="37" t="s">
        <v>12</v>
      </c>
      <c r="C62" s="37">
        <v>7866</v>
      </c>
      <c r="D62" s="38">
        <v>617881.5</v>
      </c>
      <c r="E62" s="37">
        <f t="array" ref="E62">INDEX(K:O,MATCH(1,(A62=K:K)*(B62=L:L),0),3)</f>
        <v>10</v>
      </c>
      <c r="F62" s="37">
        <f t="array" ref="F62">INDEX(K:O,MATCH(1,(A62=K:K)*(B62=L:L),0),4)</f>
        <v>416</v>
      </c>
      <c r="G62" s="37">
        <f t="array" ref="G62">INDEX(K:O,MATCH(1,(A62=K:K)*(B62=L:L),0),5)</f>
        <v>341</v>
      </c>
      <c r="H62" s="39">
        <f t="shared" si="0"/>
        <v>786.6</v>
      </c>
      <c r="I62" s="37">
        <f t="shared" si="1"/>
        <v>18</v>
      </c>
      <c r="J62" s="37">
        <f t="shared" si="2"/>
        <v>1.6625804935936435E-4</v>
      </c>
      <c r="K62" s="15">
        <v>43953</v>
      </c>
      <c r="L62" s="14" t="s">
        <v>21</v>
      </c>
      <c r="M62" s="14">
        <v>59</v>
      </c>
      <c r="N62" s="14">
        <v>12429</v>
      </c>
      <c r="O62" s="14">
        <v>11477</v>
      </c>
    </row>
    <row r="63" spans="1:15" x14ac:dyDescent="0.25">
      <c r="A63" s="40">
        <v>43977</v>
      </c>
      <c r="B63" s="41" t="s">
        <v>12</v>
      </c>
      <c r="C63" s="41">
        <v>11835</v>
      </c>
      <c r="D63" s="42">
        <v>983109</v>
      </c>
      <c r="E63" s="41">
        <f t="array" ref="E63">INDEX(K:O,MATCH(1,(A63=K:K)*(B63=L:L),0),3)</f>
        <v>10</v>
      </c>
      <c r="F63" s="41">
        <f t="array" ref="F63">INDEX(K:O,MATCH(1,(A63=K:K)*(B63=L:L),0),4)</f>
        <v>692</v>
      </c>
      <c r="G63" s="41">
        <f t="array" ref="G63">INDEX(K:O,MATCH(1,(A63=K:K)*(B63=L:L),0),5)</f>
        <v>601</v>
      </c>
      <c r="H63" s="43">
        <f t="shared" si="0"/>
        <v>1183.5</v>
      </c>
      <c r="I63" s="41">
        <f t="shared" si="1"/>
        <v>22</v>
      </c>
      <c r="J63" s="41">
        <f t="shared" si="2"/>
        <v>2.5018957647439193E-4</v>
      </c>
      <c r="K63" s="15">
        <v>43953</v>
      </c>
      <c r="L63" s="14" t="s">
        <v>13</v>
      </c>
      <c r="M63" s="14">
        <v>19</v>
      </c>
      <c r="N63" s="14">
        <v>1217</v>
      </c>
      <c r="O63" s="14">
        <v>1048</v>
      </c>
    </row>
    <row r="64" spans="1:15" x14ac:dyDescent="0.25">
      <c r="A64" s="36">
        <v>43952</v>
      </c>
      <c r="B64" s="37" t="s">
        <v>12</v>
      </c>
      <c r="C64" s="37">
        <v>11619</v>
      </c>
      <c r="D64" s="38">
        <v>891139.5</v>
      </c>
      <c r="E64" s="37">
        <f t="array" ref="E64">INDEX(K:O,MATCH(1,(A64=K:K)*(B64=L:L),0),3)</f>
        <v>10</v>
      </c>
      <c r="F64" s="37">
        <f t="array" ref="F64">INDEX(K:O,MATCH(1,(A64=K:K)*(B64=L:L),0),4)</f>
        <v>554</v>
      </c>
      <c r="G64" s="37">
        <f t="array" ref="G64">INDEX(K:O,MATCH(1,(A64=K:K)*(B64=L:L),0),5)</f>
        <v>472</v>
      </c>
      <c r="H64" s="39">
        <f t="shared" si="0"/>
        <v>1161.9000000000001</v>
      </c>
      <c r="I64" s="37">
        <f t="shared" si="1"/>
        <v>18</v>
      </c>
      <c r="J64" s="37">
        <f t="shared" si="2"/>
        <v>2.4568484666867715E-4</v>
      </c>
      <c r="K64" s="15">
        <v>43953</v>
      </c>
      <c r="L64" s="14" t="s">
        <v>23</v>
      </c>
      <c r="M64" s="14">
        <v>15</v>
      </c>
      <c r="N64" s="14">
        <v>567</v>
      </c>
      <c r="O64" s="14">
        <v>493</v>
      </c>
    </row>
    <row r="65" spans="1:15" x14ac:dyDescent="0.25">
      <c r="A65" s="40">
        <v>43963</v>
      </c>
      <c r="B65" s="41" t="s">
        <v>12</v>
      </c>
      <c r="C65" s="41">
        <v>9328.5</v>
      </c>
      <c r="D65" s="42">
        <v>732964.5</v>
      </c>
      <c r="E65" s="41">
        <f t="array" ref="E65">INDEX(K:O,MATCH(1,(A65=K:K)*(B65=L:L),0),3)</f>
        <v>10</v>
      </c>
      <c r="F65" s="41">
        <f t="array" ref="F65">INDEX(K:O,MATCH(1,(A65=K:K)*(B65=L:L),0),4)</f>
        <v>526</v>
      </c>
      <c r="G65" s="41">
        <f t="array" ref="G65">INDEX(K:O,MATCH(1,(A65=K:K)*(B65=L:L),0),5)</f>
        <v>448</v>
      </c>
      <c r="H65" s="43">
        <f t="shared" si="0"/>
        <v>932.85</v>
      </c>
      <c r="I65" s="41">
        <f t="shared" si="1"/>
        <v>20</v>
      </c>
      <c r="J65" s="41">
        <f t="shared" si="2"/>
        <v>1.973004827024995E-4</v>
      </c>
      <c r="K65" s="15">
        <v>43953</v>
      </c>
      <c r="L65" s="14" t="s">
        <v>18</v>
      </c>
      <c r="M65" s="14">
        <v>15</v>
      </c>
      <c r="N65" s="14">
        <v>751</v>
      </c>
      <c r="O65" s="14">
        <v>651</v>
      </c>
    </row>
    <row r="66" spans="1:15" x14ac:dyDescent="0.25">
      <c r="A66" s="36">
        <v>43972</v>
      </c>
      <c r="B66" s="37" t="s">
        <v>12</v>
      </c>
      <c r="C66" s="37">
        <v>11250</v>
      </c>
      <c r="D66" s="38">
        <v>935523</v>
      </c>
      <c r="E66" s="37">
        <f t="array" ref="E66">INDEX(K:O,MATCH(1,(A66=K:K)*(B66=L:L),0),3)</f>
        <v>10</v>
      </c>
      <c r="F66" s="37">
        <f t="array" ref="F66">INDEX(K:O,MATCH(1,(A66=K:K)*(B66=L:L),0),4)</f>
        <v>677</v>
      </c>
      <c r="G66" s="37">
        <f t="array" ref="G66">INDEX(K:O,MATCH(1,(A66=K:K)*(B66=L:L),0),5)</f>
        <v>591</v>
      </c>
      <c r="H66" s="39">
        <f t="shared" si="0"/>
        <v>1125</v>
      </c>
      <c r="I66" s="37">
        <f t="shared" si="1"/>
        <v>21</v>
      </c>
      <c r="J66" s="37">
        <f t="shared" si="2"/>
        <v>2.3798772053171786E-4</v>
      </c>
      <c r="K66" s="15">
        <v>43953</v>
      </c>
      <c r="L66" s="14" t="s">
        <v>19</v>
      </c>
      <c r="M66" s="14">
        <v>15</v>
      </c>
      <c r="N66" s="14">
        <v>274</v>
      </c>
      <c r="O66" s="14">
        <v>203</v>
      </c>
    </row>
    <row r="67" spans="1:15" x14ac:dyDescent="0.25">
      <c r="A67" s="40">
        <v>43971</v>
      </c>
      <c r="B67" s="41" t="s">
        <v>12</v>
      </c>
      <c r="C67" s="41">
        <v>13063.5</v>
      </c>
      <c r="D67" s="42">
        <v>1037247</v>
      </c>
      <c r="E67" s="41">
        <f t="array" ref="E67">INDEX(K:O,MATCH(1,(A67=K:K)*(B67=L:L),0),3)</f>
        <v>10</v>
      </c>
      <c r="F67" s="41">
        <f t="array" ref="F67">INDEX(K:O,MATCH(1,(A67=K:K)*(B67=L:L),0),4)</f>
        <v>745</v>
      </c>
      <c r="G67" s="41">
        <f t="array" ref="G67">INDEX(K:O,MATCH(1,(A67=K:K)*(B67=L:L),0),5)</f>
        <v>654</v>
      </c>
      <c r="H67" s="43">
        <f t="shared" ref="H67:H130" si="3">C67/E67</f>
        <v>1306.3499999999999</v>
      </c>
      <c r="I67" s="41">
        <f t="shared" ref="I67:I130" si="4">_xlfn.ISOWEEKNUM(A67)</f>
        <v>21</v>
      </c>
      <c r="J67" s="41">
        <f t="shared" ref="J67:J130" si="5">C67/SUM(C67:C570)</f>
        <v>2.7641712496291664E-4</v>
      </c>
      <c r="K67" s="15">
        <v>43953</v>
      </c>
      <c r="L67" s="14" t="s">
        <v>15</v>
      </c>
      <c r="M67" s="14">
        <v>125</v>
      </c>
      <c r="N67" s="14">
        <v>16932</v>
      </c>
      <c r="O67" s="14">
        <v>15601</v>
      </c>
    </row>
    <row r="68" spans="1:15" x14ac:dyDescent="0.25">
      <c r="A68" s="36">
        <v>43956</v>
      </c>
      <c r="B68" s="37" t="s">
        <v>12</v>
      </c>
      <c r="C68" s="37">
        <v>10147.5</v>
      </c>
      <c r="D68" s="38">
        <v>793320</v>
      </c>
      <c r="E68" s="37">
        <f t="array" ref="E68">INDEX(K:O,MATCH(1,(A68=K:K)*(B68=L:L),0),3)</f>
        <v>10</v>
      </c>
      <c r="F68" s="37">
        <f t="array" ref="F68">INDEX(K:O,MATCH(1,(A68=K:K)*(B68=L:L),0),4)</f>
        <v>511</v>
      </c>
      <c r="G68" s="37">
        <f t="array" ref="G68">INDEX(K:O,MATCH(1,(A68=K:K)*(B68=L:L),0),5)</f>
        <v>437</v>
      </c>
      <c r="H68" s="39">
        <f t="shared" si="3"/>
        <v>1014.75</v>
      </c>
      <c r="I68" s="37">
        <f t="shared" si="4"/>
        <v>19</v>
      </c>
      <c r="J68" s="37">
        <f t="shared" si="5"/>
        <v>2.1477539129282467E-4</v>
      </c>
      <c r="K68" s="15">
        <v>43953</v>
      </c>
      <c r="L68" s="14" t="s">
        <v>14</v>
      </c>
      <c r="M68" s="14">
        <v>129</v>
      </c>
      <c r="N68" s="14">
        <v>14009</v>
      </c>
      <c r="O68" s="14">
        <v>12920</v>
      </c>
    </row>
    <row r="69" spans="1:15" x14ac:dyDescent="0.25">
      <c r="A69" s="40">
        <v>43949</v>
      </c>
      <c r="B69" s="41" t="s">
        <v>12</v>
      </c>
      <c r="C69" s="41">
        <v>12331.5</v>
      </c>
      <c r="D69" s="42">
        <v>869983.5</v>
      </c>
      <c r="E69" s="41">
        <f t="array" ref="E69">INDEX(K:O,MATCH(1,(A69=K:K)*(B69=L:L),0),3)</f>
        <v>10</v>
      </c>
      <c r="F69" s="41">
        <f t="array" ref="F69">INDEX(K:O,MATCH(1,(A69=K:K)*(B69=L:L),0),4)</f>
        <v>580</v>
      </c>
      <c r="G69" s="41">
        <f t="array" ref="G69">INDEX(K:O,MATCH(1,(A69=K:K)*(B69=L:L),0),5)</f>
        <v>506</v>
      </c>
      <c r="H69" s="43">
        <f t="shared" si="3"/>
        <v>1233.1500000000001</v>
      </c>
      <c r="I69" s="41">
        <f t="shared" si="4"/>
        <v>18</v>
      </c>
      <c r="J69" s="41">
        <f t="shared" si="5"/>
        <v>2.6105658468952191E-4</v>
      </c>
      <c r="K69" s="15">
        <v>43953</v>
      </c>
      <c r="L69" s="14" t="s">
        <v>12</v>
      </c>
      <c r="M69" s="14">
        <v>10</v>
      </c>
      <c r="N69" s="14">
        <v>416</v>
      </c>
      <c r="O69" s="14">
        <v>341</v>
      </c>
    </row>
    <row r="70" spans="1:15" x14ac:dyDescent="0.25">
      <c r="A70" s="36">
        <v>43964</v>
      </c>
      <c r="B70" s="37" t="s">
        <v>12</v>
      </c>
      <c r="C70" s="37">
        <v>11202</v>
      </c>
      <c r="D70" s="38">
        <v>865714.5</v>
      </c>
      <c r="E70" s="37">
        <f t="array" ref="E70">INDEX(K:O,MATCH(1,(A70=K:K)*(B70=L:L),0),3)</f>
        <v>10</v>
      </c>
      <c r="F70" s="37">
        <f t="array" ref="F70">INDEX(K:O,MATCH(1,(A70=K:K)*(B70=L:L),0),4)</f>
        <v>612</v>
      </c>
      <c r="G70" s="37">
        <f t="array" ref="G70">INDEX(K:O,MATCH(1,(A70=K:K)*(B70=L:L),0),5)</f>
        <v>530</v>
      </c>
      <c r="H70" s="39">
        <f t="shared" si="3"/>
        <v>1120.2</v>
      </c>
      <c r="I70" s="37">
        <f t="shared" si="4"/>
        <v>20</v>
      </c>
      <c r="J70" s="37">
        <f t="shared" si="5"/>
        <v>2.372071105213614E-4</v>
      </c>
      <c r="K70" s="15">
        <v>43954</v>
      </c>
      <c r="L70" s="14" t="s">
        <v>16</v>
      </c>
      <c r="M70" s="14">
        <v>36</v>
      </c>
      <c r="N70" s="14">
        <v>4751</v>
      </c>
      <c r="O70" s="14">
        <v>4370</v>
      </c>
    </row>
    <row r="71" spans="1:15" x14ac:dyDescent="0.25">
      <c r="A71" s="40">
        <v>43982</v>
      </c>
      <c r="B71" s="41" t="s">
        <v>11</v>
      </c>
      <c r="C71" s="41">
        <v>89149.5</v>
      </c>
      <c r="D71" s="42">
        <v>7512646.5</v>
      </c>
      <c r="E71" s="41">
        <f t="array" ref="E71">INDEX(K:O,MATCH(1,(A71=K:K)*(B71=L:L),0),3)</f>
        <v>31</v>
      </c>
      <c r="F71" s="41">
        <f t="array" ref="F71">INDEX(K:O,MATCH(1,(A71=K:K)*(B71=L:L),0),4)</f>
        <v>5760</v>
      </c>
      <c r="G71" s="41">
        <f t="array" ref="G71">INDEX(K:O,MATCH(1,(A71=K:K)*(B71=L:L),0),5)</f>
        <v>5367</v>
      </c>
      <c r="H71" s="43">
        <f t="shared" si="3"/>
        <v>2875.7903225806454</v>
      </c>
      <c r="I71" s="41">
        <f t="shared" si="4"/>
        <v>22</v>
      </c>
      <c r="J71" s="41">
        <f t="shared" si="5"/>
        <v>1.8882264491620929E-3</v>
      </c>
      <c r="K71" s="15">
        <v>43954</v>
      </c>
      <c r="L71" s="14" t="s">
        <v>11</v>
      </c>
      <c r="M71" s="14">
        <v>31</v>
      </c>
      <c r="N71" s="14">
        <v>5155</v>
      </c>
      <c r="O71" s="14">
        <v>4762</v>
      </c>
    </row>
    <row r="72" spans="1:15" x14ac:dyDescent="0.25">
      <c r="A72" s="36">
        <v>43954</v>
      </c>
      <c r="B72" s="37" t="s">
        <v>12</v>
      </c>
      <c r="C72" s="37">
        <v>8185.5</v>
      </c>
      <c r="D72" s="38">
        <v>637881</v>
      </c>
      <c r="E72" s="37">
        <f t="array" ref="E72">INDEX(K:O,MATCH(1,(A72=K:K)*(B72=L:L),0),3)</f>
        <v>10</v>
      </c>
      <c r="F72" s="37">
        <f t="array" ref="F72">INDEX(K:O,MATCH(1,(A72=K:K)*(B72=L:L),0),4)</f>
        <v>402</v>
      </c>
      <c r="G72" s="37">
        <f t="array" ref="G72">INDEX(K:O,MATCH(1,(A72=K:K)*(B72=L:L),0),5)</f>
        <v>333</v>
      </c>
      <c r="H72" s="39">
        <f t="shared" si="3"/>
        <v>818.55</v>
      </c>
      <c r="I72" s="37">
        <f t="shared" si="4"/>
        <v>18</v>
      </c>
      <c r="J72" s="37">
        <f t="shared" si="5"/>
        <v>1.7370055227990331E-4</v>
      </c>
      <c r="K72" s="15">
        <v>43954</v>
      </c>
      <c r="L72" s="14" t="s">
        <v>17</v>
      </c>
      <c r="M72" s="14">
        <v>20</v>
      </c>
      <c r="N72" s="14">
        <v>1716</v>
      </c>
      <c r="O72" s="14">
        <v>1561</v>
      </c>
    </row>
    <row r="73" spans="1:15" x14ac:dyDescent="0.25">
      <c r="A73" s="40">
        <v>43981</v>
      </c>
      <c r="B73" s="41" t="s">
        <v>11</v>
      </c>
      <c r="C73" s="41">
        <v>108123</v>
      </c>
      <c r="D73" s="42">
        <v>9164707.5</v>
      </c>
      <c r="E73" s="41">
        <f t="array" ref="E73">INDEX(K:O,MATCH(1,(A73=K:K)*(B73=L:L),0),3)</f>
        <v>31</v>
      </c>
      <c r="F73" s="41">
        <f t="array" ref="F73">INDEX(K:O,MATCH(1,(A73=K:K)*(B73=L:L),0),4)</f>
        <v>6735</v>
      </c>
      <c r="G73" s="41">
        <f t="array" ref="G73">INDEX(K:O,MATCH(1,(A73=K:K)*(B73=L:L),0),5)</f>
        <v>6264</v>
      </c>
      <c r="H73" s="43">
        <f t="shared" si="3"/>
        <v>3487.8387096774195</v>
      </c>
      <c r="I73" s="41">
        <f t="shared" si="4"/>
        <v>22</v>
      </c>
      <c r="J73" s="41">
        <f t="shared" si="5"/>
        <v>2.2948247089731714E-3</v>
      </c>
      <c r="K73" s="15">
        <v>43954</v>
      </c>
      <c r="L73" s="14" t="s">
        <v>10</v>
      </c>
      <c r="M73" s="14">
        <v>20</v>
      </c>
      <c r="N73" s="14">
        <v>1520</v>
      </c>
      <c r="O73" s="14">
        <v>1373</v>
      </c>
    </row>
    <row r="74" spans="1:15" x14ac:dyDescent="0.25">
      <c r="A74" s="36">
        <v>43957</v>
      </c>
      <c r="B74" s="37" t="s">
        <v>12</v>
      </c>
      <c r="C74" s="37">
        <v>9210</v>
      </c>
      <c r="D74" s="38">
        <v>696832.5</v>
      </c>
      <c r="E74" s="37">
        <f t="array" ref="E74">INDEX(K:O,MATCH(1,(A74=K:K)*(B74=L:L),0),3)</f>
        <v>10</v>
      </c>
      <c r="F74" s="37">
        <f t="array" ref="F74">INDEX(K:O,MATCH(1,(A74=K:K)*(B74=L:L),0),4)</f>
        <v>465</v>
      </c>
      <c r="G74" s="37">
        <f t="array" ref="G74">INDEX(K:O,MATCH(1,(A74=K:K)*(B74=L:L),0),5)</f>
        <v>390</v>
      </c>
      <c r="H74" s="39">
        <f t="shared" si="3"/>
        <v>921</v>
      </c>
      <c r="I74" s="37">
        <f t="shared" si="4"/>
        <v>19</v>
      </c>
      <c r="J74" s="37">
        <f t="shared" si="5"/>
        <v>1.9592453982303484E-4</v>
      </c>
      <c r="K74" s="15">
        <v>43954</v>
      </c>
      <c r="L74" s="14" t="s">
        <v>20</v>
      </c>
      <c r="M74" s="14">
        <v>19</v>
      </c>
      <c r="N74" s="14">
        <v>1314</v>
      </c>
      <c r="O74" s="14">
        <v>1192</v>
      </c>
    </row>
    <row r="75" spans="1:15" x14ac:dyDescent="0.25">
      <c r="A75" s="40">
        <v>43974</v>
      </c>
      <c r="B75" s="41" t="s">
        <v>12</v>
      </c>
      <c r="C75" s="41">
        <v>14773.5</v>
      </c>
      <c r="D75" s="42">
        <v>1241383.5</v>
      </c>
      <c r="E75" s="41">
        <f t="array" ref="E75">INDEX(K:O,MATCH(1,(A75=K:K)*(B75=L:L),0),3)</f>
        <v>10</v>
      </c>
      <c r="F75" s="41">
        <f t="array" ref="F75">INDEX(K:O,MATCH(1,(A75=K:K)*(B75=L:L),0),4)</f>
        <v>828</v>
      </c>
      <c r="G75" s="41">
        <f t="array" ref="G75">INDEX(K:O,MATCH(1,(A75=K:K)*(B75=L:L),0),5)</f>
        <v>734</v>
      </c>
      <c r="H75" s="43">
        <f t="shared" si="3"/>
        <v>1477.35</v>
      </c>
      <c r="I75" s="41">
        <f t="shared" si="4"/>
        <v>21</v>
      </c>
      <c r="J75" s="41">
        <f t="shared" si="5"/>
        <v>3.1433858871452656E-4</v>
      </c>
      <c r="K75" s="15">
        <v>43954</v>
      </c>
      <c r="L75" s="14" t="s">
        <v>22</v>
      </c>
      <c r="M75" s="14">
        <v>54</v>
      </c>
      <c r="N75" s="14">
        <v>14823</v>
      </c>
      <c r="O75" s="14">
        <v>13751</v>
      </c>
    </row>
    <row r="76" spans="1:15" x14ac:dyDescent="0.25">
      <c r="A76" s="36">
        <v>43979</v>
      </c>
      <c r="B76" s="37" t="s">
        <v>11</v>
      </c>
      <c r="C76" s="37">
        <v>78141</v>
      </c>
      <c r="D76" s="38">
        <v>6641569.5</v>
      </c>
      <c r="E76" s="37">
        <f t="array" ref="E76">INDEX(K:O,MATCH(1,(A76=K:K)*(B76=L:L),0),3)</f>
        <v>31</v>
      </c>
      <c r="F76" s="37">
        <f t="array" ref="F76">INDEX(K:O,MATCH(1,(A76=K:K)*(B76=L:L),0),4)</f>
        <v>5355</v>
      </c>
      <c r="G76" s="37">
        <f t="array" ref="G76">INDEX(K:O,MATCH(1,(A76=K:K)*(B76=L:L),0),5)</f>
        <v>4969</v>
      </c>
      <c r="H76" s="39">
        <f t="shared" si="3"/>
        <v>2520.6774193548385</v>
      </c>
      <c r="I76" s="37">
        <f t="shared" si="4"/>
        <v>22</v>
      </c>
      <c r="J76" s="37">
        <f t="shared" si="5"/>
        <v>1.6631438117523231E-3</v>
      </c>
      <c r="K76" s="15">
        <v>43954</v>
      </c>
      <c r="L76" s="14" t="s">
        <v>21</v>
      </c>
      <c r="M76" s="14">
        <v>59</v>
      </c>
      <c r="N76" s="14">
        <v>15277</v>
      </c>
      <c r="O76" s="14">
        <v>14163</v>
      </c>
    </row>
    <row r="77" spans="1:15" x14ac:dyDescent="0.25">
      <c r="A77" s="40">
        <v>43976</v>
      </c>
      <c r="B77" s="41" t="s">
        <v>12</v>
      </c>
      <c r="C77" s="41">
        <v>12280.5</v>
      </c>
      <c r="D77" s="42">
        <v>1030440</v>
      </c>
      <c r="E77" s="41">
        <f t="array" ref="E77">INDEX(K:O,MATCH(1,(A77=K:K)*(B77=L:L),0),3)</f>
        <v>10</v>
      </c>
      <c r="F77" s="41">
        <f t="array" ref="F77">INDEX(K:O,MATCH(1,(A77=K:K)*(B77=L:L),0),4)</f>
        <v>739</v>
      </c>
      <c r="G77" s="41">
        <f t="array" ref="G77">INDEX(K:O,MATCH(1,(A77=K:K)*(B77=L:L),0),5)</f>
        <v>642</v>
      </c>
      <c r="H77" s="43">
        <f t="shared" si="3"/>
        <v>1228.05</v>
      </c>
      <c r="I77" s="41">
        <f t="shared" si="4"/>
        <v>22</v>
      </c>
      <c r="J77" s="41">
        <f t="shared" si="5"/>
        <v>2.6181214232078633E-4</v>
      </c>
      <c r="K77" s="15">
        <v>43954</v>
      </c>
      <c r="L77" s="14" t="s">
        <v>13</v>
      </c>
      <c r="M77" s="14">
        <v>19</v>
      </c>
      <c r="N77" s="14">
        <v>1402</v>
      </c>
      <c r="O77" s="14">
        <v>1234</v>
      </c>
    </row>
    <row r="78" spans="1:15" x14ac:dyDescent="0.25">
      <c r="A78" s="36">
        <v>43951</v>
      </c>
      <c r="B78" s="37" t="s">
        <v>12</v>
      </c>
      <c r="C78" s="37">
        <v>8934</v>
      </c>
      <c r="D78" s="38">
        <v>716196</v>
      </c>
      <c r="E78" s="37">
        <f t="array" ref="E78">INDEX(K:O,MATCH(1,(A78=K:K)*(B78=L:L),0),3)</f>
        <v>10</v>
      </c>
      <c r="F78" s="37">
        <f t="array" ref="F78">INDEX(K:O,MATCH(1,(A78=K:K)*(B78=L:L),0),4)</f>
        <v>448</v>
      </c>
      <c r="G78" s="37">
        <f t="array" ref="G78">INDEX(K:O,MATCH(1,(A78=K:K)*(B78=L:L),0),5)</f>
        <v>376</v>
      </c>
      <c r="H78" s="39">
        <f t="shared" si="3"/>
        <v>893.4</v>
      </c>
      <c r="I78" s="37">
        <f t="shared" si="4"/>
        <v>18</v>
      </c>
      <c r="J78" s="37">
        <f t="shared" si="5"/>
        <v>1.905168540562209E-4</v>
      </c>
      <c r="K78" s="15">
        <v>43954</v>
      </c>
      <c r="L78" s="14" t="s">
        <v>23</v>
      </c>
      <c r="M78" s="14">
        <v>15</v>
      </c>
      <c r="N78" s="14">
        <v>585</v>
      </c>
      <c r="O78" s="14">
        <v>502</v>
      </c>
    </row>
    <row r="79" spans="1:15" x14ac:dyDescent="0.25">
      <c r="A79" s="40">
        <v>43961</v>
      </c>
      <c r="B79" s="41" t="s">
        <v>12</v>
      </c>
      <c r="C79" s="41">
        <v>12918</v>
      </c>
      <c r="D79" s="42">
        <v>1004788.5</v>
      </c>
      <c r="E79" s="41">
        <f t="array" ref="E79">INDEX(K:O,MATCH(1,(A79=K:K)*(B79=L:L),0),3)</f>
        <v>10</v>
      </c>
      <c r="F79" s="41">
        <f t="array" ref="F79">INDEX(K:O,MATCH(1,(A79=K:K)*(B79=L:L),0),4)</f>
        <v>642</v>
      </c>
      <c r="G79" s="41">
        <f t="array" ref="G79">INDEX(K:O,MATCH(1,(A79=K:K)*(B79=L:L),0),5)</f>
        <v>556</v>
      </c>
      <c r="H79" s="43">
        <f t="shared" si="3"/>
        <v>1291.8</v>
      </c>
      <c r="I79" s="41">
        <f t="shared" si="4"/>
        <v>19</v>
      </c>
      <c r="J79" s="41">
        <f t="shared" si="5"/>
        <v>2.7552783640582705E-4</v>
      </c>
      <c r="K79" s="15">
        <v>43954</v>
      </c>
      <c r="L79" s="14" t="s">
        <v>18</v>
      </c>
      <c r="M79" s="14">
        <v>15</v>
      </c>
      <c r="N79" s="14">
        <v>784</v>
      </c>
      <c r="O79" s="14">
        <v>696</v>
      </c>
    </row>
    <row r="80" spans="1:15" x14ac:dyDescent="0.25">
      <c r="A80" s="36">
        <v>43959</v>
      </c>
      <c r="B80" s="37" t="s">
        <v>12</v>
      </c>
      <c r="C80" s="37">
        <v>12528</v>
      </c>
      <c r="D80" s="38">
        <v>959703</v>
      </c>
      <c r="E80" s="37">
        <f t="array" ref="E80">INDEX(K:O,MATCH(1,(A80=K:K)*(B80=L:L),0),3)</f>
        <v>10</v>
      </c>
      <c r="F80" s="37">
        <f t="array" ref="F80">INDEX(K:O,MATCH(1,(A80=K:K)*(B80=L:L),0),4)</f>
        <v>638</v>
      </c>
      <c r="G80" s="37">
        <f t="array" ref="G80">INDEX(K:O,MATCH(1,(A80=K:K)*(B80=L:L),0),5)</f>
        <v>547</v>
      </c>
      <c r="H80" s="39">
        <f t="shared" si="3"/>
        <v>1252.8</v>
      </c>
      <c r="I80" s="37">
        <f t="shared" si="4"/>
        <v>19</v>
      </c>
      <c r="J80" s="37">
        <f t="shared" si="5"/>
        <v>2.6728317596417639E-4</v>
      </c>
      <c r="K80" s="15">
        <v>43954</v>
      </c>
      <c r="L80" s="14" t="s">
        <v>19</v>
      </c>
      <c r="M80" s="14">
        <v>15</v>
      </c>
      <c r="N80" s="14">
        <v>455</v>
      </c>
      <c r="O80" s="14">
        <v>384</v>
      </c>
    </row>
    <row r="81" spans="1:15" x14ac:dyDescent="0.25">
      <c r="A81" s="40">
        <v>43958</v>
      </c>
      <c r="B81" s="41" t="s">
        <v>12</v>
      </c>
      <c r="C81" s="41">
        <v>11029.5</v>
      </c>
      <c r="D81" s="42">
        <v>863754</v>
      </c>
      <c r="E81" s="41">
        <f t="array" ref="E81">INDEX(K:O,MATCH(1,(A81=K:K)*(B81=L:L),0),3)</f>
        <v>10</v>
      </c>
      <c r="F81" s="41">
        <f t="array" ref="F81">INDEX(K:O,MATCH(1,(A81=K:K)*(B81=L:L),0),4)</f>
        <v>563</v>
      </c>
      <c r="G81" s="41">
        <f t="array" ref="G81">INDEX(K:O,MATCH(1,(A81=K:K)*(B81=L:L),0),5)</f>
        <v>486</v>
      </c>
      <c r="H81" s="43">
        <f t="shared" si="3"/>
        <v>1102.95</v>
      </c>
      <c r="I81" s="41">
        <f t="shared" si="4"/>
        <v>19</v>
      </c>
      <c r="J81" s="41">
        <f t="shared" si="5"/>
        <v>2.3537579427726634E-4</v>
      </c>
      <c r="K81" s="15">
        <v>43954</v>
      </c>
      <c r="L81" s="14" t="s">
        <v>15</v>
      </c>
      <c r="M81" s="14">
        <v>125</v>
      </c>
      <c r="N81" s="14">
        <v>18861</v>
      </c>
      <c r="O81" s="14">
        <v>17420</v>
      </c>
    </row>
    <row r="82" spans="1:15" x14ac:dyDescent="0.25">
      <c r="A82" s="36">
        <v>43975</v>
      </c>
      <c r="B82" s="37" t="s">
        <v>12</v>
      </c>
      <c r="C82" s="37">
        <v>9994.5</v>
      </c>
      <c r="D82" s="38">
        <v>828984</v>
      </c>
      <c r="E82" s="37">
        <f t="array" ref="E82">INDEX(K:O,MATCH(1,(A82=K:K)*(B82=L:L),0),3)</f>
        <v>10</v>
      </c>
      <c r="F82" s="37">
        <f t="array" ref="F82">INDEX(K:O,MATCH(1,(A82=K:K)*(B82=L:L),0),4)</f>
        <v>639</v>
      </c>
      <c r="G82" s="37">
        <f t="array" ref="G82">INDEX(K:O,MATCH(1,(A82=K:K)*(B82=L:L),0),5)</f>
        <v>557</v>
      </c>
      <c r="H82" s="39">
        <f t="shared" si="3"/>
        <v>999.45</v>
      </c>
      <c r="I82" s="37">
        <f t="shared" si="4"/>
        <v>21</v>
      </c>
      <c r="J82" s="37">
        <f t="shared" si="5"/>
        <v>2.1333852116605975E-4</v>
      </c>
      <c r="K82" s="15">
        <v>43954</v>
      </c>
      <c r="L82" s="14" t="s">
        <v>14</v>
      </c>
      <c r="M82" s="14">
        <v>129</v>
      </c>
      <c r="N82" s="14">
        <v>15778</v>
      </c>
      <c r="O82" s="14">
        <v>14624</v>
      </c>
    </row>
    <row r="83" spans="1:15" x14ac:dyDescent="0.25">
      <c r="A83" s="40">
        <v>43982</v>
      </c>
      <c r="B83" s="41" t="s">
        <v>12</v>
      </c>
      <c r="C83" s="41">
        <v>12724.5</v>
      </c>
      <c r="D83" s="42">
        <v>1045515</v>
      </c>
      <c r="E83" s="41">
        <f t="array" ref="E83">INDEX(K:O,MATCH(1,(A83=K:K)*(B83=L:L),0),3)</f>
        <v>10</v>
      </c>
      <c r="F83" s="41">
        <f t="array" ref="F83">INDEX(K:O,MATCH(1,(A83=K:K)*(B83=L:L),0),4)</f>
        <v>749</v>
      </c>
      <c r="G83" s="41">
        <f t="array" ref="G83">INDEX(K:O,MATCH(1,(A83=K:K)*(B83=L:L),0),5)</f>
        <v>655</v>
      </c>
      <c r="H83" s="43">
        <f t="shared" si="3"/>
        <v>1272.45</v>
      </c>
      <c r="I83" s="41">
        <f t="shared" si="4"/>
        <v>22</v>
      </c>
      <c r="J83" s="41">
        <f t="shared" si="5"/>
        <v>2.7166994551549233E-4</v>
      </c>
      <c r="K83" s="15">
        <v>43954</v>
      </c>
      <c r="L83" s="14" t="s">
        <v>12</v>
      </c>
      <c r="M83" s="14">
        <v>10</v>
      </c>
      <c r="N83" s="14">
        <v>402</v>
      </c>
      <c r="O83" s="14">
        <v>333</v>
      </c>
    </row>
    <row r="84" spans="1:15" x14ac:dyDescent="0.25">
      <c r="A84" s="36">
        <v>43981</v>
      </c>
      <c r="B84" s="37" t="s">
        <v>12</v>
      </c>
      <c r="C84" s="37">
        <v>14728.5</v>
      </c>
      <c r="D84" s="38">
        <v>1260483</v>
      </c>
      <c r="E84" s="37">
        <f t="array" ref="E84">INDEX(K:O,MATCH(1,(A84=K:K)*(B84=L:L),0),3)</f>
        <v>10</v>
      </c>
      <c r="F84" s="37">
        <f t="array" ref="F84">INDEX(K:O,MATCH(1,(A84=K:K)*(B84=L:L),0),4)</f>
        <v>865</v>
      </c>
      <c r="G84" s="37">
        <f t="array" ref="G84">INDEX(K:O,MATCH(1,(A84=K:K)*(B84=L:L),0),5)</f>
        <v>763</v>
      </c>
      <c r="H84" s="39">
        <f t="shared" si="3"/>
        <v>1472.85</v>
      </c>
      <c r="I84" s="37">
        <f t="shared" si="4"/>
        <v>22</v>
      </c>
      <c r="J84" s="37">
        <f t="shared" si="5"/>
        <v>3.1454109146687725E-4</v>
      </c>
      <c r="K84" s="15">
        <v>43955</v>
      </c>
      <c r="L84" s="14" t="s">
        <v>16</v>
      </c>
      <c r="M84" s="14">
        <v>36</v>
      </c>
      <c r="N84" s="14">
        <v>4508</v>
      </c>
      <c r="O84" s="14">
        <v>4149</v>
      </c>
    </row>
    <row r="85" spans="1:15" x14ac:dyDescent="0.25">
      <c r="A85" s="40">
        <v>43979</v>
      </c>
      <c r="B85" s="41" t="s">
        <v>12</v>
      </c>
      <c r="C85" s="41">
        <v>13038</v>
      </c>
      <c r="D85" s="42">
        <v>1114552.5</v>
      </c>
      <c r="E85" s="41">
        <f t="array" ref="E85">INDEX(K:O,MATCH(1,(A85=K:K)*(B85=L:L),0),3)</f>
        <v>10</v>
      </c>
      <c r="F85" s="41">
        <f t="array" ref="F85">INDEX(K:O,MATCH(1,(A85=K:K)*(B85=L:L),0),4)</f>
        <v>791</v>
      </c>
      <c r="G85" s="41">
        <f t="array" ref="G85">INDEX(K:O,MATCH(1,(A85=K:K)*(B85=L:L),0),5)</f>
        <v>697</v>
      </c>
      <c r="H85" s="43">
        <f t="shared" si="3"/>
        <v>1303.8</v>
      </c>
      <c r="I85" s="41">
        <f t="shared" si="4"/>
        <v>22</v>
      </c>
      <c r="J85" s="41">
        <f t="shared" si="5"/>
        <v>2.785264680895571E-4</v>
      </c>
      <c r="K85" s="15">
        <v>43955</v>
      </c>
      <c r="L85" s="14" t="s">
        <v>11</v>
      </c>
      <c r="M85" s="14">
        <v>31</v>
      </c>
      <c r="N85" s="14">
        <v>4968</v>
      </c>
      <c r="O85" s="14">
        <v>4596</v>
      </c>
    </row>
    <row r="86" spans="1:15" x14ac:dyDescent="0.25">
      <c r="A86" s="36">
        <v>43967</v>
      </c>
      <c r="B86" s="37" t="s">
        <v>13</v>
      </c>
      <c r="C86" s="37">
        <v>35482.5</v>
      </c>
      <c r="D86" s="38">
        <v>3222517.5</v>
      </c>
      <c r="E86" s="37">
        <f t="array" ref="E86">INDEX(K:O,MATCH(1,(A86=K:K)*(B86=L:L),0),3)</f>
        <v>19</v>
      </c>
      <c r="F86" s="37">
        <f t="array" ref="F86">INDEX(K:O,MATCH(1,(A86=K:K)*(B86=L:L),0),4)</f>
        <v>2080</v>
      </c>
      <c r="G86" s="37">
        <f t="array" ref="G86">INDEX(K:O,MATCH(1,(A86=K:K)*(B86=L:L),0),5)</f>
        <v>1844</v>
      </c>
      <c r="H86" s="39">
        <f t="shared" si="3"/>
        <v>1867.5</v>
      </c>
      <c r="I86" s="37">
        <f t="shared" si="4"/>
        <v>20</v>
      </c>
      <c r="J86" s="37">
        <f t="shared" si="5"/>
        <v>7.5821205679933029E-4</v>
      </c>
      <c r="K86" s="15">
        <v>43955</v>
      </c>
      <c r="L86" s="14" t="s">
        <v>17</v>
      </c>
      <c r="M86" s="14">
        <v>20</v>
      </c>
      <c r="N86" s="14">
        <v>1804</v>
      </c>
      <c r="O86" s="14">
        <v>1638</v>
      </c>
    </row>
    <row r="87" spans="1:15" x14ac:dyDescent="0.25">
      <c r="A87" s="40">
        <v>43970</v>
      </c>
      <c r="B87" s="41" t="s">
        <v>13</v>
      </c>
      <c r="C87" s="41">
        <v>32434.5</v>
      </c>
      <c r="D87" s="42">
        <v>2865337.5</v>
      </c>
      <c r="E87" s="41">
        <f t="array" ref="E87">INDEX(K:O,MATCH(1,(A87=K:K)*(B87=L:L),0),3)</f>
        <v>19</v>
      </c>
      <c r="F87" s="41">
        <f t="array" ref="F87">INDEX(K:O,MATCH(1,(A87=K:K)*(B87=L:L),0),4)</f>
        <v>1999</v>
      </c>
      <c r="G87" s="41">
        <f t="array" ref="G87">INDEX(K:O,MATCH(1,(A87=K:K)*(B87=L:L),0),5)</f>
        <v>1799</v>
      </c>
      <c r="H87" s="43">
        <f t="shared" si="3"/>
        <v>1707.078947368421</v>
      </c>
      <c r="I87" s="41">
        <f t="shared" si="4"/>
        <v>21</v>
      </c>
      <c r="J87" s="41">
        <f t="shared" si="5"/>
        <v>6.9360640397942677E-4</v>
      </c>
      <c r="K87" s="15">
        <v>43955</v>
      </c>
      <c r="L87" s="14" t="s">
        <v>10</v>
      </c>
      <c r="M87" s="14">
        <v>20</v>
      </c>
      <c r="N87" s="14">
        <v>1519</v>
      </c>
      <c r="O87" s="14">
        <v>1372</v>
      </c>
    </row>
    <row r="88" spans="1:15" x14ac:dyDescent="0.25">
      <c r="A88" s="36">
        <v>43968</v>
      </c>
      <c r="B88" s="37" t="s">
        <v>13</v>
      </c>
      <c r="C88" s="37">
        <v>30486</v>
      </c>
      <c r="D88" s="38">
        <v>2694289.5</v>
      </c>
      <c r="E88" s="37">
        <f t="array" ref="E88">INDEX(K:O,MATCH(1,(A88=K:K)*(B88=L:L),0),3)</f>
        <v>19</v>
      </c>
      <c r="F88" s="37">
        <f t="array" ref="F88">INDEX(K:O,MATCH(1,(A88=K:K)*(B88=L:L),0),4)</f>
        <v>1871</v>
      </c>
      <c r="G88" s="37">
        <f t="array" ref="G88">INDEX(K:O,MATCH(1,(A88=K:K)*(B88=L:L),0),5)</f>
        <v>1660</v>
      </c>
      <c r="H88" s="39">
        <f t="shared" si="3"/>
        <v>1604.5263157894738</v>
      </c>
      <c r="I88" s="37">
        <f t="shared" si="4"/>
        <v>20</v>
      </c>
      <c r="J88" s="37">
        <f t="shared" si="5"/>
        <v>6.5239055686175623E-4</v>
      </c>
      <c r="K88" s="15">
        <v>43955</v>
      </c>
      <c r="L88" s="14" t="s">
        <v>20</v>
      </c>
      <c r="M88" s="14">
        <v>19</v>
      </c>
      <c r="N88" s="14">
        <v>1479</v>
      </c>
      <c r="O88" s="14">
        <v>1346</v>
      </c>
    </row>
    <row r="89" spans="1:15" x14ac:dyDescent="0.25">
      <c r="A89" s="40">
        <v>43960</v>
      </c>
      <c r="B89" s="41" t="s">
        <v>13</v>
      </c>
      <c r="C89" s="41">
        <v>32079</v>
      </c>
      <c r="D89" s="42">
        <v>2902167</v>
      </c>
      <c r="E89" s="41">
        <f t="array" ref="E89">INDEX(K:O,MATCH(1,(A89=K:K)*(B89=L:L),0),3)</f>
        <v>19</v>
      </c>
      <c r="F89" s="41">
        <f t="array" ref="F89">INDEX(K:O,MATCH(1,(A89=K:K)*(B89=L:L),0),4)</f>
        <v>1851</v>
      </c>
      <c r="G89" s="41">
        <f t="array" ref="G89">INDEX(K:O,MATCH(1,(A89=K:K)*(B89=L:L),0),5)</f>
        <v>1635</v>
      </c>
      <c r="H89" s="43">
        <f t="shared" si="3"/>
        <v>1688.3684210526317</v>
      </c>
      <c r="I89" s="41">
        <f t="shared" si="4"/>
        <v>19</v>
      </c>
      <c r="J89" s="41">
        <f t="shared" si="5"/>
        <v>6.8692838811704464E-4</v>
      </c>
      <c r="K89" s="15">
        <v>43955</v>
      </c>
      <c r="L89" s="14" t="s">
        <v>22</v>
      </c>
      <c r="M89" s="14">
        <v>54</v>
      </c>
      <c r="N89" s="14">
        <v>13606</v>
      </c>
      <c r="O89" s="14">
        <v>12697</v>
      </c>
    </row>
    <row r="90" spans="1:15" x14ac:dyDescent="0.25">
      <c r="A90" s="36">
        <v>43955</v>
      </c>
      <c r="B90" s="37" t="s">
        <v>13</v>
      </c>
      <c r="C90" s="37">
        <v>27072</v>
      </c>
      <c r="D90" s="38">
        <v>2450968.5</v>
      </c>
      <c r="E90" s="37">
        <f t="array" ref="E90">INDEX(K:O,MATCH(1,(A90=K:K)*(B90=L:L),0),3)</f>
        <v>19</v>
      </c>
      <c r="F90" s="37">
        <f t="array" ref="F90">INDEX(K:O,MATCH(1,(A90=K:K)*(B90=L:L),0),4)</f>
        <v>1582</v>
      </c>
      <c r="G90" s="37">
        <f t="array" ref="G90">INDEX(K:O,MATCH(1,(A90=K:K)*(B90=L:L),0),5)</f>
        <v>1403</v>
      </c>
      <c r="H90" s="39">
        <f t="shared" si="3"/>
        <v>1424.8421052631579</v>
      </c>
      <c r="I90" s="37">
        <f t="shared" si="4"/>
        <v>19</v>
      </c>
      <c r="J90" s="37">
        <f t="shared" si="5"/>
        <v>5.8010874981935892E-4</v>
      </c>
      <c r="K90" s="15">
        <v>43955</v>
      </c>
      <c r="L90" s="14" t="s">
        <v>21</v>
      </c>
      <c r="M90" s="14">
        <v>59</v>
      </c>
      <c r="N90" s="14">
        <v>14423</v>
      </c>
      <c r="O90" s="14">
        <v>13432</v>
      </c>
    </row>
    <row r="91" spans="1:15" x14ac:dyDescent="0.25">
      <c r="A91" s="40">
        <v>43950</v>
      </c>
      <c r="B91" s="41" t="s">
        <v>13</v>
      </c>
      <c r="C91" s="41">
        <v>25917</v>
      </c>
      <c r="D91" s="42">
        <v>2397588</v>
      </c>
      <c r="E91" s="41">
        <f t="array" ref="E91">INDEX(K:O,MATCH(1,(A91=K:K)*(B91=L:L),0),3)</f>
        <v>18</v>
      </c>
      <c r="F91" s="41">
        <f t="array" ref="F91">INDEX(K:O,MATCH(1,(A91=K:K)*(B91=L:L),0),4)</f>
        <v>1534</v>
      </c>
      <c r="G91" s="41">
        <f t="array" ref="G91">INDEX(K:O,MATCH(1,(A91=K:K)*(B91=L:L),0),5)</f>
        <v>1369</v>
      </c>
      <c r="H91" s="43">
        <f t="shared" si="3"/>
        <v>1439.8333333333333</v>
      </c>
      <c r="I91" s="41">
        <f t="shared" si="4"/>
        <v>18</v>
      </c>
      <c r="J91" s="41">
        <f t="shared" si="5"/>
        <v>5.5568134161119932E-4</v>
      </c>
      <c r="K91" s="15">
        <v>43955</v>
      </c>
      <c r="L91" s="14" t="s">
        <v>13</v>
      </c>
      <c r="M91" s="14">
        <v>19</v>
      </c>
      <c r="N91" s="14">
        <v>1582</v>
      </c>
      <c r="O91" s="14">
        <v>1403</v>
      </c>
    </row>
    <row r="92" spans="1:15" x14ac:dyDescent="0.25">
      <c r="A92" s="36">
        <v>43953</v>
      </c>
      <c r="B92" s="37" t="s">
        <v>13</v>
      </c>
      <c r="C92" s="37">
        <v>19461</v>
      </c>
      <c r="D92" s="38">
        <v>1799230.5</v>
      </c>
      <c r="E92" s="37">
        <f t="array" ref="E92">INDEX(K:O,MATCH(1,(A92=K:K)*(B92=L:L),0),3)</f>
        <v>19</v>
      </c>
      <c r="F92" s="37">
        <f t="array" ref="F92">INDEX(K:O,MATCH(1,(A92=K:K)*(B92=L:L),0),4)</f>
        <v>1217</v>
      </c>
      <c r="G92" s="37">
        <f t="array" ref="G92">INDEX(K:O,MATCH(1,(A92=K:K)*(B92=L:L),0),5)</f>
        <v>1048</v>
      </c>
      <c r="H92" s="39">
        <f t="shared" si="3"/>
        <v>1024.2631578947369</v>
      </c>
      <c r="I92" s="37">
        <f t="shared" si="4"/>
        <v>18</v>
      </c>
      <c r="J92" s="37">
        <f t="shared" si="5"/>
        <v>4.1749149715848992E-4</v>
      </c>
      <c r="K92" s="15">
        <v>43955</v>
      </c>
      <c r="L92" s="14" t="s">
        <v>23</v>
      </c>
      <c r="M92" s="14">
        <v>15</v>
      </c>
      <c r="N92" s="14">
        <v>622</v>
      </c>
      <c r="O92" s="14">
        <v>538</v>
      </c>
    </row>
    <row r="93" spans="1:15" x14ac:dyDescent="0.25">
      <c r="A93" s="40">
        <v>43977</v>
      </c>
      <c r="B93" s="41" t="s">
        <v>13</v>
      </c>
      <c r="C93" s="41">
        <v>31407</v>
      </c>
      <c r="D93" s="42">
        <v>2907411</v>
      </c>
      <c r="E93" s="41">
        <f t="array" ref="E93">INDEX(K:O,MATCH(1,(A93=K:K)*(B93=L:L),0),3)</f>
        <v>20</v>
      </c>
      <c r="F93" s="41">
        <f t="array" ref="F93">INDEX(K:O,MATCH(1,(A93=K:K)*(B93=L:L),0),4)</f>
        <v>2036</v>
      </c>
      <c r="G93" s="41">
        <f t="array" ref="G93">INDEX(K:O,MATCH(1,(A93=K:K)*(B93=L:L),0),5)</f>
        <v>1790</v>
      </c>
      <c r="H93" s="43">
        <f t="shared" si="3"/>
        <v>1570.35</v>
      </c>
      <c r="I93" s="41">
        <f t="shared" si="4"/>
        <v>22</v>
      </c>
      <c r="J93" s="41">
        <f t="shared" si="5"/>
        <v>6.7404716875078948E-4</v>
      </c>
      <c r="K93" s="15">
        <v>43955</v>
      </c>
      <c r="L93" s="14" t="s">
        <v>18</v>
      </c>
      <c r="M93" s="14">
        <v>15</v>
      </c>
      <c r="N93" s="14">
        <v>750</v>
      </c>
      <c r="O93" s="14">
        <v>647</v>
      </c>
    </row>
    <row r="94" spans="1:15" x14ac:dyDescent="0.25">
      <c r="A94" s="36">
        <v>43952</v>
      </c>
      <c r="B94" s="37" t="s">
        <v>13</v>
      </c>
      <c r="C94" s="37">
        <v>25792.5</v>
      </c>
      <c r="D94" s="38">
        <v>2374356</v>
      </c>
      <c r="E94" s="37">
        <f t="array" ref="E94">INDEX(K:O,MATCH(1,(A94=K:K)*(B94=L:L),0),3)</f>
        <v>19</v>
      </c>
      <c r="F94" s="37">
        <f t="array" ref="F94">INDEX(K:O,MATCH(1,(A94=K:K)*(B94=L:L),0),4)</f>
        <v>1497</v>
      </c>
      <c r="G94" s="37">
        <f t="array" ref="G94">INDEX(K:O,MATCH(1,(A94=K:K)*(B94=L:L),0),5)</f>
        <v>1291</v>
      </c>
      <c r="H94" s="39">
        <f t="shared" si="3"/>
        <v>1357.5</v>
      </c>
      <c r="I94" s="37">
        <f t="shared" si="4"/>
        <v>18</v>
      </c>
      <c r="J94" s="37">
        <f t="shared" si="5"/>
        <v>5.5392390416005065E-4</v>
      </c>
      <c r="K94" s="15">
        <v>43955</v>
      </c>
      <c r="L94" s="14" t="s">
        <v>19</v>
      </c>
      <c r="M94" s="14">
        <v>15</v>
      </c>
      <c r="N94" s="14">
        <v>390</v>
      </c>
      <c r="O94" s="14">
        <v>315</v>
      </c>
    </row>
    <row r="95" spans="1:15" x14ac:dyDescent="0.25">
      <c r="A95" s="40">
        <v>43963</v>
      </c>
      <c r="B95" s="41" t="s">
        <v>13</v>
      </c>
      <c r="C95" s="41">
        <v>26032.5</v>
      </c>
      <c r="D95" s="42">
        <v>2370432</v>
      </c>
      <c r="E95" s="41">
        <f t="array" ref="E95">INDEX(K:O,MATCH(1,(A95=K:K)*(B95=L:L),0),3)</f>
        <v>19</v>
      </c>
      <c r="F95" s="41">
        <f t="array" ref="F95">INDEX(K:O,MATCH(1,(A95=K:K)*(B95=L:L),0),4)</f>
        <v>1649</v>
      </c>
      <c r="G95" s="41">
        <f t="array" ref="G95">INDEX(K:O,MATCH(1,(A95=K:K)*(B95=L:L),0),5)</f>
        <v>1460</v>
      </c>
      <c r="H95" s="43">
        <f t="shared" si="3"/>
        <v>1370.1315789473683</v>
      </c>
      <c r="I95" s="41">
        <f t="shared" si="4"/>
        <v>20</v>
      </c>
      <c r="J95" s="41">
        <f t="shared" si="5"/>
        <v>5.5938804140857488E-4</v>
      </c>
      <c r="K95" s="15">
        <v>43955</v>
      </c>
      <c r="L95" s="14" t="s">
        <v>15</v>
      </c>
      <c r="M95" s="14">
        <v>125</v>
      </c>
      <c r="N95" s="14">
        <v>20495</v>
      </c>
      <c r="O95" s="14">
        <v>18964</v>
      </c>
    </row>
    <row r="96" spans="1:15" x14ac:dyDescent="0.25">
      <c r="A96" s="36">
        <v>43972</v>
      </c>
      <c r="B96" s="37" t="s">
        <v>13</v>
      </c>
      <c r="C96" s="37">
        <v>31707</v>
      </c>
      <c r="D96" s="38">
        <v>2853181.5</v>
      </c>
      <c r="E96" s="37">
        <f t="array" ref="E96">INDEX(K:O,MATCH(1,(A96=K:K)*(B96=L:L),0),3)</f>
        <v>19</v>
      </c>
      <c r="F96" s="37">
        <f t="array" ref="F96">INDEX(K:O,MATCH(1,(A96=K:K)*(B96=L:L),0),4)</f>
        <v>1949</v>
      </c>
      <c r="G96" s="37">
        <f t="array" ref="G96">INDEX(K:O,MATCH(1,(A96=K:K)*(B96=L:L),0),5)</f>
        <v>1724</v>
      </c>
      <c r="H96" s="39">
        <f t="shared" si="3"/>
        <v>1668.7894736842106</v>
      </c>
      <c r="I96" s="37">
        <f t="shared" si="4"/>
        <v>21</v>
      </c>
      <c r="J96" s="37">
        <f t="shared" si="5"/>
        <v>6.8170340064796974E-4</v>
      </c>
      <c r="K96" s="15">
        <v>43955</v>
      </c>
      <c r="L96" s="14" t="s">
        <v>14</v>
      </c>
      <c r="M96" s="14">
        <v>129</v>
      </c>
      <c r="N96" s="14">
        <v>16525</v>
      </c>
      <c r="O96" s="14">
        <v>15310</v>
      </c>
    </row>
    <row r="97" spans="1:15" x14ac:dyDescent="0.25">
      <c r="A97" s="40">
        <v>43971</v>
      </c>
      <c r="B97" s="41" t="s">
        <v>13</v>
      </c>
      <c r="C97" s="41">
        <v>29955</v>
      </c>
      <c r="D97" s="42">
        <v>2692230</v>
      </c>
      <c r="E97" s="41">
        <f t="array" ref="E97">INDEX(K:O,MATCH(1,(A97=K:K)*(B97=L:L),0),3)</f>
        <v>19</v>
      </c>
      <c r="F97" s="41">
        <f t="array" ref="F97">INDEX(K:O,MATCH(1,(A97=K:K)*(B97=L:L),0),4)</f>
        <v>1889</v>
      </c>
      <c r="G97" s="41">
        <f t="array" ref="G97">INDEX(K:O,MATCH(1,(A97=K:K)*(B97=L:L),0),5)</f>
        <v>1690</v>
      </c>
      <c r="H97" s="43">
        <f t="shared" si="3"/>
        <v>1576.578947368421</v>
      </c>
      <c r="I97" s="41">
        <f t="shared" si="4"/>
        <v>21</v>
      </c>
      <c r="J97" s="41">
        <f t="shared" si="5"/>
        <v>6.4447458088336715E-4</v>
      </c>
      <c r="K97" s="15">
        <v>43955</v>
      </c>
      <c r="L97" s="14" t="s">
        <v>12</v>
      </c>
      <c r="M97" s="14">
        <v>10</v>
      </c>
      <c r="N97" s="14">
        <v>462</v>
      </c>
      <c r="O97" s="14">
        <v>396</v>
      </c>
    </row>
    <row r="98" spans="1:15" x14ac:dyDescent="0.25">
      <c r="A98" s="36">
        <v>43956</v>
      </c>
      <c r="B98" s="37" t="s">
        <v>13</v>
      </c>
      <c r="C98" s="37">
        <v>22848</v>
      </c>
      <c r="D98" s="38">
        <v>2079900</v>
      </c>
      <c r="E98" s="37">
        <f t="array" ref="E98">INDEX(K:O,MATCH(1,(A98=K:K)*(B98=L:L),0),3)</f>
        <v>19</v>
      </c>
      <c r="F98" s="37">
        <f t="array" ref="F98">INDEX(K:O,MATCH(1,(A98=K:K)*(B98=L:L),0),4)</f>
        <v>1417</v>
      </c>
      <c r="G98" s="37">
        <f t="array" ref="G98">INDEX(K:O,MATCH(1,(A98=K:K)*(B98=L:L),0),5)</f>
        <v>1245</v>
      </c>
      <c r="H98" s="39">
        <f t="shared" si="3"/>
        <v>1202.5263157894738</v>
      </c>
      <c r="I98" s="37">
        <f t="shared" si="4"/>
        <v>19</v>
      </c>
      <c r="J98" s="37">
        <f t="shared" si="5"/>
        <v>4.9188620274701912E-4</v>
      </c>
      <c r="K98" s="15">
        <v>43956</v>
      </c>
      <c r="L98" s="14" t="s">
        <v>16</v>
      </c>
      <c r="M98" s="14">
        <v>36</v>
      </c>
      <c r="N98" s="14">
        <v>4575</v>
      </c>
      <c r="O98" s="14">
        <v>4206</v>
      </c>
    </row>
    <row r="99" spans="1:15" x14ac:dyDescent="0.25">
      <c r="A99" s="40">
        <v>43949</v>
      </c>
      <c r="B99" s="41" t="s">
        <v>13</v>
      </c>
      <c r="C99" s="41">
        <v>23314.5</v>
      </c>
      <c r="D99" s="42">
        <v>2136817.5</v>
      </c>
      <c r="E99" s="41">
        <f t="array" ref="E99">INDEX(K:O,MATCH(1,(A99=K:K)*(B99=L:L),0),3)</f>
        <v>17</v>
      </c>
      <c r="F99" s="41">
        <f t="array" ref="F99">INDEX(K:O,MATCH(1,(A99=K:K)*(B99=L:L),0),4)</f>
        <v>1439</v>
      </c>
      <c r="G99" s="41">
        <f t="array" ref="G99">INDEX(K:O,MATCH(1,(A99=K:K)*(B99=L:L),0),5)</f>
        <v>1265</v>
      </c>
      <c r="H99" s="43">
        <f t="shared" si="3"/>
        <v>1371.4411764705883</v>
      </c>
      <c r="I99" s="41">
        <f t="shared" si="4"/>
        <v>18</v>
      </c>
      <c r="J99" s="41">
        <f t="shared" si="5"/>
        <v>5.0217632356400123E-4</v>
      </c>
      <c r="K99" s="15">
        <v>43956</v>
      </c>
      <c r="L99" s="14" t="s">
        <v>11</v>
      </c>
      <c r="M99" s="14">
        <v>31</v>
      </c>
      <c r="N99" s="14">
        <v>5188</v>
      </c>
      <c r="O99" s="14">
        <v>4800</v>
      </c>
    </row>
    <row r="100" spans="1:15" x14ac:dyDescent="0.25">
      <c r="A100" s="36">
        <v>43964</v>
      </c>
      <c r="B100" s="37" t="s">
        <v>13</v>
      </c>
      <c r="C100" s="37">
        <v>26464.5</v>
      </c>
      <c r="D100" s="38">
        <v>2373337.5</v>
      </c>
      <c r="E100" s="37">
        <f t="array" ref="E100">INDEX(K:O,MATCH(1,(A100=K:K)*(B100=L:L),0),3)</f>
        <v>19</v>
      </c>
      <c r="F100" s="37">
        <f t="array" ref="F100">INDEX(K:O,MATCH(1,(A100=K:K)*(B100=L:L),0),4)</f>
        <v>1625</v>
      </c>
      <c r="G100" s="37">
        <f t="array" ref="G100">INDEX(K:O,MATCH(1,(A100=K:K)*(B100=L:L),0),5)</f>
        <v>1444</v>
      </c>
      <c r="H100" s="39">
        <f t="shared" si="3"/>
        <v>1392.8684210526317</v>
      </c>
      <c r="I100" s="37">
        <f t="shared" si="4"/>
        <v>20</v>
      </c>
      <c r="J100" s="37">
        <f t="shared" si="5"/>
        <v>5.7031128755717056E-4</v>
      </c>
      <c r="K100" s="15">
        <v>43956</v>
      </c>
      <c r="L100" s="14" t="s">
        <v>17</v>
      </c>
      <c r="M100" s="14">
        <v>20</v>
      </c>
      <c r="N100" s="14">
        <v>1757</v>
      </c>
      <c r="O100" s="14">
        <v>1596</v>
      </c>
    </row>
    <row r="101" spans="1:15" x14ac:dyDescent="0.25">
      <c r="A101" s="40">
        <v>43954</v>
      </c>
      <c r="B101" s="41" t="s">
        <v>13</v>
      </c>
      <c r="C101" s="41">
        <v>23539.5</v>
      </c>
      <c r="D101" s="42">
        <v>2170309.5</v>
      </c>
      <c r="E101" s="41">
        <f t="array" ref="E101">INDEX(K:O,MATCH(1,(A101=K:K)*(B101=L:L),0),3)</f>
        <v>19</v>
      </c>
      <c r="F101" s="41">
        <f t="array" ref="F101">INDEX(K:O,MATCH(1,(A101=K:K)*(B101=L:L),0),4)</f>
        <v>1402</v>
      </c>
      <c r="G101" s="41">
        <f t="array" ref="G101">INDEX(K:O,MATCH(1,(A101=K:K)*(B101=L:L),0),5)</f>
        <v>1234</v>
      </c>
      <c r="H101" s="43">
        <f t="shared" si="3"/>
        <v>1238.921052631579</v>
      </c>
      <c r="I101" s="41">
        <f t="shared" si="4"/>
        <v>18</v>
      </c>
      <c r="J101" s="41">
        <f t="shared" si="5"/>
        <v>5.075668635977366E-4</v>
      </c>
      <c r="K101" s="15">
        <v>43956</v>
      </c>
      <c r="L101" s="14" t="s">
        <v>10</v>
      </c>
      <c r="M101" s="14">
        <v>20</v>
      </c>
      <c r="N101" s="14">
        <v>1773</v>
      </c>
      <c r="O101" s="14">
        <v>1604</v>
      </c>
    </row>
    <row r="102" spans="1:15" x14ac:dyDescent="0.25">
      <c r="A102" s="36">
        <v>43957</v>
      </c>
      <c r="B102" s="37" t="s">
        <v>13</v>
      </c>
      <c r="C102" s="37">
        <v>24678</v>
      </c>
      <c r="D102" s="38">
        <v>2232519</v>
      </c>
      <c r="E102" s="37">
        <f t="array" ref="E102">INDEX(K:O,MATCH(1,(A102=K:K)*(B102=L:L),0),3)</f>
        <v>19</v>
      </c>
      <c r="F102" s="37">
        <f t="array" ref="F102">INDEX(K:O,MATCH(1,(A102=K:K)*(B102=L:L),0),4)</f>
        <v>1499</v>
      </c>
      <c r="G102" s="37">
        <f t="array" ref="G102">INDEX(K:O,MATCH(1,(A102=K:K)*(B102=L:L),0),5)</f>
        <v>1323</v>
      </c>
      <c r="H102" s="39">
        <f t="shared" si="3"/>
        <v>1298.8421052631579</v>
      </c>
      <c r="I102" s="37">
        <f t="shared" si="4"/>
        <v>19</v>
      </c>
      <c r="J102" s="37">
        <f t="shared" si="5"/>
        <v>5.3238581688199566E-4</v>
      </c>
      <c r="K102" s="15">
        <v>43956</v>
      </c>
      <c r="L102" s="14" t="s">
        <v>20</v>
      </c>
      <c r="M102" s="14">
        <v>19</v>
      </c>
      <c r="N102" s="14">
        <v>1622</v>
      </c>
      <c r="O102" s="14">
        <v>1482</v>
      </c>
    </row>
    <row r="103" spans="1:15" x14ac:dyDescent="0.25">
      <c r="A103" s="40">
        <v>43974</v>
      </c>
      <c r="B103" s="41" t="s">
        <v>13</v>
      </c>
      <c r="C103" s="41">
        <v>38176.5</v>
      </c>
      <c r="D103" s="42">
        <v>3385372.5</v>
      </c>
      <c r="E103" s="41">
        <f t="array" ref="E103">INDEX(K:O,MATCH(1,(A103=K:K)*(B103=L:L),0),3)</f>
        <v>20</v>
      </c>
      <c r="F103" s="41">
        <f t="array" ref="F103">INDEX(K:O,MATCH(1,(A103=K:K)*(B103=L:L),0),4)</f>
        <v>2266</v>
      </c>
      <c r="G103" s="41">
        <f t="array" ref="G103">INDEX(K:O,MATCH(1,(A103=K:K)*(B103=L:L),0),5)</f>
        <v>1993</v>
      </c>
      <c r="H103" s="43">
        <f t="shared" si="3"/>
        <v>1908.825</v>
      </c>
      <c r="I103" s="41">
        <f t="shared" si="4"/>
        <v>21</v>
      </c>
      <c r="J103" s="41">
        <f t="shared" si="5"/>
        <v>8.2403166566130117E-4</v>
      </c>
      <c r="K103" s="15">
        <v>43956</v>
      </c>
      <c r="L103" s="14" t="s">
        <v>22</v>
      </c>
      <c r="M103" s="14">
        <v>54</v>
      </c>
      <c r="N103" s="14">
        <v>12775</v>
      </c>
      <c r="O103" s="14">
        <v>11887</v>
      </c>
    </row>
    <row r="104" spans="1:15" x14ac:dyDescent="0.25">
      <c r="A104" s="36">
        <v>43976</v>
      </c>
      <c r="B104" s="37" t="s">
        <v>13</v>
      </c>
      <c r="C104" s="37">
        <v>30603</v>
      </c>
      <c r="D104" s="38">
        <v>2865727.5</v>
      </c>
      <c r="E104" s="37">
        <f t="array" ref="E104">INDEX(K:O,MATCH(1,(A104=K:K)*(B104=L:L),0),3)</f>
        <v>20</v>
      </c>
      <c r="F104" s="37">
        <f t="array" ref="F104">INDEX(K:O,MATCH(1,(A104=K:K)*(B104=L:L),0),4)</f>
        <v>2011</v>
      </c>
      <c r="G104" s="37">
        <f t="array" ref="G104">INDEX(K:O,MATCH(1,(A104=K:K)*(B104=L:L),0),5)</f>
        <v>1791</v>
      </c>
      <c r="H104" s="39">
        <f t="shared" si="3"/>
        <v>1530.15</v>
      </c>
      <c r="I104" s="37">
        <f t="shared" si="4"/>
        <v>22</v>
      </c>
      <c r="J104" s="37">
        <f t="shared" si="5"/>
        <v>6.6110404310390589E-4</v>
      </c>
      <c r="K104" s="15">
        <v>43956</v>
      </c>
      <c r="L104" s="14" t="s">
        <v>21</v>
      </c>
      <c r="M104" s="14">
        <v>59</v>
      </c>
      <c r="N104" s="14">
        <v>13469</v>
      </c>
      <c r="O104" s="14">
        <v>12486</v>
      </c>
    </row>
    <row r="105" spans="1:15" x14ac:dyDescent="0.25">
      <c r="A105" s="40">
        <v>43951</v>
      </c>
      <c r="B105" s="41" t="s">
        <v>13</v>
      </c>
      <c r="C105" s="41">
        <v>24211.5</v>
      </c>
      <c r="D105" s="42">
        <v>2267664</v>
      </c>
      <c r="E105" s="41">
        <f t="array" ref="E105">INDEX(K:O,MATCH(1,(A105=K:K)*(B105=L:L),0),3)</f>
        <v>19</v>
      </c>
      <c r="F105" s="41">
        <f t="array" ref="F105">INDEX(K:O,MATCH(1,(A105=K:K)*(B105=L:L),0),4)</f>
        <v>1499</v>
      </c>
      <c r="G105" s="41">
        <f t="array" ref="G105">INDEX(K:O,MATCH(1,(A105=K:K)*(B105=L:L),0),5)</f>
        <v>1322</v>
      </c>
      <c r="H105" s="43">
        <f t="shared" si="3"/>
        <v>1274.2894736842106</v>
      </c>
      <c r="I105" s="41">
        <f t="shared" si="4"/>
        <v>18</v>
      </c>
      <c r="J105" s="41">
        <f t="shared" si="5"/>
        <v>5.2337709973406053E-4</v>
      </c>
      <c r="K105" s="15">
        <v>43956</v>
      </c>
      <c r="L105" s="14" t="s">
        <v>13</v>
      </c>
      <c r="M105" s="14">
        <v>19</v>
      </c>
      <c r="N105" s="14">
        <v>1417</v>
      </c>
      <c r="O105" s="14">
        <v>1245</v>
      </c>
    </row>
    <row r="106" spans="1:15" x14ac:dyDescent="0.25">
      <c r="A106" s="36">
        <v>43961</v>
      </c>
      <c r="B106" s="37" t="s">
        <v>13</v>
      </c>
      <c r="C106" s="37">
        <v>31399.5</v>
      </c>
      <c r="D106" s="38">
        <v>2862298.5</v>
      </c>
      <c r="E106" s="37">
        <f t="array" ref="E106">INDEX(K:O,MATCH(1,(A106=K:K)*(B106=L:L),0),3)</f>
        <v>19</v>
      </c>
      <c r="F106" s="37">
        <f t="array" ref="F106">INDEX(K:O,MATCH(1,(A106=K:K)*(B106=L:L),0),4)</f>
        <v>1848</v>
      </c>
      <c r="G106" s="37">
        <f t="array" ref="G106">INDEX(K:O,MATCH(1,(A106=K:K)*(B106=L:L),0),5)</f>
        <v>1649</v>
      </c>
      <c r="H106" s="39">
        <f t="shared" si="3"/>
        <v>1652.6052631578948</v>
      </c>
      <c r="I106" s="37">
        <f t="shared" si="4"/>
        <v>19</v>
      </c>
      <c r="J106" s="37">
        <f t="shared" si="5"/>
        <v>6.7911466909421588E-4</v>
      </c>
      <c r="K106" s="15">
        <v>43956</v>
      </c>
      <c r="L106" s="14" t="s">
        <v>23</v>
      </c>
      <c r="M106" s="14">
        <v>15</v>
      </c>
      <c r="N106" s="14">
        <v>750</v>
      </c>
      <c r="O106" s="14">
        <v>658</v>
      </c>
    </row>
    <row r="107" spans="1:15" x14ac:dyDescent="0.25">
      <c r="A107" s="40">
        <v>43959</v>
      </c>
      <c r="B107" s="41" t="s">
        <v>13</v>
      </c>
      <c r="C107" s="41">
        <v>25294.5</v>
      </c>
      <c r="D107" s="42">
        <v>2271454.5</v>
      </c>
      <c r="E107" s="41">
        <f t="array" ref="E107">INDEX(K:O,MATCH(1,(A107=K:K)*(B107=L:L),0),3)</f>
        <v>19</v>
      </c>
      <c r="F107" s="41">
        <f t="array" ref="F107">INDEX(K:O,MATCH(1,(A107=K:K)*(B107=L:L),0),4)</f>
        <v>1522</v>
      </c>
      <c r="G107" s="41">
        <f t="array" ref="G107">INDEX(K:O,MATCH(1,(A107=K:K)*(B107=L:L),0),5)</f>
        <v>1340</v>
      </c>
      <c r="H107" s="43">
        <f t="shared" si="3"/>
        <v>1331.2894736842106</v>
      </c>
      <c r="I107" s="41">
        <f t="shared" si="4"/>
        <v>19</v>
      </c>
      <c r="J107" s="41">
        <f t="shared" si="5"/>
        <v>5.4744628627671657E-4</v>
      </c>
      <c r="K107" s="15">
        <v>43956</v>
      </c>
      <c r="L107" s="14" t="s">
        <v>18</v>
      </c>
      <c r="M107" s="14">
        <v>15</v>
      </c>
      <c r="N107" s="14">
        <v>922</v>
      </c>
      <c r="O107" s="14">
        <v>823</v>
      </c>
    </row>
    <row r="108" spans="1:15" x14ac:dyDescent="0.25">
      <c r="A108" s="36">
        <v>43958</v>
      </c>
      <c r="B108" s="37" t="s">
        <v>13</v>
      </c>
      <c r="C108" s="37">
        <v>25468.5</v>
      </c>
      <c r="D108" s="38">
        <v>2350672.5</v>
      </c>
      <c r="E108" s="37">
        <f t="array" ref="E108">INDEX(K:O,MATCH(1,(A108=K:K)*(B108=L:L),0),3)</f>
        <v>19</v>
      </c>
      <c r="F108" s="37">
        <f t="array" ref="F108">INDEX(K:O,MATCH(1,(A108=K:K)*(B108=L:L),0),4)</f>
        <v>1530</v>
      </c>
      <c r="G108" s="37">
        <f t="array" ref="G108">INDEX(K:O,MATCH(1,(A108=K:K)*(B108=L:L),0),5)</f>
        <v>1338</v>
      </c>
      <c r="H108" s="39">
        <f t="shared" si="3"/>
        <v>1340.4473684210527</v>
      </c>
      <c r="I108" s="37">
        <f t="shared" si="4"/>
        <v>19</v>
      </c>
      <c r="J108" s="37">
        <f t="shared" si="5"/>
        <v>5.5151407488020839E-4</v>
      </c>
      <c r="K108" s="15">
        <v>43956</v>
      </c>
      <c r="L108" s="14" t="s">
        <v>19</v>
      </c>
      <c r="M108" s="14">
        <v>15</v>
      </c>
      <c r="N108" s="14">
        <v>455</v>
      </c>
      <c r="O108" s="14">
        <v>381</v>
      </c>
    </row>
    <row r="109" spans="1:15" x14ac:dyDescent="0.25">
      <c r="A109" s="40">
        <v>43975</v>
      </c>
      <c r="B109" s="41" t="s">
        <v>13</v>
      </c>
      <c r="C109" s="41">
        <v>31854</v>
      </c>
      <c r="D109" s="42">
        <v>2915533.5</v>
      </c>
      <c r="E109" s="41">
        <f t="array" ref="E109">INDEX(K:O,MATCH(1,(A109=K:K)*(B109=L:L),0),3)</f>
        <v>20</v>
      </c>
      <c r="F109" s="41">
        <f t="array" ref="F109">INDEX(K:O,MATCH(1,(A109=K:K)*(B109=L:L),0),4)</f>
        <v>2015</v>
      </c>
      <c r="G109" s="41">
        <f t="array" ref="G109">INDEX(K:O,MATCH(1,(A109=K:K)*(B109=L:L),0),5)</f>
        <v>1803</v>
      </c>
      <c r="H109" s="43">
        <f t="shared" si="3"/>
        <v>1592.7</v>
      </c>
      <c r="I109" s="41">
        <f t="shared" si="4"/>
        <v>21</v>
      </c>
      <c r="J109" s="41">
        <f t="shared" si="5"/>
        <v>6.9017113878237898E-4</v>
      </c>
      <c r="K109" s="15">
        <v>43956</v>
      </c>
      <c r="L109" s="14" t="s">
        <v>15</v>
      </c>
      <c r="M109" s="14">
        <v>125</v>
      </c>
      <c r="N109" s="14">
        <v>18944</v>
      </c>
      <c r="O109" s="14">
        <v>17541</v>
      </c>
    </row>
    <row r="110" spans="1:15" x14ac:dyDescent="0.25">
      <c r="A110" s="36">
        <v>43982</v>
      </c>
      <c r="B110" s="37" t="s">
        <v>13</v>
      </c>
      <c r="C110" s="37">
        <v>32359.5</v>
      </c>
      <c r="D110" s="38">
        <v>2991999</v>
      </c>
      <c r="E110" s="37">
        <f t="array" ref="E110">INDEX(K:O,MATCH(1,(A110=K:K)*(B110=L:L),0),3)</f>
        <v>20</v>
      </c>
      <c r="F110" s="37">
        <f t="array" ref="F110">INDEX(K:O,MATCH(1,(A110=K:K)*(B110=L:L),0),4)</f>
        <v>2060</v>
      </c>
      <c r="G110" s="37">
        <f t="array" ref="G110">INDEX(K:O,MATCH(1,(A110=K:K)*(B110=L:L),0),5)</f>
        <v>1826</v>
      </c>
      <c r="H110" s="39">
        <f t="shared" si="3"/>
        <v>1617.9749999999999</v>
      </c>
      <c r="I110" s="37">
        <f t="shared" si="4"/>
        <v>22</v>
      </c>
      <c r="J110" s="37">
        <f t="shared" si="5"/>
        <v>7.0160788636794706E-4</v>
      </c>
      <c r="K110" s="15">
        <v>43956</v>
      </c>
      <c r="L110" s="14" t="s">
        <v>14</v>
      </c>
      <c r="M110" s="14">
        <v>129</v>
      </c>
      <c r="N110" s="14">
        <v>15665</v>
      </c>
      <c r="O110" s="14">
        <v>14501</v>
      </c>
    </row>
    <row r="111" spans="1:15" x14ac:dyDescent="0.25">
      <c r="A111" s="40">
        <v>43981</v>
      </c>
      <c r="B111" s="41" t="s">
        <v>13</v>
      </c>
      <c r="C111" s="41">
        <v>39867</v>
      </c>
      <c r="D111" s="42">
        <v>3654166.5</v>
      </c>
      <c r="E111" s="41">
        <f t="array" ref="E111">INDEX(K:O,MATCH(1,(A111=K:K)*(B111=L:L),0),3)</f>
        <v>20</v>
      </c>
      <c r="F111" s="41">
        <f t="array" ref="F111">INDEX(K:O,MATCH(1,(A111=K:K)*(B111=L:L),0),4)</f>
        <v>2451</v>
      </c>
      <c r="G111" s="41">
        <f t="array" ref="G111">INDEX(K:O,MATCH(1,(A111=K:K)*(B111=L:L),0),5)</f>
        <v>2178</v>
      </c>
      <c r="H111" s="43">
        <f t="shared" si="3"/>
        <v>1993.35</v>
      </c>
      <c r="I111" s="41">
        <f t="shared" si="4"/>
        <v>22</v>
      </c>
      <c r="J111" s="41">
        <f t="shared" si="5"/>
        <v>8.6498988116754825E-4</v>
      </c>
      <c r="K111" s="15">
        <v>43956</v>
      </c>
      <c r="L111" s="14" t="s">
        <v>12</v>
      </c>
      <c r="M111" s="14">
        <v>10</v>
      </c>
      <c r="N111" s="14">
        <v>511</v>
      </c>
      <c r="O111" s="14">
        <v>437</v>
      </c>
    </row>
    <row r="112" spans="1:15" x14ac:dyDescent="0.25">
      <c r="A112" s="36">
        <v>43979</v>
      </c>
      <c r="B112" s="37" t="s">
        <v>13</v>
      </c>
      <c r="C112" s="37">
        <v>31974</v>
      </c>
      <c r="D112" s="38">
        <v>3004213.5</v>
      </c>
      <c r="E112" s="37">
        <f t="array" ref="E112">INDEX(K:O,MATCH(1,(A112=K:K)*(B112=L:L),0),3)</f>
        <v>20</v>
      </c>
      <c r="F112" s="37">
        <f t="array" ref="F112">INDEX(K:O,MATCH(1,(A112=K:K)*(B112=L:L),0),4)</f>
        <v>2088</v>
      </c>
      <c r="G112" s="37">
        <f t="array" ref="G112">INDEX(K:O,MATCH(1,(A112=K:K)*(B112=L:L),0),5)</f>
        <v>1848</v>
      </c>
      <c r="H112" s="39">
        <f t="shared" si="3"/>
        <v>1598.7</v>
      </c>
      <c r="I112" s="37">
        <f t="shared" si="4"/>
        <v>22</v>
      </c>
      <c r="J112" s="37">
        <f t="shared" si="5"/>
        <v>6.9433692924248704E-4</v>
      </c>
      <c r="K112" s="15">
        <v>43957</v>
      </c>
      <c r="L112" s="14" t="s">
        <v>16</v>
      </c>
      <c r="M112" s="14">
        <v>36</v>
      </c>
      <c r="N112" s="14">
        <v>4384</v>
      </c>
      <c r="O112" s="14">
        <v>4025</v>
      </c>
    </row>
    <row r="113" spans="1:15" x14ac:dyDescent="0.25">
      <c r="A113" s="40">
        <v>43967</v>
      </c>
      <c r="B113" s="41" t="s">
        <v>14</v>
      </c>
      <c r="C113" s="41">
        <v>321412.5</v>
      </c>
      <c r="D113" s="42">
        <v>32235864</v>
      </c>
      <c r="E113" s="41">
        <f t="array" ref="E113">INDEX(K:O,MATCH(1,(A113=K:K)*(B113=L:L),0),3)</f>
        <v>129</v>
      </c>
      <c r="F113" s="41">
        <f t="array" ref="F113">INDEX(K:O,MATCH(1,(A113=K:K)*(B113=L:L),0),4)</f>
        <v>17914</v>
      </c>
      <c r="G113" s="41">
        <f t="array" ref="G113">INDEX(K:O,MATCH(1,(A113=K:K)*(B113=L:L),0),5)</f>
        <v>16631</v>
      </c>
      <c r="H113" s="43">
        <f t="shared" si="3"/>
        <v>2491.5697674418607</v>
      </c>
      <c r="I113" s="41">
        <f t="shared" si="4"/>
        <v>20</v>
      </c>
      <c r="J113" s="41">
        <f t="shared" si="5"/>
        <v>6.9845383784859988E-3</v>
      </c>
      <c r="K113" s="15">
        <v>43957</v>
      </c>
      <c r="L113" s="14" t="s">
        <v>11</v>
      </c>
      <c r="M113" s="14">
        <v>31</v>
      </c>
      <c r="N113" s="14">
        <v>4709</v>
      </c>
      <c r="O113" s="14">
        <v>4348</v>
      </c>
    </row>
    <row r="114" spans="1:15" x14ac:dyDescent="0.25">
      <c r="A114" s="36">
        <v>43970</v>
      </c>
      <c r="B114" s="37" t="s">
        <v>14</v>
      </c>
      <c r="C114" s="37">
        <v>276568.5</v>
      </c>
      <c r="D114" s="38">
        <v>27093624</v>
      </c>
      <c r="E114" s="37">
        <f t="array" ref="E114">INDEX(K:O,MATCH(1,(A114=K:K)*(B114=L:L),0),3)</f>
        <v>129</v>
      </c>
      <c r="F114" s="37">
        <f t="array" ref="F114">INDEX(K:O,MATCH(1,(A114=K:K)*(B114=L:L),0),4)</f>
        <v>16191</v>
      </c>
      <c r="G114" s="37">
        <f t="array" ref="G114">INDEX(K:O,MATCH(1,(A114=K:K)*(B114=L:L),0),5)</f>
        <v>15102</v>
      </c>
      <c r="H114" s="39">
        <f t="shared" si="3"/>
        <v>2143.9418604651164</v>
      </c>
      <c r="I114" s="37">
        <f t="shared" si="4"/>
        <v>21</v>
      </c>
      <c r="J114" s="37">
        <f t="shared" si="5"/>
        <v>6.0523167486875255E-3</v>
      </c>
      <c r="K114" s="15">
        <v>43957</v>
      </c>
      <c r="L114" s="14" t="s">
        <v>17</v>
      </c>
      <c r="M114" s="14">
        <v>20</v>
      </c>
      <c r="N114" s="14">
        <v>1747</v>
      </c>
      <c r="O114" s="14">
        <v>1570</v>
      </c>
    </row>
    <row r="115" spans="1:15" x14ac:dyDescent="0.25">
      <c r="A115" s="40">
        <v>43968</v>
      </c>
      <c r="B115" s="41" t="s">
        <v>14</v>
      </c>
      <c r="C115" s="41">
        <v>269029.5</v>
      </c>
      <c r="D115" s="42">
        <v>26659930.5</v>
      </c>
      <c r="E115" s="41">
        <f t="array" ref="E115">INDEX(K:O,MATCH(1,(A115=K:K)*(B115=L:L),0),3)</f>
        <v>129</v>
      </c>
      <c r="F115" s="41">
        <f t="array" ref="F115">INDEX(K:O,MATCH(1,(A115=K:K)*(B115=L:L),0),4)</f>
        <v>15744</v>
      </c>
      <c r="G115" s="41">
        <f t="array" ref="G115">INDEX(K:O,MATCH(1,(A115=K:K)*(B115=L:L),0),5)</f>
        <v>14685</v>
      </c>
      <c r="H115" s="43">
        <f t="shared" si="3"/>
        <v>2085.5</v>
      </c>
      <c r="I115" s="41">
        <f t="shared" si="4"/>
        <v>20</v>
      </c>
      <c r="J115" s="41">
        <f t="shared" si="5"/>
        <v>5.9231852180906082E-3</v>
      </c>
      <c r="K115" s="15">
        <v>43957</v>
      </c>
      <c r="L115" s="14" t="s">
        <v>10</v>
      </c>
      <c r="M115" s="14">
        <v>20</v>
      </c>
      <c r="N115" s="14">
        <v>1784</v>
      </c>
      <c r="O115" s="14">
        <v>1632</v>
      </c>
    </row>
    <row r="116" spans="1:15" x14ac:dyDescent="0.25">
      <c r="A116" s="36">
        <v>43960</v>
      </c>
      <c r="B116" s="37" t="s">
        <v>14</v>
      </c>
      <c r="C116" s="37">
        <v>285972</v>
      </c>
      <c r="D116" s="38">
        <v>29768199</v>
      </c>
      <c r="E116" s="37">
        <f t="array" ref="E116">INDEX(K:O,MATCH(1,(A116=K:K)*(B116=L:L),0),3)</f>
        <v>129</v>
      </c>
      <c r="F116" s="37">
        <f t="array" ref="F116">INDEX(K:O,MATCH(1,(A116=K:K)*(B116=L:L),0),4)</f>
        <v>16420</v>
      </c>
      <c r="G116" s="37">
        <f t="array" ref="G116">INDEX(K:O,MATCH(1,(A116=K:K)*(B116=L:L),0),5)</f>
        <v>15169</v>
      </c>
      <c r="H116" s="39">
        <f t="shared" si="3"/>
        <v>2216.8372093023254</v>
      </c>
      <c r="I116" s="37">
        <f t="shared" si="4"/>
        <v>19</v>
      </c>
      <c r="J116" s="37">
        <f t="shared" si="5"/>
        <v>6.3337216993621694E-3</v>
      </c>
      <c r="K116" s="15">
        <v>43957</v>
      </c>
      <c r="L116" s="14" t="s">
        <v>20</v>
      </c>
      <c r="M116" s="14">
        <v>19</v>
      </c>
      <c r="N116" s="14">
        <v>1509</v>
      </c>
      <c r="O116" s="14">
        <v>1374</v>
      </c>
    </row>
    <row r="117" spans="1:15" x14ac:dyDescent="0.25">
      <c r="A117" s="40">
        <v>43955</v>
      </c>
      <c r="B117" s="41" t="s">
        <v>14</v>
      </c>
      <c r="C117" s="41">
        <v>283942.5</v>
      </c>
      <c r="D117" s="42">
        <v>29357940</v>
      </c>
      <c r="E117" s="41">
        <f t="array" ref="E117">INDEX(K:O,MATCH(1,(A117=K:K)*(B117=L:L),0),3)</f>
        <v>129</v>
      </c>
      <c r="F117" s="41">
        <f t="array" ref="F117">INDEX(K:O,MATCH(1,(A117=K:K)*(B117=L:L),0),4)</f>
        <v>16525</v>
      </c>
      <c r="G117" s="41">
        <f t="array" ref="G117">INDEX(K:O,MATCH(1,(A117=K:K)*(B117=L:L),0),5)</f>
        <v>15310</v>
      </c>
      <c r="H117" s="43">
        <f t="shared" si="3"/>
        <v>2201.1046511627906</v>
      </c>
      <c r="I117" s="41">
        <f t="shared" si="4"/>
        <v>19</v>
      </c>
      <c r="J117" s="41">
        <f t="shared" si="5"/>
        <v>6.3288574569250198E-3</v>
      </c>
      <c r="K117" s="15">
        <v>43957</v>
      </c>
      <c r="L117" s="14" t="s">
        <v>22</v>
      </c>
      <c r="M117" s="14">
        <v>54</v>
      </c>
      <c r="N117" s="14">
        <v>13406</v>
      </c>
      <c r="O117" s="14">
        <v>12518</v>
      </c>
    </row>
    <row r="118" spans="1:15" x14ac:dyDescent="0.25">
      <c r="A118" s="36">
        <v>43950</v>
      </c>
      <c r="B118" s="37" t="s">
        <v>14</v>
      </c>
      <c r="C118" s="37">
        <v>298059</v>
      </c>
      <c r="D118" s="38">
        <v>30869287.5</v>
      </c>
      <c r="E118" s="37">
        <f t="array" ref="E118">INDEX(K:O,MATCH(1,(A118=K:K)*(B118=L:L),0),3)</f>
        <v>128</v>
      </c>
      <c r="F118" s="37">
        <f t="array" ref="F118">INDEX(K:O,MATCH(1,(A118=K:K)*(B118=L:L),0),4)</f>
        <v>17368</v>
      </c>
      <c r="G118" s="37">
        <f t="array" ref="G118">INDEX(K:O,MATCH(1,(A118=K:K)*(B118=L:L),0),5)</f>
        <v>16077</v>
      </c>
      <c r="H118" s="39">
        <f t="shared" si="3"/>
        <v>2328.5859375</v>
      </c>
      <c r="I118" s="37">
        <f t="shared" si="4"/>
        <v>18</v>
      </c>
      <c r="J118" s="37">
        <f t="shared" si="5"/>
        <v>6.6858168430189678E-3</v>
      </c>
      <c r="K118" s="15">
        <v>43957</v>
      </c>
      <c r="L118" s="14" t="s">
        <v>21</v>
      </c>
      <c r="M118" s="14">
        <v>59</v>
      </c>
      <c r="N118" s="14">
        <v>14103</v>
      </c>
      <c r="O118" s="14">
        <v>13118</v>
      </c>
    </row>
    <row r="119" spans="1:15" x14ac:dyDescent="0.25">
      <c r="A119" s="40">
        <v>43953</v>
      </c>
      <c r="B119" s="41" t="s">
        <v>14</v>
      </c>
      <c r="C119" s="41">
        <v>232903.5</v>
      </c>
      <c r="D119" s="42">
        <v>24342016.5</v>
      </c>
      <c r="E119" s="41">
        <f t="array" ref="E119">INDEX(K:O,MATCH(1,(A119=K:K)*(B119=L:L),0),3)</f>
        <v>129</v>
      </c>
      <c r="F119" s="41">
        <f t="array" ref="F119">INDEX(K:O,MATCH(1,(A119=K:K)*(B119=L:L),0),4)</f>
        <v>14009</v>
      </c>
      <c r="G119" s="41">
        <f t="array" ref="G119">INDEX(K:O,MATCH(1,(A119=K:K)*(B119=L:L),0),5)</f>
        <v>12920</v>
      </c>
      <c r="H119" s="43">
        <f t="shared" si="3"/>
        <v>1805.453488372093</v>
      </c>
      <c r="I119" s="41">
        <f t="shared" si="4"/>
        <v>18</v>
      </c>
      <c r="J119" s="41">
        <f t="shared" si="5"/>
        <v>5.2594655322921987E-3</v>
      </c>
      <c r="K119" s="15">
        <v>43957</v>
      </c>
      <c r="L119" s="14" t="s">
        <v>13</v>
      </c>
      <c r="M119" s="14">
        <v>19</v>
      </c>
      <c r="N119" s="14">
        <v>1499</v>
      </c>
      <c r="O119" s="14">
        <v>1323</v>
      </c>
    </row>
    <row r="120" spans="1:15" x14ac:dyDescent="0.25">
      <c r="A120" s="36">
        <v>43977</v>
      </c>
      <c r="B120" s="37" t="s">
        <v>14</v>
      </c>
      <c r="C120" s="37">
        <v>276966</v>
      </c>
      <c r="D120" s="38">
        <v>27872617.898850001</v>
      </c>
      <c r="E120" s="37">
        <f t="array" ref="E120">INDEX(K:O,MATCH(1,(A120=K:K)*(B120=L:L),0),3)</f>
        <v>129</v>
      </c>
      <c r="F120" s="37">
        <f t="array" ref="F120">INDEX(K:O,MATCH(1,(A120=K:K)*(B120=L:L),0),4)</f>
        <v>16459</v>
      </c>
      <c r="G120" s="37">
        <f t="array" ref="G120">INDEX(K:O,MATCH(1,(A120=K:K)*(B120=L:L),0),5)</f>
        <v>15355</v>
      </c>
      <c r="H120" s="39">
        <f t="shared" si="3"/>
        <v>2147.0232558139537</v>
      </c>
      <c r="I120" s="37">
        <f t="shared" si="4"/>
        <v>22</v>
      </c>
      <c r="J120" s="37">
        <f t="shared" si="5"/>
        <v>6.2875614406485312E-3</v>
      </c>
      <c r="K120" s="15">
        <v>43957</v>
      </c>
      <c r="L120" s="14" t="s">
        <v>23</v>
      </c>
      <c r="M120" s="14">
        <v>15</v>
      </c>
      <c r="N120" s="14">
        <v>701</v>
      </c>
      <c r="O120" s="14">
        <v>611</v>
      </c>
    </row>
    <row r="121" spans="1:15" x14ac:dyDescent="0.25">
      <c r="A121" s="40">
        <v>43952</v>
      </c>
      <c r="B121" s="41" t="s">
        <v>14</v>
      </c>
      <c r="C121" s="41">
        <v>296149.5</v>
      </c>
      <c r="D121" s="42">
        <v>31053316.5</v>
      </c>
      <c r="E121" s="41">
        <f t="array" ref="E121">INDEX(K:O,MATCH(1,(A121=K:K)*(B121=L:L),0),3)</f>
        <v>129</v>
      </c>
      <c r="F121" s="41">
        <f t="array" ref="F121">INDEX(K:O,MATCH(1,(A121=K:K)*(B121=L:L),0),4)</f>
        <v>17002</v>
      </c>
      <c r="G121" s="41">
        <f t="array" ref="G121">INDEX(K:O,MATCH(1,(A121=K:K)*(B121=L:L),0),5)</f>
        <v>15570</v>
      </c>
      <c r="H121" s="43">
        <f t="shared" si="3"/>
        <v>2295.7325581395348</v>
      </c>
      <c r="I121" s="41">
        <f t="shared" si="4"/>
        <v>18</v>
      </c>
      <c r="J121" s="41">
        <f t="shared" si="5"/>
        <v>6.7655959987263344E-3</v>
      </c>
      <c r="K121" s="15">
        <v>43957</v>
      </c>
      <c r="L121" s="14" t="s">
        <v>18</v>
      </c>
      <c r="M121" s="14">
        <v>15</v>
      </c>
      <c r="N121" s="14">
        <v>839</v>
      </c>
      <c r="O121" s="14">
        <v>733</v>
      </c>
    </row>
    <row r="122" spans="1:15" x14ac:dyDescent="0.25">
      <c r="A122" s="36">
        <v>43963</v>
      </c>
      <c r="B122" s="37" t="s">
        <v>14</v>
      </c>
      <c r="C122" s="37">
        <v>281796</v>
      </c>
      <c r="D122" s="38">
        <v>29042520</v>
      </c>
      <c r="E122" s="37">
        <f t="array" ref="E122">INDEX(K:O,MATCH(1,(A122=K:K)*(B122=L:L),0),3)</f>
        <v>129</v>
      </c>
      <c r="F122" s="37">
        <f t="array" ref="F122">INDEX(K:O,MATCH(1,(A122=K:K)*(B122=L:L),0),4)</f>
        <v>16387</v>
      </c>
      <c r="G122" s="37">
        <f t="array" ref="G122">INDEX(K:O,MATCH(1,(A122=K:K)*(B122=L:L),0),5)</f>
        <v>15322</v>
      </c>
      <c r="H122" s="39">
        <f t="shared" si="3"/>
        <v>2184.4651162790697</v>
      </c>
      <c r="I122" s="37">
        <f t="shared" si="4"/>
        <v>20</v>
      </c>
      <c r="J122" s="37">
        <f t="shared" si="5"/>
        <v>6.4815388238013624E-3</v>
      </c>
      <c r="K122" s="15">
        <v>43957</v>
      </c>
      <c r="L122" s="14" t="s">
        <v>19</v>
      </c>
      <c r="M122" s="14">
        <v>15</v>
      </c>
      <c r="N122" s="14">
        <v>467</v>
      </c>
      <c r="O122" s="14">
        <v>389</v>
      </c>
    </row>
    <row r="123" spans="1:15" x14ac:dyDescent="0.25">
      <c r="A123" s="40">
        <v>43972</v>
      </c>
      <c r="B123" s="41" t="s">
        <v>14</v>
      </c>
      <c r="C123" s="41">
        <v>288936</v>
      </c>
      <c r="D123" s="42">
        <v>27852900</v>
      </c>
      <c r="E123" s="41">
        <f t="array" ref="E123">INDEX(K:O,MATCH(1,(A123=K:K)*(B123=L:L),0),3)</f>
        <v>129</v>
      </c>
      <c r="F123" s="41">
        <f t="array" ref="F123">INDEX(K:O,MATCH(1,(A123=K:K)*(B123=L:L),0),4)</f>
        <v>16373</v>
      </c>
      <c r="G123" s="41">
        <f t="array" ref="G123">INDEX(K:O,MATCH(1,(A123=K:K)*(B123=L:L),0),5)</f>
        <v>15223</v>
      </c>
      <c r="H123" s="43">
        <f t="shared" si="3"/>
        <v>2239.8139534883721</v>
      </c>
      <c r="I123" s="41">
        <f t="shared" si="4"/>
        <v>21</v>
      </c>
      <c r="J123" s="41">
        <f t="shared" si="5"/>
        <v>6.6891204662937595E-3</v>
      </c>
      <c r="K123" s="15">
        <v>43957</v>
      </c>
      <c r="L123" s="14" t="s">
        <v>15</v>
      </c>
      <c r="M123" s="14">
        <v>125</v>
      </c>
      <c r="N123" s="14">
        <v>20218</v>
      </c>
      <c r="O123" s="14">
        <v>18647</v>
      </c>
    </row>
    <row r="124" spans="1:15" x14ac:dyDescent="0.25">
      <c r="A124" s="36">
        <v>43971</v>
      </c>
      <c r="B124" s="37" t="s">
        <v>14</v>
      </c>
      <c r="C124" s="37">
        <v>300151.5</v>
      </c>
      <c r="D124" s="38">
        <v>29368771.617449999</v>
      </c>
      <c r="E124" s="37">
        <f t="array" ref="E124">INDEX(K:O,MATCH(1,(A124=K:K)*(B124=L:L),0),3)</f>
        <v>129</v>
      </c>
      <c r="F124" s="37">
        <f t="array" ref="F124">INDEX(K:O,MATCH(1,(A124=K:K)*(B124=L:L),0),4)</f>
        <v>17095</v>
      </c>
      <c r="G124" s="37">
        <f t="array" ref="G124">INDEX(K:O,MATCH(1,(A124=K:K)*(B124=L:L),0),5)</f>
        <v>15919</v>
      </c>
      <c r="H124" s="39">
        <f t="shared" si="3"/>
        <v>2326.7558139534885</v>
      </c>
      <c r="I124" s="37">
        <f t="shared" si="4"/>
        <v>21</v>
      </c>
      <c r="J124" s="37">
        <f t="shared" si="5"/>
        <v>6.9955632408866637E-3</v>
      </c>
      <c r="K124" s="15">
        <v>43957</v>
      </c>
      <c r="L124" s="14" t="s">
        <v>14</v>
      </c>
      <c r="M124" s="14">
        <v>129</v>
      </c>
      <c r="N124" s="14">
        <v>16376</v>
      </c>
      <c r="O124" s="14">
        <v>15197</v>
      </c>
    </row>
    <row r="125" spans="1:15" x14ac:dyDescent="0.25">
      <c r="A125" s="40">
        <v>43956</v>
      </c>
      <c r="B125" s="41" t="s">
        <v>14</v>
      </c>
      <c r="C125" s="41">
        <v>262734</v>
      </c>
      <c r="D125" s="42">
        <v>27278441.145</v>
      </c>
      <c r="E125" s="41">
        <f t="array" ref="E125">INDEX(K:O,MATCH(1,(A125=K:K)*(B125=L:L),0),3)</f>
        <v>129</v>
      </c>
      <c r="F125" s="41">
        <f t="array" ref="F125">INDEX(K:O,MATCH(1,(A125=K:K)*(B125=L:L),0),4)</f>
        <v>15665</v>
      </c>
      <c r="G125" s="41">
        <f t="array" ref="G125">INDEX(K:O,MATCH(1,(A125=K:K)*(B125=L:L),0),5)</f>
        <v>14501</v>
      </c>
      <c r="H125" s="43">
        <f t="shared" si="3"/>
        <v>2036.6976744186047</v>
      </c>
      <c r="I125" s="41">
        <f t="shared" si="4"/>
        <v>19</v>
      </c>
      <c r="J125" s="41">
        <f t="shared" si="5"/>
        <v>6.1666210039006634E-3</v>
      </c>
      <c r="K125" s="15">
        <v>43957</v>
      </c>
      <c r="L125" s="14" t="s">
        <v>12</v>
      </c>
      <c r="M125" s="14">
        <v>10</v>
      </c>
      <c r="N125" s="14">
        <v>465</v>
      </c>
      <c r="O125" s="14">
        <v>390</v>
      </c>
    </row>
    <row r="126" spans="1:15" x14ac:dyDescent="0.25">
      <c r="A126" s="36">
        <v>43949</v>
      </c>
      <c r="B126" s="37" t="s">
        <v>14</v>
      </c>
      <c r="C126" s="37">
        <v>286002</v>
      </c>
      <c r="D126" s="38">
        <v>29159032.5</v>
      </c>
      <c r="E126" s="37">
        <f t="array" ref="E126">INDEX(K:O,MATCH(1,(A126=K:K)*(B126=L:L),0),3)</f>
        <v>128</v>
      </c>
      <c r="F126" s="37">
        <f t="array" ref="F126">INDEX(K:O,MATCH(1,(A126=K:K)*(B126=L:L),0),4)</f>
        <v>16450</v>
      </c>
      <c r="G126" s="37">
        <f t="array" ref="G126">INDEX(K:O,MATCH(1,(A126=K:K)*(B126=L:L),0),5)</f>
        <v>15320</v>
      </c>
      <c r="H126" s="39">
        <f t="shared" si="3"/>
        <v>2234.390625</v>
      </c>
      <c r="I126" s="37">
        <f t="shared" si="4"/>
        <v>18</v>
      </c>
      <c r="J126" s="37">
        <f t="shared" si="5"/>
        <v>6.7543952561804942E-3</v>
      </c>
      <c r="K126" s="15">
        <v>43958</v>
      </c>
      <c r="L126" s="14" t="s">
        <v>16</v>
      </c>
      <c r="M126" s="14">
        <v>36</v>
      </c>
      <c r="N126" s="14">
        <v>4826</v>
      </c>
      <c r="O126" s="14">
        <v>4426</v>
      </c>
    </row>
    <row r="127" spans="1:15" x14ac:dyDescent="0.25">
      <c r="A127" s="40">
        <v>43964</v>
      </c>
      <c r="B127" s="41" t="s">
        <v>14</v>
      </c>
      <c r="C127" s="41">
        <v>258459</v>
      </c>
      <c r="D127" s="42">
        <v>26467453.5</v>
      </c>
      <c r="E127" s="41">
        <f t="array" ref="E127">INDEX(K:O,MATCH(1,(A127=K:K)*(B127=L:L),0),3)</f>
        <v>129</v>
      </c>
      <c r="F127" s="41">
        <f t="array" ref="F127">INDEX(K:O,MATCH(1,(A127=K:K)*(B127=L:L),0),4)</f>
        <v>15304</v>
      </c>
      <c r="G127" s="41">
        <f t="array" ref="G127">INDEX(K:O,MATCH(1,(A127=K:K)*(B127=L:L),0),5)</f>
        <v>14315</v>
      </c>
      <c r="H127" s="43">
        <f t="shared" si="3"/>
        <v>2003.5581395348838</v>
      </c>
      <c r="I127" s="41">
        <f t="shared" si="4"/>
        <v>20</v>
      </c>
      <c r="J127" s="41">
        <f t="shared" si="5"/>
        <v>6.1454318775670015E-3</v>
      </c>
      <c r="K127" s="15">
        <v>43958</v>
      </c>
      <c r="L127" s="14" t="s">
        <v>11</v>
      </c>
      <c r="M127" s="14">
        <v>31</v>
      </c>
      <c r="N127" s="14">
        <v>4903</v>
      </c>
      <c r="O127" s="14">
        <v>4527</v>
      </c>
    </row>
    <row r="128" spans="1:15" x14ac:dyDescent="0.25">
      <c r="A128" s="36">
        <v>43954</v>
      </c>
      <c r="B128" s="37" t="s">
        <v>14</v>
      </c>
      <c r="C128" s="37">
        <v>274083</v>
      </c>
      <c r="D128" s="38">
        <v>28427001</v>
      </c>
      <c r="E128" s="37">
        <f t="array" ref="E128">INDEX(K:O,MATCH(1,(A128=K:K)*(B128=L:L),0),3)</f>
        <v>129</v>
      </c>
      <c r="F128" s="37">
        <f t="array" ref="F128">INDEX(K:O,MATCH(1,(A128=K:K)*(B128=L:L),0),4)</f>
        <v>15778</v>
      </c>
      <c r="G128" s="37">
        <f t="array" ref="G128">INDEX(K:O,MATCH(1,(A128=K:K)*(B128=L:L),0),5)</f>
        <v>14624</v>
      </c>
      <c r="H128" s="39">
        <f t="shared" si="3"/>
        <v>2124.6744186046512</v>
      </c>
      <c r="I128" s="37">
        <f t="shared" si="4"/>
        <v>18</v>
      </c>
      <c r="J128" s="37">
        <f t="shared" si="5"/>
        <v>6.5572238556886814E-3</v>
      </c>
      <c r="K128" s="15">
        <v>43958</v>
      </c>
      <c r="L128" s="14" t="s">
        <v>17</v>
      </c>
      <c r="M128" s="14">
        <v>21</v>
      </c>
      <c r="N128" s="14">
        <v>1879</v>
      </c>
      <c r="O128" s="14">
        <v>1695</v>
      </c>
    </row>
    <row r="129" spans="1:15" x14ac:dyDescent="0.25">
      <c r="A129" s="40">
        <v>43957</v>
      </c>
      <c r="B129" s="41" t="s">
        <v>14</v>
      </c>
      <c r="C129" s="41">
        <v>277512</v>
      </c>
      <c r="D129" s="42">
        <v>28770810.105599999</v>
      </c>
      <c r="E129" s="41">
        <f t="array" ref="E129">INDEX(K:O,MATCH(1,(A129=K:K)*(B129=L:L),0),3)</f>
        <v>129</v>
      </c>
      <c r="F129" s="41">
        <f t="array" ref="F129">INDEX(K:O,MATCH(1,(A129=K:K)*(B129=L:L),0),4)</f>
        <v>16376</v>
      </c>
      <c r="G129" s="41">
        <f t="array" ref="G129">INDEX(K:O,MATCH(1,(A129=K:K)*(B129=L:L),0),5)</f>
        <v>15197</v>
      </c>
      <c r="H129" s="43">
        <f t="shared" si="3"/>
        <v>2151.2558139534885</v>
      </c>
      <c r="I129" s="41">
        <f t="shared" si="4"/>
        <v>19</v>
      </c>
      <c r="J129" s="41">
        <f t="shared" si="5"/>
        <v>6.6830824973881115E-3</v>
      </c>
      <c r="K129" s="15">
        <v>43958</v>
      </c>
      <c r="L129" s="14" t="s">
        <v>10</v>
      </c>
      <c r="M129" s="14">
        <v>21</v>
      </c>
      <c r="N129" s="14">
        <v>1542</v>
      </c>
      <c r="O129" s="14">
        <v>1405</v>
      </c>
    </row>
    <row r="130" spans="1:15" x14ac:dyDescent="0.25">
      <c r="A130" s="36">
        <v>43974</v>
      </c>
      <c r="B130" s="37" t="s">
        <v>14</v>
      </c>
      <c r="C130" s="37">
        <v>356982</v>
      </c>
      <c r="D130" s="38">
        <v>35103926.711549997</v>
      </c>
      <c r="E130" s="37">
        <f t="array" ref="E130">INDEX(K:O,MATCH(1,(A130=K:K)*(B130=L:L),0),3)</f>
        <v>129</v>
      </c>
      <c r="F130" s="37">
        <f t="array" ref="F130">INDEX(K:O,MATCH(1,(A130=K:K)*(B130=L:L),0),4)</f>
        <v>19856</v>
      </c>
      <c r="G130" s="37">
        <f t="array" ref="G130">INDEX(K:O,MATCH(1,(A130=K:K)*(B130=L:L),0),5)</f>
        <v>18325</v>
      </c>
      <c r="H130" s="39">
        <f t="shared" si="3"/>
        <v>2767.3023255813955</v>
      </c>
      <c r="I130" s="37">
        <f t="shared" si="4"/>
        <v>21</v>
      </c>
      <c r="J130" s="37">
        <f t="shared" si="5"/>
        <v>8.6547303431889992E-3</v>
      </c>
      <c r="K130" s="15">
        <v>43958</v>
      </c>
      <c r="L130" s="14" t="s">
        <v>20</v>
      </c>
      <c r="M130" s="14">
        <v>19</v>
      </c>
      <c r="N130" s="14">
        <v>1580</v>
      </c>
      <c r="O130" s="14">
        <v>1435</v>
      </c>
    </row>
    <row r="131" spans="1:15" x14ac:dyDescent="0.25">
      <c r="A131" s="40">
        <v>43976</v>
      </c>
      <c r="B131" s="41" t="s">
        <v>14</v>
      </c>
      <c r="C131" s="41">
        <v>266983.5</v>
      </c>
      <c r="D131" s="42">
        <v>27165913.5</v>
      </c>
      <c r="E131" s="41">
        <f t="array" ref="E131">INDEX(K:O,MATCH(1,(A131=K:K)*(B131=L:L),0),3)</f>
        <v>129</v>
      </c>
      <c r="F131" s="41">
        <f t="array" ref="F131">INDEX(K:O,MATCH(1,(A131=K:K)*(B131=L:L),0),4)</f>
        <v>15822</v>
      </c>
      <c r="G131" s="41">
        <f t="array" ref="G131">INDEX(K:O,MATCH(1,(A131=K:K)*(B131=L:L),0),5)</f>
        <v>14753</v>
      </c>
      <c r="H131" s="43">
        <f t="shared" ref="H131:H194" si="6">C131/E131</f>
        <v>2069.6395348837209</v>
      </c>
      <c r="I131" s="41">
        <f t="shared" ref="I131:I194" si="7">_xlfn.ISOWEEKNUM(A131)</f>
        <v>22</v>
      </c>
      <c r="J131" s="41">
        <f t="shared" ref="J131:J194" si="8">C131/SUM(C131:C634)</f>
        <v>6.5293012430870422E-3</v>
      </c>
      <c r="K131" s="15">
        <v>43958</v>
      </c>
      <c r="L131" s="14" t="s">
        <v>22</v>
      </c>
      <c r="M131" s="14">
        <v>54</v>
      </c>
      <c r="N131" s="14">
        <v>12743</v>
      </c>
      <c r="O131" s="14">
        <v>11858</v>
      </c>
    </row>
    <row r="132" spans="1:15" x14ac:dyDescent="0.25">
      <c r="A132" s="36">
        <v>43951</v>
      </c>
      <c r="B132" s="37" t="s">
        <v>14</v>
      </c>
      <c r="C132" s="37">
        <v>311131.5</v>
      </c>
      <c r="D132" s="38">
        <v>32418879</v>
      </c>
      <c r="E132" s="37">
        <f t="array" ref="E132">INDEX(K:O,MATCH(1,(A132=K:K)*(B132=L:L),0),3)</f>
        <v>129</v>
      </c>
      <c r="F132" s="37">
        <f t="array" ref="F132">INDEX(K:O,MATCH(1,(A132=K:K)*(B132=L:L),0),4)</f>
        <v>18042</v>
      </c>
      <c r="G132" s="37">
        <f t="array" ref="G132">INDEX(K:O,MATCH(1,(A132=K:K)*(B132=L:L),0),5)</f>
        <v>16631</v>
      </c>
      <c r="H132" s="39">
        <f t="shared" si="6"/>
        <v>2411.8720930232557</v>
      </c>
      <c r="I132" s="37">
        <f t="shared" si="7"/>
        <v>18</v>
      </c>
      <c r="J132" s="37">
        <f t="shared" si="8"/>
        <v>7.6589847393009293E-3</v>
      </c>
      <c r="K132" s="15">
        <v>43958</v>
      </c>
      <c r="L132" s="14" t="s">
        <v>21</v>
      </c>
      <c r="M132" s="14">
        <v>59</v>
      </c>
      <c r="N132" s="14">
        <v>13495</v>
      </c>
      <c r="O132" s="14">
        <v>12517</v>
      </c>
    </row>
    <row r="133" spans="1:15" x14ac:dyDescent="0.25">
      <c r="A133" s="40">
        <v>43961</v>
      </c>
      <c r="B133" s="41" t="s">
        <v>14</v>
      </c>
      <c r="C133" s="41">
        <v>287206.5</v>
      </c>
      <c r="D133" s="42">
        <v>29536176.10605</v>
      </c>
      <c r="E133" s="41">
        <f t="array" ref="E133">INDEX(K:O,MATCH(1,(A133=K:K)*(B133=L:L),0),3)</f>
        <v>129</v>
      </c>
      <c r="F133" s="41">
        <f t="array" ref="F133">INDEX(K:O,MATCH(1,(A133=K:K)*(B133=L:L),0),4)</f>
        <v>16437</v>
      </c>
      <c r="G133" s="41">
        <f t="array" ref="G133">INDEX(K:O,MATCH(1,(A133=K:K)*(B133=L:L),0),5)</f>
        <v>15285</v>
      </c>
      <c r="H133" s="43">
        <f t="shared" si="6"/>
        <v>2226.4069767441861</v>
      </c>
      <c r="I133" s="41">
        <f t="shared" si="7"/>
        <v>19</v>
      </c>
      <c r="J133" s="41">
        <f t="shared" si="8"/>
        <v>7.1246009433135219E-3</v>
      </c>
      <c r="K133" s="15">
        <v>43958</v>
      </c>
      <c r="L133" s="14" t="s">
        <v>13</v>
      </c>
      <c r="M133" s="14">
        <v>19</v>
      </c>
      <c r="N133" s="14">
        <v>1530</v>
      </c>
      <c r="O133" s="14">
        <v>1338</v>
      </c>
    </row>
    <row r="134" spans="1:15" x14ac:dyDescent="0.25">
      <c r="A134" s="36">
        <v>43959</v>
      </c>
      <c r="B134" s="37" t="s">
        <v>14</v>
      </c>
      <c r="C134" s="37">
        <v>370092</v>
      </c>
      <c r="D134" s="38">
        <v>38091556.5</v>
      </c>
      <c r="E134" s="37">
        <f t="array" ref="E134">INDEX(K:O,MATCH(1,(A134=K:K)*(B134=L:L),0),3)</f>
        <v>129</v>
      </c>
      <c r="F134" s="37">
        <f t="array" ref="F134">INDEX(K:O,MATCH(1,(A134=K:K)*(B134=L:L),0),4)</f>
        <v>20452</v>
      </c>
      <c r="G134" s="37">
        <f t="array" ref="G134">INDEX(K:O,MATCH(1,(A134=K:K)*(B134=L:L),0),5)</f>
        <v>18857</v>
      </c>
      <c r="H134" s="39">
        <f t="shared" si="6"/>
        <v>2868.9302325581393</v>
      </c>
      <c r="I134" s="37">
        <f t="shared" si="7"/>
        <v>19</v>
      </c>
      <c r="J134" s="37">
        <f t="shared" si="8"/>
        <v>9.2465820292553843E-3</v>
      </c>
      <c r="K134" s="15">
        <v>43958</v>
      </c>
      <c r="L134" s="14" t="s">
        <v>23</v>
      </c>
      <c r="M134" s="14">
        <v>15</v>
      </c>
      <c r="N134" s="14">
        <v>676</v>
      </c>
      <c r="O134" s="14">
        <v>591</v>
      </c>
    </row>
    <row r="135" spans="1:15" x14ac:dyDescent="0.25">
      <c r="A135" s="40">
        <v>43958</v>
      </c>
      <c r="B135" s="41" t="s">
        <v>14</v>
      </c>
      <c r="C135" s="41">
        <v>247813.5</v>
      </c>
      <c r="D135" s="42">
        <v>25325271</v>
      </c>
      <c r="E135" s="41">
        <f t="array" ref="E135">INDEX(K:O,MATCH(1,(A135=K:K)*(B135=L:L),0),3)</f>
        <v>129</v>
      </c>
      <c r="F135" s="41">
        <f t="array" ref="F135">INDEX(K:O,MATCH(1,(A135=K:K)*(B135=L:L),0),4)</f>
        <v>14582</v>
      </c>
      <c r="G135" s="41">
        <f t="array" ref="G135">INDEX(K:O,MATCH(1,(A135=K:K)*(B135=L:L),0),5)</f>
        <v>13512</v>
      </c>
      <c r="H135" s="43">
        <f t="shared" si="6"/>
        <v>1921.0348837209303</v>
      </c>
      <c r="I135" s="41">
        <f t="shared" si="7"/>
        <v>19</v>
      </c>
      <c r="J135" s="41">
        <f t="shared" si="8"/>
        <v>6.2492933519878949E-3</v>
      </c>
      <c r="K135" s="15">
        <v>43958</v>
      </c>
      <c r="L135" s="14" t="s">
        <v>18</v>
      </c>
      <c r="M135" s="14">
        <v>15</v>
      </c>
      <c r="N135" s="14">
        <v>805</v>
      </c>
      <c r="O135" s="14">
        <v>703</v>
      </c>
    </row>
    <row r="136" spans="1:15" x14ac:dyDescent="0.25">
      <c r="A136" s="36">
        <v>43975</v>
      </c>
      <c r="B136" s="37" t="s">
        <v>14</v>
      </c>
      <c r="C136" s="37">
        <v>287740.5</v>
      </c>
      <c r="D136" s="38">
        <v>28188534</v>
      </c>
      <c r="E136" s="37">
        <f t="array" ref="E136">INDEX(K:O,MATCH(1,(A136=K:K)*(B136=L:L),0),3)</f>
        <v>129</v>
      </c>
      <c r="F136" s="37">
        <f t="array" ref="F136">INDEX(K:O,MATCH(1,(A136=K:K)*(B136=L:L),0),4)</f>
        <v>16432</v>
      </c>
      <c r="G136" s="37">
        <f t="array" ref="G136">INDEX(K:O,MATCH(1,(A136=K:K)*(B136=L:L),0),5)</f>
        <v>15345</v>
      </c>
      <c r="H136" s="39">
        <f t="shared" si="6"/>
        <v>2230.546511627907</v>
      </c>
      <c r="I136" s="37">
        <f t="shared" si="7"/>
        <v>21</v>
      </c>
      <c r="J136" s="37">
        <f t="shared" si="8"/>
        <v>7.3017926080326681E-3</v>
      </c>
      <c r="K136" s="15">
        <v>43958</v>
      </c>
      <c r="L136" s="14" t="s">
        <v>19</v>
      </c>
      <c r="M136" s="14">
        <v>15</v>
      </c>
      <c r="N136" s="14">
        <v>480</v>
      </c>
      <c r="O136" s="14">
        <v>398</v>
      </c>
    </row>
    <row r="137" spans="1:15" x14ac:dyDescent="0.25">
      <c r="A137" s="40">
        <v>43967</v>
      </c>
      <c r="B137" s="41" t="s">
        <v>15</v>
      </c>
      <c r="C137" s="41">
        <v>408810</v>
      </c>
      <c r="D137" s="42">
        <v>42323631</v>
      </c>
      <c r="E137" s="41">
        <f t="array" ref="E137">INDEX(K:O,MATCH(1,(A137=K:K)*(B137=L:L),0),3)</f>
        <v>125</v>
      </c>
      <c r="F137" s="41">
        <f t="array" ref="F137">INDEX(K:O,MATCH(1,(A137=K:K)*(B137=L:L),0),4)</f>
        <v>22291</v>
      </c>
      <c r="G137" s="41">
        <f t="array" ref="G137">INDEX(K:O,MATCH(1,(A137=K:K)*(B137=L:L),0),5)</f>
        <v>20635</v>
      </c>
      <c r="H137" s="43">
        <f t="shared" si="6"/>
        <v>3270.48</v>
      </c>
      <c r="I137" s="41">
        <f t="shared" si="7"/>
        <v>20</v>
      </c>
      <c r="J137" s="41">
        <f t="shared" si="8"/>
        <v>1.0450396602405584E-2</v>
      </c>
      <c r="K137" s="15">
        <v>43958</v>
      </c>
      <c r="L137" s="14" t="s">
        <v>15</v>
      </c>
      <c r="M137" s="14">
        <v>125</v>
      </c>
      <c r="N137" s="14">
        <v>18014</v>
      </c>
      <c r="O137" s="14">
        <v>16675</v>
      </c>
    </row>
    <row r="138" spans="1:15" x14ac:dyDescent="0.25">
      <c r="A138" s="36">
        <v>43970</v>
      </c>
      <c r="B138" s="37" t="s">
        <v>15</v>
      </c>
      <c r="C138" s="37">
        <v>362536.5</v>
      </c>
      <c r="D138" s="38">
        <v>37023243</v>
      </c>
      <c r="E138" s="37">
        <f t="array" ref="E138">INDEX(K:O,MATCH(1,(A138=K:K)*(B138=L:L),0),3)</f>
        <v>125</v>
      </c>
      <c r="F138" s="37">
        <f t="array" ref="F138">INDEX(K:O,MATCH(1,(A138=K:K)*(B138=L:L),0),4)</f>
        <v>20771</v>
      </c>
      <c r="G138" s="37">
        <f t="array" ref="G138">INDEX(K:O,MATCH(1,(A138=K:K)*(B138=L:L),0),5)</f>
        <v>19338</v>
      </c>
      <c r="H138" s="39">
        <f t="shared" si="6"/>
        <v>2900.2919999999999</v>
      </c>
      <c r="I138" s="37">
        <f t="shared" si="7"/>
        <v>21</v>
      </c>
      <c r="J138" s="37">
        <f t="shared" si="8"/>
        <v>9.3653805832117545E-3</v>
      </c>
      <c r="K138" s="15">
        <v>43958</v>
      </c>
      <c r="L138" s="14" t="s">
        <v>14</v>
      </c>
      <c r="M138" s="14">
        <v>129</v>
      </c>
      <c r="N138" s="14">
        <v>14582</v>
      </c>
      <c r="O138" s="14">
        <v>13512</v>
      </c>
    </row>
    <row r="139" spans="1:15" x14ac:dyDescent="0.25">
      <c r="A139" s="40">
        <v>43968</v>
      </c>
      <c r="B139" s="41" t="s">
        <v>15</v>
      </c>
      <c r="C139" s="41">
        <v>357072</v>
      </c>
      <c r="D139" s="42">
        <v>36834567</v>
      </c>
      <c r="E139" s="41">
        <f t="array" ref="E139">INDEX(K:O,MATCH(1,(A139=K:K)*(B139=L:L),0),3)</f>
        <v>125</v>
      </c>
      <c r="F139" s="41">
        <f t="array" ref="F139">INDEX(K:O,MATCH(1,(A139=K:K)*(B139=L:L),0),4)</f>
        <v>20079</v>
      </c>
      <c r="G139" s="41">
        <f t="array" ref="G139">INDEX(K:O,MATCH(1,(A139=K:K)*(B139=L:L),0),5)</f>
        <v>18721</v>
      </c>
      <c r="H139" s="43">
        <f t="shared" si="6"/>
        <v>2856.576</v>
      </c>
      <c r="I139" s="41">
        <f t="shared" si="7"/>
        <v>20</v>
      </c>
      <c r="J139" s="41">
        <f t="shared" si="8"/>
        <v>9.3114215352908779E-3</v>
      </c>
      <c r="K139" s="15">
        <v>43958</v>
      </c>
      <c r="L139" s="14" t="s">
        <v>12</v>
      </c>
      <c r="M139" s="14">
        <v>10</v>
      </c>
      <c r="N139" s="14">
        <v>563</v>
      </c>
      <c r="O139" s="14">
        <v>486</v>
      </c>
    </row>
    <row r="140" spans="1:15" x14ac:dyDescent="0.25">
      <c r="A140" s="36">
        <v>43960</v>
      </c>
      <c r="B140" s="37" t="s">
        <v>15</v>
      </c>
      <c r="C140" s="37">
        <v>359214</v>
      </c>
      <c r="D140" s="38">
        <v>38693427</v>
      </c>
      <c r="E140" s="37">
        <f t="array" ref="E140">INDEX(K:O,MATCH(1,(A140=K:K)*(B140=L:L),0),3)</f>
        <v>125</v>
      </c>
      <c r="F140" s="37">
        <f t="array" ref="F140">INDEX(K:O,MATCH(1,(A140=K:K)*(B140=L:L),0),4)</f>
        <v>20132</v>
      </c>
      <c r="G140" s="37">
        <f t="array" ref="G140">INDEX(K:O,MATCH(1,(A140=K:K)*(B140=L:L),0),5)</f>
        <v>18617</v>
      </c>
      <c r="H140" s="39">
        <f t="shared" si="6"/>
        <v>2873.712</v>
      </c>
      <c r="I140" s="37">
        <f t="shared" si="7"/>
        <v>19</v>
      </c>
      <c r="J140" s="37">
        <f t="shared" si="8"/>
        <v>9.4553212813745773E-3</v>
      </c>
      <c r="K140" s="15">
        <v>43959</v>
      </c>
      <c r="L140" s="14" t="s">
        <v>16</v>
      </c>
      <c r="M140" s="14">
        <v>36</v>
      </c>
      <c r="N140" s="14">
        <v>4199</v>
      </c>
      <c r="O140" s="14">
        <v>3867</v>
      </c>
    </row>
    <row r="141" spans="1:15" x14ac:dyDescent="0.25">
      <c r="A141" s="40">
        <v>43955</v>
      </c>
      <c r="B141" s="41" t="s">
        <v>15</v>
      </c>
      <c r="C141" s="41">
        <v>360255</v>
      </c>
      <c r="D141" s="42">
        <v>38406954</v>
      </c>
      <c r="E141" s="41">
        <f t="array" ref="E141">INDEX(K:O,MATCH(1,(A141=K:K)*(B141=L:L),0),3)</f>
        <v>125</v>
      </c>
      <c r="F141" s="41">
        <f t="array" ref="F141">INDEX(K:O,MATCH(1,(A141=K:K)*(B141=L:L),0),4)</f>
        <v>20495</v>
      </c>
      <c r="G141" s="41">
        <f t="array" ref="G141">INDEX(K:O,MATCH(1,(A141=K:K)*(B141=L:L),0),5)</f>
        <v>18964</v>
      </c>
      <c r="H141" s="43">
        <f t="shared" si="6"/>
        <v>2882.04</v>
      </c>
      <c r="I141" s="41">
        <f t="shared" si="7"/>
        <v>19</v>
      </c>
      <c r="J141" s="41">
        <f t="shared" si="8"/>
        <v>9.573240812865683E-3</v>
      </c>
      <c r="K141" s="15">
        <v>43959</v>
      </c>
      <c r="L141" s="14" t="s">
        <v>11</v>
      </c>
      <c r="M141" s="14">
        <v>31</v>
      </c>
      <c r="N141" s="14">
        <v>4635</v>
      </c>
      <c r="O141" s="14">
        <v>4266</v>
      </c>
    </row>
    <row r="142" spans="1:15" x14ac:dyDescent="0.25">
      <c r="A142" s="36">
        <v>43950</v>
      </c>
      <c r="B142" s="37" t="s">
        <v>15</v>
      </c>
      <c r="C142" s="37">
        <v>387220.5</v>
      </c>
      <c r="D142" s="38">
        <v>41559384</v>
      </c>
      <c r="E142" s="37">
        <f t="array" ref="E142">INDEX(K:O,MATCH(1,(A142=K:K)*(B142=L:L),0),3)</f>
        <v>125</v>
      </c>
      <c r="F142" s="37">
        <f t="array" ref="F142">INDEX(K:O,MATCH(1,(A142=K:K)*(B142=L:L),0),4)</f>
        <v>21863</v>
      </c>
      <c r="G142" s="37">
        <f t="array" ref="G142">INDEX(K:O,MATCH(1,(A142=K:K)*(B142=L:L),0),5)</f>
        <v>20160</v>
      </c>
      <c r="H142" s="39">
        <f t="shared" si="6"/>
        <v>3097.7640000000001</v>
      </c>
      <c r="I142" s="37">
        <f t="shared" si="7"/>
        <v>18</v>
      </c>
      <c r="J142" s="37">
        <f t="shared" si="8"/>
        <v>1.0389267832038258E-2</v>
      </c>
      <c r="K142" s="15">
        <v>43959</v>
      </c>
      <c r="L142" s="14" t="s">
        <v>17</v>
      </c>
      <c r="M142" s="14">
        <v>21</v>
      </c>
      <c r="N142" s="14">
        <v>1957</v>
      </c>
      <c r="O142" s="14">
        <v>1755</v>
      </c>
    </row>
    <row r="143" spans="1:15" x14ac:dyDescent="0.25">
      <c r="A143" s="40">
        <v>43953</v>
      </c>
      <c r="B143" s="41" t="s">
        <v>15</v>
      </c>
      <c r="C143" s="41">
        <v>296580</v>
      </c>
      <c r="D143" s="42">
        <v>31843737</v>
      </c>
      <c r="E143" s="41">
        <f t="array" ref="E143">INDEX(K:O,MATCH(1,(A143=K:K)*(B143=L:L),0),3)</f>
        <v>125</v>
      </c>
      <c r="F143" s="41">
        <f t="array" ref="F143">INDEX(K:O,MATCH(1,(A143=K:K)*(B143=L:L),0),4)</f>
        <v>16932</v>
      </c>
      <c r="G143" s="41">
        <f t="array" ref="G143">INDEX(K:O,MATCH(1,(A143=K:K)*(B143=L:L),0),5)</f>
        <v>15601</v>
      </c>
      <c r="H143" s="43">
        <f t="shared" si="6"/>
        <v>2372.64</v>
      </c>
      <c r="I143" s="41">
        <f t="shared" si="7"/>
        <v>18</v>
      </c>
      <c r="J143" s="41">
        <f t="shared" si="8"/>
        <v>8.0408889696466194E-3</v>
      </c>
      <c r="K143" s="15">
        <v>43959</v>
      </c>
      <c r="L143" s="14" t="s">
        <v>10</v>
      </c>
      <c r="M143" s="14">
        <v>21</v>
      </c>
      <c r="N143" s="14">
        <v>1646</v>
      </c>
      <c r="O143" s="14">
        <v>1492</v>
      </c>
    </row>
    <row r="144" spans="1:15" x14ac:dyDescent="0.25">
      <c r="A144" s="36">
        <v>43977</v>
      </c>
      <c r="B144" s="37" t="s">
        <v>15</v>
      </c>
      <c r="C144" s="37">
        <v>369861</v>
      </c>
      <c r="D144" s="38">
        <v>38365960.5</v>
      </c>
      <c r="E144" s="37">
        <f t="array" ref="E144">INDEX(K:O,MATCH(1,(A144=K:K)*(B144=L:L),0),3)</f>
        <v>124</v>
      </c>
      <c r="F144" s="37">
        <f t="array" ref="F144">INDEX(K:O,MATCH(1,(A144=K:K)*(B144=L:L),0),4)</f>
        <v>21153</v>
      </c>
      <c r="G144" s="37">
        <f t="array" ref="G144">INDEX(K:O,MATCH(1,(A144=K:K)*(B144=L:L),0),5)</f>
        <v>19673</v>
      </c>
      <c r="H144" s="39">
        <f t="shared" si="6"/>
        <v>2982.75</v>
      </c>
      <c r="I144" s="37">
        <f t="shared" si="7"/>
        <v>22</v>
      </c>
      <c r="J144" s="37">
        <f t="shared" si="8"/>
        <v>1.0108971526715282E-2</v>
      </c>
      <c r="K144" s="15">
        <v>43959</v>
      </c>
      <c r="L144" s="14" t="s">
        <v>20</v>
      </c>
      <c r="M144" s="14">
        <v>19</v>
      </c>
      <c r="N144" s="14">
        <v>1520</v>
      </c>
      <c r="O144" s="14">
        <v>1380</v>
      </c>
    </row>
    <row r="145" spans="1:15" x14ac:dyDescent="0.25">
      <c r="A145" s="40">
        <v>43952</v>
      </c>
      <c r="B145" s="41" t="s">
        <v>15</v>
      </c>
      <c r="C145" s="41">
        <v>372504</v>
      </c>
      <c r="D145" s="42">
        <v>40077193.5</v>
      </c>
      <c r="E145" s="41">
        <f t="array" ref="E145">INDEX(K:O,MATCH(1,(A145=K:K)*(B145=L:L),0),3)</f>
        <v>125</v>
      </c>
      <c r="F145" s="41">
        <f t="array" ref="F145">INDEX(K:O,MATCH(1,(A145=K:K)*(B145=L:L),0),4)</f>
        <v>20602</v>
      </c>
      <c r="G145" s="41">
        <f t="array" ref="G145">INDEX(K:O,MATCH(1,(A145=K:K)*(B145=L:L),0),5)</f>
        <v>18845</v>
      </c>
      <c r="H145" s="43">
        <f t="shared" si="6"/>
        <v>2980.0320000000002</v>
      </c>
      <c r="I145" s="41">
        <f t="shared" si="7"/>
        <v>18</v>
      </c>
      <c r="J145" s="41">
        <f t="shared" si="8"/>
        <v>1.0285182120525274E-2</v>
      </c>
      <c r="K145" s="15">
        <v>43959</v>
      </c>
      <c r="L145" s="14" t="s">
        <v>22</v>
      </c>
      <c r="M145" s="14">
        <v>54</v>
      </c>
      <c r="N145" s="14">
        <v>13563</v>
      </c>
      <c r="O145" s="14">
        <v>12604</v>
      </c>
    </row>
    <row r="146" spans="1:15" x14ac:dyDescent="0.25">
      <c r="A146" s="36">
        <v>43963</v>
      </c>
      <c r="B146" s="37" t="s">
        <v>15</v>
      </c>
      <c r="C146" s="37">
        <v>373392</v>
      </c>
      <c r="D146" s="38">
        <v>39578577</v>
      </c>
      <c r="E146" s="37">
        <f t="array" ref="E146">INDEX(K:O,MATCH(1,(A146=K:K)*(B146=L:L),0),3)</f>
        <v>125</v>
      </c>
      <c r="F146" s="37">
        <f t="array" ref="F146">INDEX(K:O,MATCH(1,(A146=K:K)*(B146=L:L),0),4)</f>
        <v>21106</v>
      </c>
      <c r="G146" s="37">
        <f t="array" ref="G146">INDEX(K:O,MATCH(1,(A146=K:K)*(B146=L:L),0),5)</f>
        <v>19651</v>
      </c>
      <c r="H146" s="39">
        <f t="shared" si="6"/>
        <v>2987.136</v>
      </c>
      <c r="I146" s="37">
        <f t="shared" si="7"/>
        <v>20</v>
      </c>
      <c r="J146" s="37">
        <f t="shared" si="8"/>
        <v>1.0416839720612364E-2</v>
      </c>
      <c r="K146" s="15">
        <v>43959</v>
      </c>
      <c r="L146" s="14" t="s">
        <v>21</v>
      </c>
      <c r="M146" s="14">
        <v>59</v>
      </c>
      <c r="N146" s="14">
        <v>14098</v>
      </c>
      <c r="O146" s="14">
        <v>13106</v>
      </c>
    </row>
    <row r="147" spans="1:15" x14ac:dyDescent="0.25">
      <c r="A147" s="40">
        <v>43972</v>
      </c>
      <c r="B147" s="41" t="s">
        <v>15</v>
      </c>
      <c r="C147" s="41">
        <v>378043.5</v>
      </c>
      <c r="D147" s="42">
        <v>37902156.57</v>
      </c>
      <c r="E147" s="41">
        <f t="array" ref="E147">INDEX(K:O,MATCH(1,(A147=K:K)*(B147=L:L),0),3)</f>
        <v>125</v>
      </c>
      <c r="F147" s="41">
        <f t="array" ref="F147">INDEX(K:O,MATCH(1,(A147=K:K)*(B147=L:L),0),4)</f>
        <v>20911</v>
      </c>
      <c r="G147" s="41">
        <f t="array" ref="G147">INDEX(K:O,MATCH(1,(A147=K:K)*(B147=L:L),0),5)</f>
        <v>19358</v>
      </c>
      <c r="H147" s="43">
        <f t="shared" si="6"/>
        <v>3024.348</v>
      </c>
      <c r="I147" s="41">
        <f t="shared" si="7"/>
        <v>21</v>
      </c>
      <c r="J147" s="41">
        <f t="shared" si="8"/>
        <v>1.0657625416831181E-2</v>
      </c>
      <c r="K147" s="15">
        <v>43959</v>
      </c>
      <c r="L147" s="14" t="s">
        <v>13</v>
      </c>
      <c r="M147" s="14">
        <v>19</v>
      </c>
      <c r="N147" s="14">
        <v>1522</v>
      </c>
      <c r="O147" s="14">
        <v>1340</v>
      </c>
    </row>
    <row r="148" spans="1:15" x14ac:dyDescent="0.25">
      <c r="A148" s="36">
        <v>43971</v>
      </c>
      <c r="B148" s="37" t="s">
        <v>15</v>
      </c>
      <c r="C148" s="37">
        <v>388668</v>
      </c>
      <c r="D148" s="38">
        <v>39639309</v>
      </c>
      <c r="E148" s="37">
        <f t="array" ref="E148">INDEX(K:O,MATCH(1,(A148=K:K)*(B148=L:L),0),3)</f>
        <v>125</v>
      </c>
      <c r="F148" s="37">
        <f t="array" ref="F148">INDEX(K:O,MATCH(1,(A148=K:K)*(B148=L:L),0),4)</f>
        <v>21674</v>
      </c>
      <c r="G148" s="37">
        <f t="array" ref="G148">INDEX(K:O,MATCH(1,(A148=K:K)*(B148=L:L),0),5)</f>
        <v>20155</v>
      </c>
      <c r="H148" s="39">
        <f t="shared" si="6"/>
        <v>3109.3440000000001</v>
      </c>
      <c r="I148" s="37">
        <f t="shared" si="7"/>
        <v>21</v>
      </c>
      <c r="J148" s="37">
        <f t="shared" si="8"/>
        <v>1.1075181483940618E-2</v>
      </c>
      <c r="K148" s="15">
        <v>43959</v>
      </c>
      <c r="L148" s="14" t="s">
        <v>23</v>
      </c>
      <c r="M148" s="14">
        <v>15</v>
      </c>
      <c r="N148" s="14">
        <v>703</v>
      </c>
      <c r="O148" s="14">
        <v>609</v>
      </c>
    </row>
    <row r="149" spans="1:15" x14ac:dyDescent="0.25">
      <c r="A149" s="40">
        <v>43956</v>
      </c>
      <c r="B149" s="41" t="s">
        <v>15</v>
      </c>
      <c r="C149" s="41">
        <v>333792</v>
      </c>
      <c r="D149" s="42">
        <v>35671734</v>
      </c>
      <c r="E149" s="41">
        <f t="array" ref="E149">INDEX(K:O,MATCH(1,(A149=K:K)*(B149=L:L),0),3)</f>
        <v>125</v>
      </c>
      <c r="F149" s="41">
        <f t="array" ref="F149">INDEX(K:O,MATCH(1,(A149=K:K)*(B149=L:L),0),4)</f>
        <v>18944</v>
      </c>
      <c r="G149" s="41">
        <f t="array" ref="G149">INDEX(K:O,MATCH(1,(A149=K:K)*(B149=L:L),0),5)</f>
        <v>17541</v>
      </c>
      <c r="H149" s="43">
        <f t="shared" si="6"/>
        <v>2670.3359999999998</v>
      </c>
      <c r="I149" s="41">
        <f t="shared" si="7"/>
        <v>19</v>
      </c>
      <c r="J149" s="41">
        <f t="shared" si="8"/>
        <v>9.6179986862386397E-3</v>
      </c>
      <c r="K149" s="15">
        <v>43959</v>
      </c>
      <c r="L149" s="14" t="s">
        <v>18</v>
      </c>
      <c r="M149" s="14">
        <v>15</v>
      </c>
      <c r="N149" s="14">
        <v>879</v>
      </c>
      <c r="O149" s="14">
        <v>768</v>
      </c>
    </row>
    <row r="150" spans="1:15" x14ac:dyDescent="0.25">
      <c r="A150" s="36">
        <v>43949</v>
      </c>
      <c r="B150" s="37" t="s">
        <v>15</v>
      </c>
      <c r="C150" s="37">
        <v>376060.5</v>
      </c>
      <c r="D150" s="38">
        <v>39918028.5</v>
      </c>
      <c r="E150" s="37">
        <f t="array" ref="E150">INDEX(K:O,MATCH(1,(A150=K:K)*(B150=L:L),0),3)</f>
        <v>125</v>
      </c>
      <c r="F150" s="37">
        <f t="array" ref="F150">INDEX(K:O,MATCH(1,(A150=K:K)*(B150=L:L),0),4)</f>
        <v>20914</v>
      </c>
      <c r="G150" s="37">
        <f t="array" ref="G150">INDEX(K:O,MATCH(1,(A150=K:K)*(B150=L:L),0),5)</f>
        <v>19479</v>
      </c>
      <c r="H150" s="39">
        <f t="shared" si="6"/>
        <v>3008.4839999999999</v>
      </c>
      <c r="I150" s="37">
        <f t="shared" si="7"/>
        <v>18</v>
      </c>
      <c r="J150" s="37">
        <f t="shared" si="8"/>
        <v>1.0941170093829588E-2</v>
      </c>
      <c r="K150" s="15">
        <v>43959</v>
      </c>
      <c r="L150" s="14" t="s">
        <v>19</v>
      </c>
      <c r="M150" s="14">
        <v>15</v>
      </c>
      <c r="N150" s="14">
        <v>492</v>
      </c>
      <c r="O150" s="14">
        <v>412</v>
      </c>
    </row>
    <row r="151" spans="1:15" x14ac:dyDescent="0.25">
      <c r="A151" s="40">
        <v>43964</v>
      </c>
      <c r="B151" s="41" t="s">
        <v>15</v>
      </c>
      <c r="C151" s="41">
        <v>350068.5</v>
      </c>
      <c r="D151" s="42">
        <v>37197115.5</v>
      </c>
      <c r="E151" s="41">
        <f t="array" ref="E151">INDEX(K:O,MATCH(1,(A151=K:K)*(B151=L:L),0),3)</f>
        <v>125</v>
      </c>
      <c r="F151" s="41">
        <f t="array" ref="F151">INDEX(K:O,MATCH(1,(A151=K:K)*(B151=L:L),0),4)</f>
        <v>19965</v>
      </c>
      <c r="G151" s="41">
        <f t="array" ref="G151">INDEX(K:O,MATCH(1,(A151=K:K)*(B151=L:L),0),5)</f>
        <v>18573</v>
      </c>
      <c r="H151" s="43">
        <f t="shared" si="6"/>
        <v>2800.5479999999998</v>
      </c>
      <c r="I151" s="41">
        <f t="shared" si="7"/>
        <v>20</v>
      </c>
      <c r="J151" s="41">
        <f t="shared" si="8"/>
        <v>1.029762232803067E-2</v>
      </c>
      <c r="K151" s="15">
        <v>43959</v>
      </c>
      <c r="L151" s="14" t="s">
        <v>15</v>
      </c>
      <c r="M151" s="14">
        <v>125</v>
      </c>
      <c r="N151" s="14">
        <v>24620</v>
      </c>
      <c r="O151" s="14">
        <v>22641</v>
      </c>
    </row>
    <row r="152" spans="1:15" x14ac:dyDescent="0.25">
      <c r="A152" s="36">
        <v>43982</v>
      </c>
      <c r="B152" s="37" t="s">
        <v>14</v>
      </c>
      <c r="C152" s="37">
        <v>294337.5</v>
      </c>
      <c r="D152" s="38">
        <v>29327766</v>
      </c>
      <c r="E152" s="37">
        <f t="array" ref="E152">INDEX(K:O,MATCH(1,(A152=K:K)*(B152=L:L),0),3)</f>
        <v>129</v>
      </c>
      <c r="F152" s="37">
        <f t="array" ref="F152">INDEX(K:O,MATCH(1,(A152=K:K)*(B152=L:L),0),4)</f>
        <v>17235</v>
      </c>
      <c r="G152" s="37">
        <f t="array" ref="G152">INDEX(K:O,MATCH(1,(A152=K:K)*(B152=L:L),0),5)</f>
        <v>16052</v>
      </c>
      <c r="H152" s="39">
        <f t="shared" si="6"/>
        <v>2281.6860465116279</v>
      </c>
      <c r="I152" s="37">
        <f t="shared" si="7"/>
        <v>22</v>
      </c>
      <c r="J152" s="37">
        <f t="shared" si="8"/>
        <v>8.7483250117431962E-3</v>
      </c>
      <c r="K152" s="15">
        <v>43959</v>
      </c>
      <c r="L152" s="14" t="s">
        <v>14</v>
      </c>
      <c r="M152" s="14">
        <v>129</v>
      </c>
      <c r="N152" s="14">
        <v>20452</v>
      </c>
      <c r="O152" s="14">
        <v>18857</v>
      </c>
    </row>
    <row r="153" spans="1:15" x14ac:dyDescent="0.25">
      <c r="A153" s="40">
        <v>43954</v>
      </c>
      <c r="B153" s="41" t="s">
        <v>15</v>
      </c>
      <c r="C153" s="41">
        <v>342666</v>
      </c>
      <c r="D153" s="42">
        <v>36631999.5</v>
      </c>
      <c r="E153" s="41">
        <f t="array" ref="E153">INDEX(K:O,MATCH(1,(A153=K:K)*(B153=L:L),0),3)</f>
        <v>125</v>
      </c>
      <c r="F153" s="41">
        <f t="array" ref="F153">INDEX(K:O,MATCH(1,(A153=K:K)*(B153=L:L),0),4)</f>
        <v>18861</v>
      </c>
      <c r="G153" s="41">
        <f t="array" ref="G153">INDEX(K:O,MATCH(1,(A153=K:K)*(B153=L:L),0),5)</f>
        <v>17420</v>
      </c>
      <c r="H153" s="43">
        <f t="shared" si="6"/>
        <v>2741.328</v>
      </c>
      <c r="I153" s="41">
        <f t="shared" si="7"/>
        <v>18</v>
      </c>
      <c r="J153" s="41">
        <f t="shared" si="8"/>
        <v>1.0274634775377631E-2</v>
      </c>
      <c r="K153" s="15">
        <v>43959</v>
      </c>
      <c r="L153" s="14" t="s">
        <v>12</v>
      </c>
      <c r="M153" s="14">
        <v>10</v>
      </c>
      <c r="N153" s="14">
        <v>638</v>
      </c>
      <c r="O153" s="14">
        <v>547</v>
      </c>
    </row>
    <row r="154" spans="1:15" x14ac:dyDescent="0.25">
      <c r="A154" s="36">
        <v>43981</v>
      </c>
      <c r="B154" s="37" t="s">
        <v>14</v>
      </c>
      <c r="C154" s="37">
        <v>364882.5</v>
      </c>
      <c r="D154" s="38">
        <v>35724493.5</v>
      </c>
      <c r="E154" s="37">
        <f t="array" ref="E154">INDEX(K:O,MATCH(1,(A154=K:K)*(B154=L:L),0),3)</f>
        <v>129</v>
      </c>
      <c r="F154" s="37">
        <f t="array" ref="F154">INDEX(K:O,MATCH(1,(A154=K:K)*(B154=L:L),0),4)</f>
        <v>20243</v>
      </c>
      <c r="G154" s="37">
        <f t="array" ref="G154">INDEX(K:O,MATCH(1,(A154=K:K)*(B154=L:L),0),5)</f>
        <v>18711</v>
      </c>
      <c r="H154" s="39">
        <f t="shared" si="6"/>
        <v>2828.546511627907</v>
      </c>
      <c r="I154" s="37">
        <f t="shared" si="7"/>
        <v>22</v>
      </c>
      <c r="J154" s="37">
        <f t="shared" si="8"/>
        <v>1.1054362761691605E-2</v>
      </c>
      <c r="K154" s="15">
        <v>43960</v>
      </c>
      <c r="L154" s="14" t="s">
        <v>16</v>
      </c>
      <c r="M154" s="14">
        <v>36</v>
      </c>
      <c r="N154" s="14">
        <v>5413</v>
      </c>
      <c r="O154" s="14">
        <v>4959</v>
      </c>
    </row>
    <row r="155" spans="1:15" x14ac:dyDescent="0.25">
      <c r="A155" s="40">
        <v>43957</v>
      </c>
      <c r="B155" s="41" t="s">
        <v>15</v>
      </c>
      <c r="C155" s="41">
        <v>355278</v>
      </c>
      <c r="D155" s="42">
        <v>38092344</v>
      </c>
      <c r="E155" s="41">
        <f t="array" ref="E155">INDEX(K:O,MATCH(1,(A155=K:K)*(B155=L:L),0),3)</f>
        <v>125</v>
      </c>
      <c r="F155" s="41">
        <f t="array" ref="F155">INDEX(K:O,MATCH(1,(A155=K:K)*(B155=L:L),0),4)</f>
        <v>20218</v>
      </c>
      <c r="G155" s="41">
        <f t="array" ref="G155">INDEX(K:O,MATCH(1,(A155=K:K)*(B155=L:L),0),5)</f>
        <v>18647</v>
      </c>
      <c r="H155" s="43">
        <f t="shared" si="6"/>
        <v>2842.2240000000002</v>
      </c>
      <c r="I155" s="41">
        <f t="shared" si="7"/>
        <v>19</v>
      </c>
      <c r="J155" s="41">
        <f t="shared" si="8"/>
        <v>1.0883700292674176E-2</v>
      </c>
      <c r="K155" s="15">
        <v>43960</v>
      </c>
      <c r="L155" s="14" t="s">
        <v>11</v>
      </c>
      <c r="M155" s="14">
        <v>31</v>
      </c>
      <c r="N155" s="14">
        <v>4556</v>
      </c>
      <c r="O155" s="14">
        <v>4220</v>
      </c>
    </row>
    <row r="156" spans="1:15" x14ac:dyDescent="0.25">
      <c r="A156" s="36">
        <v>43974</v>
      </c>
      <c r="B156" s="37" t="s">
        <v>15</v>
      </c>
      <c r="C156" s="37">
        <v>456885</v>
      </c>
      <c r="D156" s="38">
        <v>46408080</v>
      </c>
      <c r="E156" s="37">
        <f t="array" ref="E156">INDEX(K:O,MATCH(1,(A156=K:K)*(B156=L:L),0),3)</f>
        <v>125</v>
      </c>
      <c r="F156" s="37">
        <f t="array" ref="F156">INDEX(K:O,MATCH(1,(A156=K:K)*(B156=L:L),0),4)</f>
        <v>24574</v>
      </c>
      <c r="G156" s="37">
        <f t="array" ref="G156">INDEX(K:O,MATCH(1,(A156=K:K)*(B156=L:L),0),5)</f>
        <v>22609</v>
      </c>
      <c r="H156" s="39">
        <f t="shared" si="6"/>
        <v>3655.08</v>
      </c>
      <c r="I156" s="37">
        <f t="shared" si="7"/>
        <v>21</v>
      </c>
      <c r="J156" s="37">
        <f t="shared" si="8"/>
        <v>1.4150370133060588E-2</v>
      </c>
      <c r="K156" s="15">
        <v>43960</v>
      </c>
      <c r="L156" s="14" t="s">
        <v>17</v>
      </c>
      <c r="M156" s="14">
        <v>21</v>
      </c>
      <c r="N156" s="14">
        <v>1891</v>
      </c>
      <c r="O156" s="14">
        <v>1709</v>
      </c>
    </row>
    <row r="157" spans="1:15" x14ac:dyDescent="0.25">
      <c r="A157" s="40">
        <v>43979</v>
      </c>
      <c r="B157" s="41" t="s">
        <v>14</v>
      </c>
      <c r="C157" s="41">
        <v>278491.5</v>
      </c>
      <c r="D157" s="42">
        <v>28151004.75</v>
      </c>
      <c r="E157" s="41">
        <f t="array" ref="E157">INDEX(K:O,MATCH(1,(A157=K:K)*(B157=L:L),0),3)</f>
        <v>129</v>
      </c>
      <c r="F157" s="41">
        <f t="array" ref="F157">INDEX(K:O,MATCH(1,(A157=K:K)*(B157=L:L),0),4)</f>
        <v>16453</v>
      </c>
      <c r="G157" s="41">
        <f t="array" ref="G157">INDEX(K:O,MATCH(1,(A157=K:K)*(B157=L:L),0),5)</f>
        <v>15289</v>
      </c>
      <c r="H157" s="43">
        <f t="shared" si="6"/>
        <v>2158.8488372093025</v>
      </c>
      <c r="I157" s="41">
        <f t="shared" si="7"/>
        <v>22</v>
      </c>
      <c r="J157" s="41">
        <f t="shared" si="8"/>
        <v>8.7490755463477503E-3</v>
      </c>
      <c r="K157" s="15">
        <v>43960</v>
      </c>
      <c r="L157" s="14" t="s">
        <v>10</v>
      </c>
      <c r="M157" s="14">
        <v>21</v>
      </c>
      <c r="N157" s="14">
        <v>1735</v>
      </c>
      <c r="O157" s="14">
        <v>1568</v>
      </c>
    </row>
    <row r="158" spans="1:15" x14ac:dyDescent="0.25">
      <c r="A158" s="36">
        <v>43976</v>
      </c>
      <c r="B158" s="37" t="s">
        <v>15</v>
      </c>
      <c r="C158" s="37">
        <v>349734</v>
      </c>
      <c r="D158" s="38">
        <v>36883428</v>
      </c>
      <c r="E158" s="37">
        <f t="array" ref="E158">INDEX(K:O,MATCH(1,(A158=K:K)*(B158=L:L),0),3)</f>
        <v>124</v>
      </c>
      <c r="F158" s="37">
        <f t="array" ref="F158">INDEX(K:O,MATCH(1,(A158=K:K)*(B158=L:L),0),4)</f>
        <v>20358</v>
      </c>
      <c r="G158" s="37">
        <f t="array" ref="G158">INDEX(K:O,MATCH(1,(A158=K:K)*(B158=L:L),0),5)</f>
        <v>18890</v>
      </c>
      <c r="H158" s="39">
        <f t="shared" si="6"/>
        <v>2820.4354838709678</v>
      </c>
      <c r="I158" s="37">
        <f t="shared" si="7"/>
        <v>22</v>
      </c>
      <c r="J158" s="37">
        <f t="shared" si="8"/>
        <v>1.1084203023525431E-2</v>
      </c>
      <c r="K158" s="15">
        <v>43960</v>
      </c>
      <c r="L158" s="14" t="s">
        <v>20</v>
      </c>
      <c r="M158" s="14">
        <v>19</v>
      </c>
      <c r="N158" s="14">
        <v>1542</v>
      </c>
      <c r="O158" s="14">
        <v>1412</v>
      </c>
    </row>
    <row r="159" spans="1:15" x14ac:dyDescent="0.25">
      <c r="A159" s="40">
        <v>43951</v>
      </c>
      <c r="B159" s="41" t="s">
        <v>15</v>
      </c>
      <c r="C159" s="41">
        <v>401580</v>
      </c>
      <c r="D159" s="42">
        <v>43028734.5</v>
      </c>
      <c r="E159" s="41">
        <f t="array" ref="E159">INDEX(K:O,MATCH(1,(A159=K:K)*(B159=L:L),0),3)</f>
        <v>125</v>
      </c>
      <c r="F159" s="41">
        <f t="array" ref="F159">INDEX(K:O,MATCH(1,(A159=K:K)*(B159=L:L),0),4)</f>
        <v>22368</v>
      </c>
      <c r="G159" s="41">
        <f t="array" ref="G159">INDEX(K:O,MATCH(1,(A159=K:K)*(B159=L:L),0),5)</f>
        <v>20625</v>
      </c>
      <c r="H159" s="43">
        <f t="shared" si="6"/>
        <v>3212.64</v>
      </c>
      <c r="I159" s="41">
        <f t="shared" si="7"/>
        <v>18</v>
      </c>
      <c r="J159" s="41">
        <f t="shared" si="8"/>
        <v>1.2870024625243217E-2</v>
      </c>
      <c r="K159" s="15">
        <v>43960</v>
      </c>
      <c r="L159" s="14" t="s">
        <v>22</v>
      </c>
      <c r="M159" s="14">
        <v>54</v>
      </c>
      <c r="N159" s="14">
        <v>11288</v>
      </c>
      <c r="O159" s="14">
        <v>10492</v>
      </c>
    </row>
    <row r="160" spans="1:15" x14ac:dyDescent="0.25">
      <c r="A160" s="36">
        <v>43961</v>
      </c>
      <c r="B160" s="37" t="s">
        <v>15</v>
      </c>
      <c r="C160" s="37">
        <v>368649</v>
      </c>
      <c r="D160" s="38">
        <v>39010875</v>
      </c>
      <c r="E160" s="37">
        <f t="array" ref="E160">INDEX(K:O,MATCH(1,(A160=K:K)*(B160=L:L),0),3)</f>
        <v>125</v>
      </c>
      <c r="F160" s="37">
        <f t="array" ref="F160">INDEX(K:O,MATCH(1,(A160=K:K)*(B160=L:L),0),4)</f>
        <v>20368</v>
      </c>
      <c r="G160" s="37">
        <f t="array" ref="G160">INDEX(K:O,MATCH(1,(A160=K:K)*(B160=L:L),0),5)</f>
        <v>18884</v>
      </c>
      <c r="H160" s="39">
        <f t="shared" si="6"/>
        <v>2949.192</v>
      </c>
      <c r="I160" s="37">
        <f t="shared" si="7"/>
        <v>19</v>
      </c>
      <c r="J160" s="37">
        <f t="shared" si="8"/>
        <v>1.1968673579880885E-2</v>
      </c>
      <c r="K160" s="15">
        <v>43960</v>
      </c>
      <c r="L160" s="14" t="s">
        <v>21</v>
      </c>
      <c r="M160" s="14">
        <v>59</v>
      </c>
      <c r="N160" s="14">
        <v>12016</v>
      </c>
      <c r="O160" s="14">
        <v>11137</v>
      </c>
    </row>
    <row r="161" spans="1:15" x14ac:dyDescent="0.25">
      <c r="A161" s="40">
        <v>43959</v>
      </c>
      <c r="B161" s="41" t="s">
        <v>15</v>
      </c>
      <c r="C161" s="41">
        <v>463530</v>
      </c>
      <c r="D161" s="42">
        <v>49123180.5</v>
      </c>
      <c r="E161" s="41">
        <f t="array" ref="E161">INDEX(K:O,MATCH(1,(A161=K:K)*(B161=L:L),0),3)</f>
        <v>125</v>
      </c>
      <c r="F161" s="41">
        <f t="array" ref="F161">INDEX(K:O,MATCH(1,(A161=K:K)*(B161=L:L),0),4)</f>
        <v>24620</v>
      </c>
      <c r="G161" s="41">
        <f t="array" ref="G161">INDEX(K:O,MATCH(1,(A161=K:K)*(B161=L:L),0),5)</f>
        <v>22641</v>
      </c>
      <c r="H161" s="43">
        <f t="shared" si="6"/>
        <v>3708.24</v>
      </c>
      <c r="I161" s="41">
        <f t="shared" si="7"/>
        <v>19</v>
      </c>
      <c r="J161" s="41">
        <f t="shared" si="8"/>
        <v>1.5231409530371116E-2</v>
      </c>
      <c r="K161" s="15">
        <v>43960</v>
      </c>
      <c r="L161" s="14" t="s">
        <v>13</v>
      </c>
      <c r="M161" s="14">
        <v>19</v>
      </c>
      <c r="N161" s="14">
        <v>1851</v>
      </c>
      <c r="O161" s="14">
        <v>1635</v>
      </c>
    </row>
    <row r="162" spans="1:15" x14ac:dyDescent="0.25">
      <c r="A162" s="36">
        <v>43958</v>
      </c>
      <c r="B162" s="37" t="s">
        <v>15</v>
      </c>
      <c r="C162" s="37">
        <v>319110</v>
      </c>
      <c r="D162" s="38">
        <v>33763989</v>
      </c>
      <c r="E162" s="37">
        <f t="array" ref="E162">INDEX(K:O,MATCH(1,(A162=K:K)*(B162=L:L),0),3)</f>
        <v>125</v>
      </c>
      <c r="F162" s="37">
        <f t="array" ref="F162">INDEX(K:O,MATCH(1,(A162=K:K)*(B162=L:L),0),4)</f>
        <v>18014</v>
      </c>
      <c r="G162" s="37">
        <f t="array" ref="G162">INDEX(K:O,MATCH(1,(A162=K:K)*(B162=L:L),0),5)</f>
        <v>16675</v>
      </c>
      <c r="H162" s="39">
        <f t="shared" si="6"/>
        <v>2552.88</v>
      </c>
      <c r="I162" s="37">
        <f t="shared" si="7"/>
        <v>19</v>
      </c>
      <c r="J162" s="37">
        <f t="shared" si="8"/>
        <v>1.0648010575335426E-2</v>
      </c>
      <c r="K162" s="15">
        <v>43960</v>
      </c>
      <c r="L162" s="14" t="s">
        <v>23</v>
      </c>
      <c r="M162" s="14">
        <v>15</v>
      </c>
      <c r="N162" s="14">
        <v>654</v>
      </c>
      <c r="O162" s="14">
        <v>570</v>
      </c>
    </row>
    <row r="163" spans="1:15" x14ac:dyDescent="0.25">
      <c r="A163" s="40">
        <v>43975</v>
      </c>
      <c r="B163" s="41" t="s">
        <v>15</v>
      </c>
      <c r="C163" s="41">
        <v>375744</v>
      </c>
      <c r="D163" s="42">
        <v>38191381.5</v>
      </c>
      <c r="E163" s="41">
        <f t="array" ref="E163">INDEX(K:O,MATCH(1,(A163=K:K)*(B163=L:L),0),3)</f>
        <v>125</v>
      </c>
      <c r="F163" s="41">
        <f t="array" ref="F163">INDEX(K:O,MATCH(1,(A163=K:K)*(B163=L:L),0),4)</f>
        <v>21004</v>
      </c>
      <c r="G163" s="41">
        <f t="array" ref="G163">INDEX(K:O,MATCH(1,(A163=K:K)*(B163=L:L),0),5)</f>
        <v>19556</v>
      </c>
      <c r="H163" s="43">
        <f t="shared" si="6"/>
        <v>3005.9520000000002</v>
      </c>
      <c r="I163" s="41">
        <f t="shared" si="7"/>
        <v>21</v>
      </c>
      <c r="J163" s="41">
        <f t="shared" si="8"/>
        <v>1.2672703759208915E-2</v>
      </c>
      <c r="K163" s="15">
        <v>43960</v>
      </c>
      <c r="L163" s="14" t="s">
        <v>18</v>
      </c>
      <c r="M163" s="14">
        <v>15</v>
      </c>
      <c r="N163" s="14">
        <v>849</v>
      </c>
      <c r="O163" s="14">
        <v>740</v>
      </c>
    </row>
    <row r="164" spans="1:15" x14ac:dyDescent="0.25">
      <c r="A164" s="36">
        <v>43967</v>
      </c>
      <c r="B164" s="37" t="s">
        <v>16</v>
      </c>
      <c r="C164" s="37">
        <v>81331.5</v>
      </c>
      <c r="D164" s="38">
        <v>6652179</v>
      </c>
      <c r="E164" s="37">
        <f t="array" ref="E164">INDEX(K:O,MATCH(1,(A164=K:K)*(B164=L:L),0),3)</f>
        <v>36</v>
      </c>
      <c r="F164" s="37">
        <f t="array" ref="F164">INDEX(K:O,MATCH(1,(A164=K:K)*(B164=L:L),0),4)</f>
        <v>5286</v>
      </c>
      <c r="G164" s="37">
        <f t="array" ref="G164">INDEX(K:O,MATCH(1,(A164=K:K)*(B164=L:L),0),5)</f>
        <v>4867</v>
      </c>
      <c r="H164" s="39">
        <f t="shared" si="6"/>
        <v>2259.2083333333335</v>
      </c>
      <c r="I164" s="37">
        <f t="shared" si="7"/>
        <v>20</v>
      </c>
      <c r="J164" s="37">
        <f t="shared" si="8"/>
        <v>2.7782726687522285E-3</v>
      </c>
      <c r="K164" s="15">
        <v>43960</v>
      </c>
      <c r="L164" s="14" t="s">
        <v>19</v>
      </c>
      <c r="M164" s="14">
        <v>15</v>
      </c>
      <c r="N164" s="14">
        <v>623</v>
      </c>
      <c r="O164" s="14">
        <v>535</v>
      </c>
    </row>
    <row r="165" spans="1:15" x14ac:dyDescent="0.25">
      <c r="A165" s="40">
        <v>43970</v>
      </c>
      <c r="B165" s="41" t="s">
        <v>16</v>
      </c>
      <c r="C165" s="41">
        <v>75796.5</v>
      </c>
      <c r="D165" s="42">
        <v>6173463</v>
      </c>
      <c r="E165" s="41">
        <f t="array" ref="E165">INDEX(K:O,MATCH(1,(A165=K:K)*(B165=L:L),0),3)</f>
        <v>36</v>
      </c>
      <c r="F165" s="41">
        <f t="array" ref="F165">INDEX(K:O,MATCH(1,(A165=K:K)*(B165=L:L),0),4)</f>
        <v>5094</v>
      </c>
      <c r="G165" s="41">
        <f t="array" ref="G165">INDEX(K:O,MATCH(1,(A165=K:K)*(B165=L:L),0),5)</f>
        <v>4716</v>
      </c>
      <c r="H165" s="43">
        <f t="shared" si="6"/>
        <v>2105.4583333333335</v>
      </c>
      <c r="I165" s="41">
        <f t="shared" si="7"/>
        <v>21</v>
      </c>
      <c r="J165" s="41">
        <f t="shared" si="8"/>
        <v>2.5964113813981417E-3</v>
      </c>
      <c r="K165" s="15">
        <v>43960</v>
      </c>
      <c r="L165" s="14" t="s">
        <v>15</v>
      </c>
      <c r="M165" s="14">
        <v>125</v>
      </c>
      <c r="N165" s="14">
        <v>20132</v>
      </c>
      <c r="O165" s="14">
        <v>18617</v>
      </c>
    </row>
    <row r="166" spans="1:15" x14ac:dyDescent="0.25">
      <c r="A166" s="36">
        <v>43968</v>
      </c>
      <c r="B166" s="37" t="s">
        <v>16</v>
      </c>
      <c r="C166" s="37">
        <v>72861</v>
      </c>
      <c r="D166" s="38">
        <v>5952802.5</v>
      </c>
      <c r="E166" s="37">
        <f t="array" ref="E166">INDEX(K:O,MATCH(1,(A166=K:K)*(B166=L:L),0),3)</f>
        <v>36</v>
      </c>
      <c r="F166" s="37">
        <f t="array" ref="F166">INDEX(K:O,MATCH(1,(A166=K:K)*(B166=L:L),0),4)</f>
        <v>4918</v>
      </c>
      <c r="G166" s="37">
        <f t="array" ref="G166">INDEX(K:O,MATCH(1,(A166=K:K)*(B166=L:L),0),5)</f>
        <v>4554</v>
      </c>
      <c r="H166" s="39">
        <f t="shared" si="6"/>
        <v>2023.9166666666667</v>
      </c>
      <c r="I166" s="37">
        <f t="shared" si="7"/>
        <v>20</v>
      </c>
      <c r="J166" s="37">
        <f t="shared" si="8"/>
        <v>2.5023528783265814E-3</v>
      </c>
      <c r="K166" s="15">
        <v>43960</v>
      </c>
      <c r="L166" s="14" t="s">
        <v>14</v>
      </c>
      <c r="M166" s="14">
        <v>129</v>
      </c>
      <c r="N166" s="14">
        <v>16420</v>
      </c>
      <c r="O166" s="14">
        <v>15169</v>
      </c>
    </row>
    <row r="167" spans="1:15" x14ac:dyDescent="0.25">
      <c r="A167" s="40">
        <v>43960</v>
      </c>
      <c r="B167" s="41" t="s">
        <v>16</v>
      </c>
      <c r="C167" s="41">
        <v>83373</v>
      </c>
      <c r="D167" s="42">
        <v>7253427</v>
      </c>
      <c r="E167" s="41">
        <f t="array" ref="E167">INDEX(K:O,MATCH(1,(A167=K:K)*(B167=L:L),0),3)</f>
        <v>36</v>
      </c>
      <c r="F167" s="41">
        <f t="array" ref="F167">INDEX(K:O,MATCH(1,(A167=K:K)*(B167=L:L),0),4)</f>
        <v>5413</v>
      </c>
      <c r="G167" s="41">
        <f t="array" ref="G167">INDEX(K:O,MATCH(1,(A167=K:K)*(B167=L:L),0),5)</f>
        <v>4959</v>
      </c>
      <c r="H167" s="43">
        <f t="shared" si="6"/>
        <v>2315.9166666666665</v>
      </c>
      <c r="I167" s="41">
        <f t="shared" si="7"/>
        <v>19</v>
      </c>
      <c r="J167" s="41">
        <f t="shared" si="8"/>
        <v>2.870562286145511E-3</v>
      </c>
      <c r="K167" s="15">
        <v>43960</v>
      </c>
      <c r="L167" s="14" t="s">
        <v>12</v>
      </c>
      <c r="M167" s="14">
        <v>10</v>
      </c>
      <c r="N167" s="14">
        <v>644</v>
      </c>
      <c r="O167" s="14">
        <v>559</v>
      </c>
    </row>
    <row r="168" spans="1:15" x14ac:dyDescent="0.25">
      <c r="A168" s="36">
        <v>43955</v>
      </c>
      <c r="B168" s="37" t="s">
        <v>16</v>
      </c>
      <c r="C168" s="37">
        <v>64108.5</v>
      </c>
      <c r="D168" s="38">
        <v>5561452.5</v>
      </c>
      <c r="E168" s="37">
        <f t="array" ref="E168">INDEX(K:O,MATCH(1,(A168=K:K)*(B168=L:L),0),3)</f>
        <v>36</v>
      </c>
      <c r="F168" s="37">
        <f t="array" ref="F168">INDEX(K:O,MATCH(1,(A168=K:K)*(B168=L:L),0),4)</f>
        <v>4508</v>
      </c>
      <c r="G168" s="37">
        <f t="array" ref="G168">INDEX(K:O,MATCH(1,(A168=K:K)*(B168=L:L),0),5)</f>
        <v>4149</v>
      </c>
      <c r="H168" s="39">
        <f t="shared" si="6"/>
        <v>1780.7916666666667</v>
      </c>
      <c r="I168" s="37">
        <f t="shared" si="7"/>
        <v>19</v>
      </c>
      <c r="J168" s="37">
        <f t="shared" si="8"/>
        <v>2.2136330146694167E-3</v>
      </c>
      <c r="K168" s="15">
        <v>43961</v>
      </c>
      <c r="L168" s="14" t="s">
        <v>16</v>
      </c>
      <c r="M168" s="14">
        <v>36</v>
      </c>
      <c r="N168" s="14">
        <v>5746</v>
      </c>
      <c r="O168" s="14">
        <v>5277</v>
      </c>
    </row>
    <row r="169" spans="1:15" x14ac:dyDescent="0.25">
      <c r="A169" s="40">
        <v>43950</v>
      </c>
      <c r="B169" s="41" t="s">
        <v>16</v>
      </c>
      <c r="C169" s="41">
        <v>74707.5</v>
      </c>
      <c r="D169" s="42">
        <v>6454458</v>
      </c>
      <c r="E169" s="41">
        <f t="array" ref="E169">INDEX(K:O,MATCH(1,(A169=K:K)*(B169=L:L),0),3)</f>
        <v>36</v>
      </c>
      <c r="F169" s="41">
        <f t="array" ref="F169">INDEX(K:O,MATCH(1,(A169=K:K)*(B169=L:L),0),4)</f>
        <v>4937</v>
      </c>
      <c r="G169" s="41">
        <f t="array" ref="G169">INDEX(K:O,MATCH(1,(A169=K:K)*(B169=L:L),0),5)</f>
        <v>4561</v>
      </c>
      <c r="H169" s="43">
        <f t="shared" si="6"/>
        <v>2075.2083333333335</v>
      </c>
      <c r="I169" s="41">
        <f t="shared" si="7"/>
        <v>18</v>
      </c>
      <c r="J169" s="41">
        <f t="shared" si="8"/>
        <v>2.5853339282811082E-3</v>
      </c>
      <c r="K169" s="15">
        <v>43961</v>
      </c>
      <c r="L169" s="14" t="s">
        <v>11</v>
      </c>
      <c r="M169" s="14">
        <v>31</v>
      </c>
      <c r="N169" s="14">
        <v>5495</v>
      </c>
      <c r="O169" s="14">
        <v>5093</v>
      </c>
    </row>
    <row r="170" spans="1:15" x14ac:dyDescent="0.25">
      <c r="A170" s="36">
        <v>43953</v>
      </c>
      <c r="B170" s="37" t="s">
        <v>16</v>
      </c>
      <c r="C170" s="37">
        <v>46216.5</v>
      </c>
      <c r="D170" s="38">
        <v>4118251.5</v>
      </c>
      <c r="E170" s="37">
        <f t="array" ref="E170">INDEX(K:O,MATCH(1,(A170=K:K)*(B170=L:L),0),3)</f>
        <v>36</v>
      </c>
      <c r="F170" s="37">
        <f t="array" ref="F170">INDEX(K:O,MATCH(1,(A170=K:K)*(B170=L:L),0),4)</f>
        <v>3442</v>
      </c>
      <c r="G170" s="37">
        <f t="array" ref="G170">INDEX(K:O,MATCH(1,(A170=K:K)*(B170=L:L),0),5)</f>
        <v>3147</v>
      </c>
      <c r="H170" s="39">
        <f t="shared" si="6"/>
        <v>1283.7916666666667</v>
      </c>
      <c r="I170" s="37">
        <f t="shared" si="7"/>
        <v>18</v>
      </c>
      <c r="J170" s="37">
        <f t="shared" si="8"/>
        <v>1.6035176527719945E-3</v>
      </c>
      <c r="K170" s="15">
        <v>43961</v>
      </c>
      <c r="L170" s="14" t="s">
        <v>17</v>
      </c>
      <c r="M170" s="14">
        <v>21</v>
      </c>
      <c r="N170" s="14">
        <v>2120</v>
      </c>
      <c r="O170" s="14">
        <v>1921</v>
      </c>
    </row>
    <row r="171" spans="1:15" x14ac:dyDescent="0.25">
      <c r="A171" s="40">
        <v>43977</v>
      </c>
      <c r="B171" s="41" t="s">
        <v>16</v>
      </c>
      <c r="C171" s="41">
        <v>67726.5</v>
      </c>
      <c r="D171" s="42">
        <v>5864989.5</v>
      </c>
      <c r="E171" s="41">
        <f t="array" ref="E171">INDEX(K:O,MATCH(1,(A171=K:K)*(B171=L:L),0),3)</f>
        <v>36</v>
      </c>
      <c r="F171" s="41">
        <f t="array" ref="F171">INDEX(K:O,MATCH(1,(A171=K:K)*(B171=L:L),0),4)</f>
        <v>4770</v>
      </c>
      <c r="G171" s="41">
        <f t="array" ref="G171">INDEX(K:O,MATCH(1,(A171=K:K)*(B171=L:L),0),5)</f>
        <v>4424</v>
      </c>
      <c r="H171" s="43">
        <f t="shared" si="6"/>
        <v>1881.2916666666667</v>
      </c>
      <c r="I171" s="41">
        <f t="shared" si="7"/>
        <v>22</v>
      </c>
      <c r="J171" s="41">
        <f t="shared" si="8"/>
        <v>2.353597979964366E-3</v>
      </c>
      <c r="K171" s="15">
        <v>43961</v>
      </c>
      <c r="L171" s="14" t="s">
        <v>10</v>
      </c>
      <c r="M171" s="14">
        <v>21</v>
      </c>
      <c r="N171" s="14">
        <v>2016</v>
      </c>
      <c r="O171" s="14">
        <v>1846</v>
      </c>
    </row>
    <row r="172" spans="1:15" x14ac:dyDescent="0.25">
      <c r="A172" s="36">
        <v>43952</v>
      </c>
      <c r="B172" s="37" t="s">
        <v>16</v>
      </c>
      <c r="C172" s="37">
        <v>82228.5</v>
      </c>
      <c r="D172" s="38">
        <v>7032225</v>
      </c>
      <c r="E172" s="37">
        <f t="array" ref="E172">INDEX(K:O,MATCH(1,(A172=K:K)*(B172=L:L),0),3)</f>
        <v>36</v>
      </c>
      <c r="F172" s="37">
        <f t="array" ref="F172">INDEX(K:O,MATCH(1,(A172=K:K)*(B172=L:L),0),4)</f>
        <v>5457</v>
      </c>
      <c r="G172" s="37">
        <f t="array" ref="G172">INDEX(K:O,MATCH(1,(A172=K:K)*(B172=L:L),0),5)</f>
        <v>4916</v>
      </c>
      <c r="H172" s="39">
        <f t="shared" si="6"/>
        <v>2284.125</v>
      </c>
      <c r="I172" s="37">
        <f t="shared" si="7"/>
        <v>18</v>
      </c>
      <c r="J172" s="37">
        <f t="shared" si="8"/>
        <v>2.8643057675536371E-3</v>
      </c>
      <c r="K172" s="15">
        <v>43961</v>
      </c>
      <c r="L172" s="14" t="s">
        <v>20</v>
      </c>
      <c r="M172" s="14">
        <v>19</v>
      </c>
      <c r="N172" s="14">
        <v>1836</v>
      </c>
      <c r="O172" s="14">
        <v>1680</v>
      </c>
    </row>
    <row r="173" spans="1:15" x14ac:dyDescent="0.25">
      <c r="A173" s="40">
        <v>43963</v>
      </c>
      <c r="B173" s="41" t="s">
        <v>16</v>
      </c>
      <c r="C173" s="41">
        <v>64390.5</v>
      </c>
      <c r="D173" s="42">
        <v>5523145.5</v>
      </c>
      <c r="E173" s="41">
        <f t="array" ref="E173">INDEX(K:O,MATCH(1,(A173=K:K)*(B173=L:L),0),3)</f>
        <v>36</v>
      </c>
      <c r="F173" s="41">
        <f t="array" ref="F173">INDEX(K:O,MATCH(1,(A173=K:K)*(B173=L:L),0),4)</f>
        <v>4418</v>
      </c>
      <c r="G173" s="41">
        <f t="array" ref="G173">INDEX(K:O,MATCH(1,(A173=K:K)*(B173=L:L),0),5)</f>
        <v>4088</v>
      </c>
      <c r="H173" s="43">
        <f t="shared" si="6"/>
        <v>1788.625</v>
      </c>
      <c r="I173" s="41">
        <f t="shared" si="7"/>
        <v>20</v>
      </c>
      <c r="J173" s="41">
        <f t="shared" si="8"/>
        <v>2.2493888811743962E-3</v>
      </c>
      <c r="K173" s="15">
        <v>43961</v>
      </c>
      <c r="L173" s="14" t="s">
        <v>22</v>
      </c>
      <c r="M173" s="14">
        <v>54</v>
      </c>
      <c r="N173" s="14">
        <v>13832</v>
      </c>
      <c r="O173" s="14">
        <v>12864</v>
      </c>
    </row>
    <row r="174" spans="1:15" x14ac:dyDescent="0.25">
      <c r="A174" s="36">
        <v>43972</v>
      </c>
      <c r="B174" s="37" t="s">
        <v>16</v>
      </c>
      <c r="C174" s="37">
        <v>73126.5</v>
      </c>
      <c r="D174" s="38">
        <v>5864085</v>
      </c>
      <c r="E174" s="37">
        <f t="array" ref="E174">INDEX(K:O,MATCH(1,(A174=K:K)*(B174=L:L),0),3)</f>
        <v>36</v>
      </c>
      <c r="F174" s="37">
        <f t="array" ref="F174">INDEX(K:O,MATCH(1,(A174=K:K)*(B174=L:L),0),4)</f>
        <v>4816</v>
      </c>
      <c r="G174" s="37">
        <f t="array" ref="G174">INDEX(K:O,MATCH(1,(A174=K:K)*(B174=L:L),0),5)</f>
        <v>4452</v>
      </c>
      <c r="H174" s="39">
        <f t="shared" si="6"/>
        <v>2031.2916666666667</v>
      </c>
      <c r="I174" s="37">
        <f t="shared" si="7"/>
        <v>21</v>
      </c>
      <c r="J174" s="37">
        <f t="shared" si="8"/>
        <v>2.5603275639526509E-3</v>
      </c>
      <c r="K174" s="15">
        <v>43961</v>
      </c>
      <c r="L174" s="14" t="s">
        <v>21</v>
      </c>
      <c r="M174" s="14">
        <v>59</v>
      </c>
      <c r="N174" s="14">
        <v>14569</v>
      </c>
      <c r="O174" s="14">
        <v>13566</v>
      </c>
    </row>
    <row r="175" spans="1:15" x14ac:dyDescent="0.25">
      <c r="A175" s="40">
        <v>43971</v>
      </c>
      <c r="B175" s="41" t="s">
        <v>16</v>
      </c>
      <c r="C175" s="41">
        <v>99631.5</v>
      </c>
      <c r="D175" s="42">
        <v>7121946</v>
      </c>
      <c r="E175" s="41">
        <f t="array" ref="E175">INDEX(K:O,MATCH(1,(A175=K:K)*(B175=L:L),0),3)</f>
        <v>36</v>
      </c>
      <c r="F175" s="41">
        <f t="array" ref="F175">INDEX(K:O,MATCH(1,(A175=K:K)*(B175=L:L),0),4)</f>
        <v>5914</v>
      </c>
      <c r="G175" s="41">
        <f t="array" ref="G175">INDEX(K:O,MATCH(1,(A175=K:K)*(B175=L:L),0),5)</f>
        <v>5384</v>
      </c>
      <c r="H175" s="43">
        <f t="shared" si="6"/>
        <v>2767.5416666666665</v>
      </c>
      <c r="I175" s="41">
        <f t="shared" si="7"/>
        <v>21</v>
      </c>
      <c r="J175" s="41">
        <f t="shared" si="8"/>
        <v>3.4972829858533295E-3</v>
      </c>
      <c r="K175" s="15">
        <v>43961</v>
      </c>
      <c r="L175" s="14" t="s">
        <v>13</v>
      </c>
      <c r="M175" s="14">
        <v>19</v>
      </c>
      <c r="N175" s="14">
        <v>1848</v>
      </c>
      <c r="O175" s="14">
        <v>1649</v>
      </c>
    </row>
    <row r="176" spans="1:15" x14ac:dyDescent="0.25">
      <c r="A176" s="36">
        <v>43956</v>
      </c>
      <c r="B176" s="37" t="s">
        <v>16</v>
      </c>
      <c r="C176" s="37">
        <v>66396</v>
      </c>
      <c r="D176" s="38">
        <v>5770539</v>
      </c>
      <c r="E176" s="37">
        <f t="array" ref="E176">INDEX(K:O,MATCH(1,(A176=K:K)*(B176=L:L),0),3)</f>
        <v>36</v>
      </c>
      <c r="F176" s="37">
        <f t="array" ref="F176">INDEX(K:O,MATCH(1,(A176=K:K)*(B176=L:L),0),4)</f>
        <v>4575</v>
      </c>
      <c r="G176" s="37">
        <f t="array" ref="G176">INDEX(K:O,MATCH(1,(A176=K:K)*(B176=L:L),0),5)</f>
        <v>4206</v>
      </c>
      <c r="H176" s="39">
        <f t="shared" si="6"/>
        <v>1844.3333333333333</v>
      </c>
      <c r="I176" s="37">
        <f t="shared" si="7"/>
        <v>19</v>
      </c>
      <c r="J176" s="37">
        <f t="shared" si="8"/>
        <v>2.338823965294693E-3</v>
      </c>
      <c r="K176" s="15">
        <v>43961</v>
      </c>
      <c r="L176" s="14" t="s">
        <v>23</v>
      </c>
      <c r="M176" s="14">
        <v>15</v>
      </c>
      <c r="N176" s="14">
        <v>792</v>
      </c>
      <c r="O176" s="14">
        <v>695</v>
      </c>
    </row>
    <row r="177" spans="1:15" x14ac:dyDescent="0.25">
      <c r="A177" s="40">
        <v>43949</v>
      </c>
      <c r="B177" s="41" t="s">
        <v>16</v>
      </c>
      <c r="C177" s="41">
        <v>73147.5</v>
      </c>
      <c r="D177" s="42">
        <v>6288246</v>
      </c>
      <c r="E177" s="41">
        <f t="array" ref="E177">INDEX(K:O,MATCH(1,(A177=K:K)*(B177=L:L),0),3)</f>
        <v>36</v>
      </c>
      <c r="F177" s="41">
        <f t="array" ref="F177">INDEX(K:O,MATCH(1,(A177=K:K)*(B177=L:L),0),4)</f>
        <v>4923</v>
      </c>
      <c r="G177" s="41">
        <f t="array" ref="G177">INDEX(K:O,MATCH(1,(A177=K:K)*(B177=L:L),0),5)</f>
        <v>4560</v>
      </c>
      <c r="H177" s="43">
        <f t="shared" si="6"/>
        <v>2031.875</v>
      </c>
      <c r="I177" s="41">
        <f t="shared" si="7"/>
        <v>18</v>
      </c>
      <c r="J177" s="41">
        <f t="shared" si="8"/>
        <v>2.5826885350714169E-3</v>
      </c>
      <c r="K177" s="15">
        <v>43961</v>
      </c>
      <c r="L177" s="14" t="s">
        <v>18</v>
      </c>
      <c r="M177" s="14">
        <v>15</v>
      </c>
      <c r="N177" s="14">
        <v>950</v>
      </c>
      <c r="O177" s="14">
        <v>848</v>
      </c>
    </row>
    <row r="178" spans="1:15" x14ac:dyDescent="0.25">
      <c r="A178" s="36">
        <v>43964</v>
      </c>
      <c r="B178" s="37" t="s">
        <v>16</v>
      </c>
      <c r="C178" s="37">
        <v>73062</v>
      </c>
      <c r="D178" s="38">
        <v>6333828</v>
      </c>
      <c r="E178" s="37">
        <f t="array" ref="E178">INDEX(K:O,MATCH(1,(A178=K:K)*(B178=L:L),0),3)</f>
        <v>36</v>
      </c>
      <c r="F178" s="37">
        <f t="array" ref="F178">INDEX(K:O,MATCH(1,(A178=K:K)*(B178=L:L),0),4)</f>
        <v>4967</v>
      </c>
      <c r="G178" s="37">
        <f t="array" ref="G178">INDEX(K:O,MATCH(1,(A178=K:K)*(B178=L:L),0),5)</f>
        <v>4583</v>
      </c>
      <c r="H178" s="39">
        <f t="shared" si="6"/>
        <v>2029.5</v>
      </c>
      <c r="I178" s="37">
        <f t="shared" si="7"/>
        <v>20</v>
      </c>
      <c r="J178" s="37">
        <f t="shared" si="8"/>
        <v>2.5863494400862499E-3</v>
      </c>
      <c r="K178" s="15">
        <v>43961</v>
      </c>
      <c r="L178" s="14" t="s">
        <v>19</v>
      </c>
      <c r="M178" s="14">
        <v>15</v>
      </c>
      <c r="N178" s="14">
        <v>706</v>
      </c>
      <c r="O178" s="14">
        <v>608</v>
      </c>
    </row>
    <row r="179" spans="1:15" x14ac:dyDescent="0.25">
      <c r="A179" s="40">
        <v>43982</v>
      </c>
      <c r="B179" s="41" t="s">
        <v>15</v>
      </c>
      <c r="C179" s="41">
        <v>379663.5</v>
      </c>
      <c r="D179" s="42">
        <v>39380178</v>
      </c>
      <c r="E179" s="41">
        <f t="array" ref="E179">INDEX(K:O,MATCH(1,(A179=K:K)*(B179=L:L),0),3)</f>
        <v>124</v>
      </c>
      <c r="F179" s="41">
        <f t="array" ref="F179">INDEX(K:O,MATCH(1,(A179=K:K)*(B179=L:L),0),4)</f>
        <v>21392</v>
      </c>
      <c r="G179" s="41">
        <f t="array" ref="G179">INDEX(K:O,MATCH(1,(A179=K:K)*(B179=L:L),0),5)</f>
        <v>19869</v>
      </c>
      <c r="H179" s="43">
        <f t="shared" si="6"/>
        <v>3061.8024193548385</v>
      </c>
      <c r="I179" s="41">
        <f t="shared" si="7"/>
        <v>22</v>
      </c>
      <c r="J179" s="41">
        <f t="shared" si="8"/>
        <v>1.3474702478394661E-2</v>
      </c>
      <c r="K179" s="15">
        <v>43961</v>
      </c>
      <c r="L179" s="14" t="s">
        <v>15</v>
      </c>
      <c r="M179" s="14">
        <v>125</v>
      </c>
      <c r="N179" s="14">
        <v>20368</v>
      </c>
      <c r="O179" s="14">
        <v>18884</v>
      </c>
    </row>
    <row r="180" spans="1:15" x14ac:dyDescent="0.25">
      <c r="A180" s="36">
        <v>43954</v>
      </c>
      <c r="B180" s="37" t="s">
        <v>16</v>
      </c>
      <c r="C180" s="37">
        <v>70581</v>
      </c>
      <c r="D180" s="38">
        <v>6221320.5</v>
      </c>
      <c r="E180" s="37">
        <f t="array" ref="E180">INDEX(K:O,MATCH(1,(A180=K:K)*(B180=L:L),0),3)</f>
        <v>36</v>
      </c>
      <c r="F180" s="37">
        <f t="array" ref="F180">INDEX(K:O,MATCH(1,(A180=K:K)*(B180=L:L),0),4)</f>
        <v>4751</v>
      </c>
      <c r="G180" s="37">
        <f t="array" ref="G180">INDEX(K:O,MATCH(1,(A180=K:K)*(B180=L:L),0),5)</f>
        <v>4370</v>
      </c>
      <c r="H180" s="39">
        <f t="shared" si="6"/>
        <v>1960.5833333333333</v>
      </c>
      <c r="I180" s="37">
        <f t="shared" si="7"/>
        <v>18</v>
      </c>
      <c r="J180" s="37">
        <f t="shared" si="8"/>
        <v>2.5392175935282169E-3</v>
      </c>
      <c r="K180" s="15">
        <v>43961</v>
      </c>
      <c r="L180" s="14" t="s">
        <v>14</v>
      </c>
      <c r="M180" s="14">
        <v>129</v>
      </c>
      <c r="N180" s="14">
        <v>16437</v>
      </c>
      <c r="O180" s="14">
        <v>15285</v>
      </c>
    </row>
    <row r="181" spans="1:15" x14ac:dyDescent="0.25">
      <c r="A181" s="40">
        <v>43981</v>
      </c>
      <c r="B181" s="41" t="s">
        <v>15</v>
      </c>
      <c r="C181" s="41">
        <v>453123</v>
      </c>
      <c r="D181" s="42">
        <v>46370904</v>
      </c>
      <c r="E181" s="41">
        <f t="array" ref="E181">INDEX(K:O,MATCH(1,(A181=K:K)*(B181=L:L),0),3)</f>
        <v>124</v>
      </c>
      <c r="F181" s="41">
        <f t="array" ref="F181">INDEX(K:O,MATCH(1,(A181=K:K)*(B181=L:L),0),4)</f>
        <v>24325</v>
      </c>
      <c r="G181" s="41">
        <f t="array" ref="G181">INDEX(K:O,MATCH(1,(A181=K:K)*(B181=L:L),0),5)</f>
        <v>22469</v>
      </c>
      <c r="H181" s="43">
        <f t="shared" si="6"/>
        <v>3654.2177419354839</v>
      </c>
      <c r="I181" s="41">
        <f t="shared" si="7"/>
        <v>22</v>
      </c>
      <c r="J181" s="41">
        <f t="shared" si="8"/>
        <v>1.6343022890630311E-2</v>
      </c>
      <c r="K181" s="15">
        <v>43961</v>
      </c>
      <c r="L181" s="14" t="s">
        <v>12</v>
      </c>
      <c r="M181" s="14">
        <v>10</v>
      </c>
      <c r="N181" s="14">
        <v>642</v>
      </c>
      <c r="O181" s="14">
        <v>556</v>
      </c>
    </row>
    <row r="182" spans="1:15" x14ac:dyDescent="0.25">
      <c r="A182" s="36">
        <v>43957</v>
      </c>
      <c r="B182" s="37" t="s">
        <v>16</v>
      </c>
      <c r="C182" s="37">
        <v>63012</v>
      </c>
      <c r="D182" s="38">
        <v>5454121.5</v>
      </c>
      <c r="E182" s="37">
        <f t="array" ref="E182">INDEX(K:O,MATCH(1,(A182=K:K)*(B182=L:L),0),3)</f>
        <v>36</v>
      </c>
      <c r="F182" s="37">
        <f t="array" ref="F182">INDEX(K:O,MATCH(1,(A182=K:K)*(B182=L:L),0),4)</f>
        <v>4384</v>
      </c>
      <c r="G182" s="37">
        <f t="array" ref="G182">INDEX(K:O,MATCH(1,(A182=K:K)*(B182=L:L),0),5)</f>
        <v>4025</v>
      </c>
      <c r="H182" s="39">
        <f t="shared" si="6"/>
        <v>1750.3333333333333</v>
      </c>
      <c r="I182" s="37">
        <f t="shared" si="7"/>
        <v>19</v>
      </c>
      <c r="J182" s="37">
        <f t="shared" si="8"/>
        <v>2.3104462497571055E-3</v>
      </c>
      <c r="K182" s="15">
        <v>43962</v>
      </c>
      <c r="L182" s="14" t="s">
        <v>16</v>
      </c>
      <c r="M182" s="14">
        <v>36</v>
      </c>
      <c r="N182" s="14">
        <v>4150</v>
      </c>
      <c r="O182" s="14">
        <v>3838</v>
      </c>
    </row>
    <row r="183" spans="1:15" x14ac:dyDescent="0.25">
      <c r="A183" s="40">
        <v>43974</v>
      </c>
      <c r="B183" s="41" t="s">
        <v>16</v>
      </c>
      <c r="C183" s="41">
        <v>89556</v>
      </c>
      <c r="D183" s="42">
        <v>7173117</v>
      </c>
      <c r="E183" s="41">
        <f t="array" ref="E183">INDEX(K:O,MATCH(1,(A183=K:K)*(B183=L:L),0),3)</f>
        <v>36</v>
      </c>
      <c r="F183" s="41">
        <f t="array" ref="F183">INDEX(K:O,MATCH(1,(A183=K:K)*(B183=L:L),0),4)</f>
        <v>5651</v>
      </c>
      <c r="G183" s="41">
        <f t="array" ref="G183">INDEX(K:O,MATCH(1,(A183=K:K)*(B183=L:L),0),5)</f>
        <v>5212</v>
      </c>
      <c r="H183" s="43">
        <f t="shared" si="6"/>
        <v>2487.6666666666665</v>
      </c>
      <c r="I183" s="41">
        <f t="shared" si="7"/>
        <v>21</v>
      </c>
      <c r="J183" s="41">
        <f t="shared" si="8"/>
        <v>3.2913333312384876E-3</v>
      </c>
      <c r="K183" s="15">
        <v>43962</v>
      </c>
      <c r="L183" s="14" t="s">
        <v>11</v>
      </c>
      <c r="M183" s="14">
        <v>31</v>
      </c>
      <c r="N183" s="14">
        <v>4826</v>
      </c>
      <c r="O183" s="14">
        <v>4483</v>
      </c>
    </row>
    <row r="184" spans="1:15" x14ac:dyDescent="0.25">
      <c r="A184" s="36">
        <v>43979</v>
      </c>
      <c r="B184" s="37" t="s">
        <v>15</v>
      </c>
      <c r="C184" s="37">
        <v>364638</v>
      </c>
      <c r="D184" s="38">
        <v>37947688.5</v>
      </c>
      <c r="E184" s="37">
        <f t="array" ref="E184">INDEX(K:O,MATCH(1,(A184=K:K)*(B184=L:L),0),3)</f>
        <v>124</v>
      </c>
      <c r="F184" s="37">
        <f t="array" ref="F184">INDEX(K:O,MATCH(1,(A184=K:K)*(B184=L:L),0),4)</f>
        <v>20868</v>
      </c>
      <c r="G184" s="37">
        <f t="array" ref="G184">INDEX(K:O,MATCH(1,(A184=K:K)*(B184=L:L),0),5)</f>
        <v>19342</v>
      </c>
      <c r="H184" s="39">
        <f t="shared" si="6"/>
        <v>2940.6290322580644</v>
      </c>
      <c r="I184" s="37">
        <f t="shared" si="7"/>
        <v>22</v>
      </c>
      <c r="J184" s="37">
        <f t="shared" si="8"/>
        <v>1.3445311593873847E-2</v>
      </c>
      <c r="K184" s="15">
        <v>43962</v>
      </c>
      <c r="L184" s="14" t="s">
        <v>17</v>
      </c>
      <c r="M184" s="14">
        <v>21</v>
      </c>
      <c r="N184" s="14">
        <v>1916</v>
      </c>
      <c r="O184" s="14">
        <v>1733</v>
      </c>
    </row>
    <row r="185" spans="1:15" x14ac:dyDescent="0.25">
      <c r="A185" s="40">
        <v>43976</v>
      </c>
      <c r="B185" s="41" t="s">
        <v>16</v>
      </c>
      <c r="C185" s="41">
        <v>66316.5</v>
      </c>
      <c r="D185" s="42">
        <v>5704650</v>
      </c>
      <c r="E185" s="41">
        <f t="array" ref="E185">INDEX(K:O,MATCH(1,(A185=K:K)*(B185=L:L),0),3)</f>
        <v>36</v>
      </c>
      <c r="F185" s="41">
        <f t="array" ref="F185">INDEX(K:O,MATCH(1,(A185=K:K)*(B185=L:L),0),4)</f>
        <v>4641</v>
      </c>
      <c r="G185" s="41">
        <f t="array" ref="G185">INDEX(K:O,MATCH(1,(A185=K:K)*(B185=L:L),0),5)</f>
        <v>4274</v>
      </c>
      <c r="H185" s="43">
        <f t="shared" si="6"/>
        <v>1842.125</v>
      </c>
      <c r="I185" s="41">
        <f t="shared" si="7"/>
        <v>22</v>
      </c>
      <c r="J185" s="41">
        <f t="shared" si="8"/>
        <v>2.4786167377690094E-3</v>
      </c>
      <c r="K185" s="15">
        <v>43962</v>
      </c>
      <c r="L185" s="14" t="s">
        <v>10</v>
      </c>
      <c r="M185" s="14">
        <v>21</v>
      </c>
      <c r="N185" s="14">
        <v>1597</v>
      </c>
      <c r="O185" s="14">
        <v>1457</v>
      </c>
    </row>
    <row r="186" spans="1:15" x14ac:dyDescent="0.25">
      <c r="A186" s="36">
        <v>43951</v>
      </c>
      <c r="B186" s="37" t="s">
        <v>16</v>
      </c>
      <c r="C186" s="37">
        <v>78235.5</v>
      </c>
      <c r="D186" s="38">
        <v>6819594</v>
      </c>
      <c r="E186" s="37">
        <f t="array" ref="E186">INDEX(K:O,MATCH(1,(A186=K:K)*(B186=L:L),0),3)</f>
        <v>36</v>
      </c>
      <c r="F186" s="37">
        <f t="array" ref="F186">INDEX(K:O,MATCH(1,(A186=K:K)*(B186=L:L),0),4)</f>
        <v>5143</v>
      </c>
      <c r="G186" s="37">
        <f t="array" ref="G186">INDEX(K:O,MATCH(1,(A186=K:K)*(B186=L:L),0),5)</f>
        <v>4715</v>
      </c>
      <c r="H186" s="39">
        <f t="shared" si="6"/>
        <v>2173.2083333333335</v>
      </c>
      <c r="I186" s="37">
        <f t="shared" si="7"/>
        <v>18</v>
      </c>
      <c r="J186" s="37">
        <f t="shared" si="8"/>
        <v>2.9313618341488901E-3</v>
      </c>
      <c r="K186" s="15">
        <v>43962</v>
      </c>
      <c r="L186" s="14" t="s">
        <v>20</v>
      </c>
      <c r="M186" s="14">
        <v>19</v>
      </c>
      <c r="N186" s="14">
        <v>1527</v>
      </c>
      <c r="O186" s="14">
        <v>1389</v>
      </c>
    </row>
    <row r="187" spans="1:15" x14ac:dyDescent="0.25">
      <c r="A187" s="40">
        <v>43961</v>
      </c>
      <c r="B187" s="41" t="s">
        <v>16</v>
      </c>
      <c r="C187" s="41">
        <v>88311</v>
      </c>
      <c r="D187" s="42">
        <v>7726069.5</v>
      </c>
      <c r="E187" s="41">
        <f t="array" ref="E187">INDEX(K:O,MATCH(1,(A187=K:K)*(B187=L:L),0),3)</f>
        <v>36</v>
      </c>
      <c r="F187" s="41">
        <f t="array" ref="F187">INDEX(K:O,MATCH(1,(A187=K:K)*(B187=L:L),0),4)</f>
        <v>5746</v>
      </c>
      <c r="G187" s="41">
        <f t="array" ref="G187">INDEX(K:O,MATCH(1,(A187=K:K)*(B187=L:L),0),5)</f>
        <v>5277</v>
      </c>
      <c r="H187" s="43">
        <f t="shared" si="6"/>
        <v>2453.0833333333335</v>
      </c>
      <c r="I187" s="41">
        <f t="shared" si="7"/>
        <v>19</v>
      </c>
      <c r="J187" s="41">
        <f t="shared" si="8"/>
        <v>3.3186030887235644E-3</v>
      </c>
      <c r="K187" s="15">
        <v>43962</v>
      </c>
      <c r="L187" s="14" t="s">
        <v>22</v>
      </c>
      <c r="M187" s="14">
        <v>54</v>
      </c>
      <c r="N187" s="14">
        <v>10570</v>
      </c>
      <c r="O187" s="14">
        <v>9926</v>
      </c>
    </row>
    <row r="188" spans="1:15" x14ac:dyDescent="0.25">
      <c r="A188" s="36">
        <v>43959</v>
      </c>
      <c r="B188" s="37" t="s">
        <v>16</v>
      </c>
      <c r="C188" s="37">
        <v>61804.5</v>
      </c>
      <c r="D188" s="38">
        <v>5365708.5</v>
      </c>
      <c r="E188" s="37">
        <f t="array" ref="E188">INDEX(K:O,MATCH(1,(A188=K:K)*(B188=L:L),0),3)</f>
        <v>36</v>
      </c>
      <c r="F188" s="37">
        <f t="array" ref="F188">INDEX(K:O,MATCH(1,(A188=K:K)*(B188=L:L),0),4)</f>
        <v>4199</v>
      </c>
      <c r="G188" s="37">
        <f t="array" ref="G188">INDEX(K:O,MATCH(1,(A188=K:K)*(B188=L:L),0),5)</f>
        <v>3867</v>
      </c>
      <c r="H188" s="39">
        <f t="shared" si="6"/>
        <v>1716.7916666666667</v>
      </c>
      <c r="I188" s="37">
        <f t="shared" si="7"/>
        <v>19</v>
      </c>
      <c r="J188" s="37">
        <f t="shared" si="8"/>
        <v>2.3302593304962418E-3</v>
      </c>
      <c r="K188" s="15">
        <v>43962</v>
      </c>
      <c r="L188" s="14" t="s">
        <v>21</v>
      </c>
      <c r="M188" s="14">
        <v>60</v>
      </c>
      <c r="N188" s="14">
        <v>11100</v>
      </c>
      <c r="O188" s="14">
        <v>10407</v>
      </c>
    </row>
    <row r="189" spans="1:15" x14ac:dyDescent="0.25">
      <c r="A189" s="40">
        <v>43958</v>
      </c>
      <c r="B189" s="41" t="s">
        <v>16</v>
      </c>
      <c r="C189" s="41">
        <v>71067</v>
      </c>
      <c r="D189" s="42">
        <v>6175837.5</v>
      </c>
      <c r="E189" s="41">
        <f t="array" ref="E189">INDEX(K:O,MATCH(1,(A189=K:K)*(B189=L:L),0),3)</f>
        <v>36</v>
      </c>
      <c r="F189" s="41">
        <f t="array" ref="F189">INDEX(K:O,MATCH(1,(A189=K:K)*(B189=L:L),0),4)</f>
        <v>4826</v>
      </c>
      <c r="G189" s="41">
        <f t="array" ref="G189">INDEX(K:O,MATCH(1,(A189=K:K)*(B189=L:L),0),5)</f>
        <v>4426</v>
      </c>
      <c r="H189" s="43">
        <f t="shared" si="6"/>
        <v>1974.0833333333333</v>
      </c>
      <c r="I189" s="41">
        <f t="shared" si="7"/>
        <v>19</v>
      </c>
      <c r="J189" s="41">
        <f t="shared" si="8"/>
        <v>2.6857484926748193E-3</v>
      </c>
      <c r="K189" s="15">
        <v>43962</v>
      </c>
      <c r="L189" s="14" t="s">
        <v>13</v>
      </c>
      <c r="M189" s="14">
        <v>19</v>
      </c>
      <c r="N189" s="14">
        <v>2530</v>
      </c>
      <c r="O189" s="14">
        <v>2270</v>
      </c>
    </row>
    <row r="190" spans="1:15" x14ac:dyDescent="0.25">
      <c r="A190" s="36">
        <v>43975</v>
      </c>
      <c r="B190" s="37" t="s">
        <v>16</v>
      </c>
      <c r="C190" s="37">
        <v>74649</v>
      </c>
      <c r="D190" s="38">
        <v>6098236.5</v>
      </c>
      <c r="E190" s="37">
        <f t="array" ref="E190">INDEX(K:O,MATCH(1,(A190=K:K)*(B190=L:L),0),3)</f>
        <v>36</v>
      </c>
      <c r="F190" s="37">
        <f t="array" ref="F190">INDEX(K:O,MATCH(1,(A190=K:K)*(B190=L:L),0),4)</f>
        <v>4915</v>
      </c>
      <c r="G190" s="37">
        <f t="array" ref="G190">INDEX(K:O,MATCH(1,(A190=K:K)*(B190=L:L),0),5)</f>
        <v>4562</v>
      </c>
      <c r="H190" s="39">
        <f t="shared" si="6"/>
        <v>2073.5833333333335</v>
      </c>
      <c r="I190" s="37">
        <f t="shared" si="7"/>
        <v>21</v>
      </c>
      <c r="J190" s="37">
        <f t="shared" si="8"/>
        <v>2.8287158712184553E-3</v>
      </c>
      <c r="K190" s="15">
        <v>43962</v>
      </c>
      <c r="L190" s="14" t="s">
        <v>23</v>
      </c>
      <c r="M190" s="14">
        <v>15</v>
      </c>
      <c r="N190" s="14">
        <v>654</v>
      </c>
      <c r="O190" s="14">
        <v>564</v>
      </c>
    </row>
    <row r="191" spans="1:15" x14ac:dyDescent="0.25">
      <c r="A191" s="40">
        <v>43967</v>
      </c>
      <c r="B191" s="41" t="s">
        <v>17</v>
      </c>
      <c r="C191" s="41">
        <v>44560.5</v>
      </c>
      <c r="D191" s="42">
        <v>4025148</v>
      </c>
      <c r="E191" s="41">
        <f t="array" ref="E191">INDEX(K:O,MATCH(1,(A191=K:K)*(B191=L:L),0),3)</f>
        <v>21</v>
      </c>
      <c r="F191" s="41">
        <f t="array" ref="F191">INDEX(K:O,MATCH(1,(A191=K:K)*(B191=L:L),0),4)</f>
        <v>2427</v>
      </c>
      <c r="G191" s="41">
        <f t="array" ref="G191">INDEX(K:O,MATCH(1,(A191=K:K)*(B191=L:L),0),5)</f>
        <v>2213</v>
      </c>
      <c r="H191" s="43">
        <f t="shared" si="6"/>
        <v>2121.9285714285716</v>
      </c>
      <c r="I191" s="41">
        <f t="shared" si="7"/>
        <v>20</v>
      </c>
      <c r="J191" s="41">
        <f t="shared" si="8"/>
        <v>1.6933456821537655E-3</v>
      </c>
      <c r="K191" s="15">
        <v>43962</v>
      </c>
      <c r="L191" s="14" t="s">
        <v>18</v>
      </c>
      <c r="M191" s="14">
        <v>15</v>
      </c>
      <c r="N191" s="14">
        <v>812</v>
      </c>
      <c r="O191" s="14">
        <v>714</v>
      </c>
    </row>
    <row r="192" spans="1:15" x14ac:dyDescent="0.25">
      <c r="A192" s="36">
        <v>43970</v>
      </c>
      <c r="B192" s="37" t="s">
        <v>17</v>
      </c>
      <c r="C192" s="37">
        <v>38250</v>
      </c>
      <c r="D192" s="38">
        <v>3552937.5</v>
      </c>
      <c r="E192" s="37">
        <f t="array" ref="E192">INDEX(K:O,MATCH(1,(A192=K:K)*(B192=L:L),0),3)</f>
        <v>21</v>
      </c>
      <c r="F192" s="37">
        <f t="array" ref="F192">INDEX(K:O,MATCH(1,(A192=K:K)*(B192=L:L),0),4)</f>
        <v>2245</v>
      </c>
      <c r="G192" s="37">
        <f t="array" ref="G192">INDEX(K:O,MATCH(1,(A192=K:K)*(B192=L:L),0),5)</f>
        <v>2053</v>
      </c>
      <c r="H192" s="39">
        <f t="shared" si="6"/>
        <v>1821.4285714285713</v>
      </c>
      <c r="I192" s="37">
        <f t="shared" si="7"/>
        <v>21</v>
      </c>
      <c r="J192" s="37">
        <f t="shared" si="8"/>
        <v>1.4560055919750454E-3</v>
      </c>
      <c r="K192" s="15">
        <v>43962</v>
      </c>
      <c r="L192" s="14" t="s">
        <v>19</v>
      </c>
      <c r="M192" s="14">
        <v>15</v>
      </c>
      <c r="N192" s="14">
        <v>684</v>
      </c>
      <c r="O192" s="14">
        <v>585</v>
      </c>
    </row>
    <row r="193" spans="1:15" x14ac:dyDescent="0.25">
      <c r="A193" s="40">
        <v>43968</v>
      </c>
      <c r="B193" s="41" t="s">
        <v>17</v>
      </c>
      <c r="C193" s="41">
        <v>34830</v>
      </c>
      <c r="D193" s="42">
        <v>3191155.5</v>
      </c>
      <c r="E193" s="41">
        <f t="array" ref="E193">INDEX(K:O,MATCH(1,(A193=K:K)*(B193=L:L),0),3)</f>
        <v>21</v>
      </c>
      <c r="F193" s="41">
        <f t="array" ref="F193">INDEX(K:O,MATCH(1,(A193=K:K)*(B193=L:L),0),4)</f>
        <v>2054</v>
      </c>
      <c r="G193" s="41">
        <f t="array" ref="G193">INDEX(K:O,MATCH(1,(A193=K:K)*(B193=L:L),0),5)</f>
        <v>1883</v>
      </c>
      <c r="H193" s="43">
        <f t="shared" si="6"/>
        <v>1658.5714285714287</v>
      </c>
      <c r="I193" s="41">
        <f t="shared" si="7"/>
        <v>20</v>
      </c>
      <c r="J193" s="41">
        <f t="shared" si="8"/>
        <v>1.3277547809607741E-3</v>
      </c>
      <c r="K193" s="15">
        <v>43962</v>
      </c>
      <c r="L193" s="14" t="s">
        <v>15</v>
      </c>
      <c r="M193" s="14">
        <v>125</v>
      </c>
      <c r="N193" s="14">
        <v>18066</v>
      </c>
      <c r="O193" s="14">
        <v>16883</v>
      </c>
    </row>
    <row r="194" spans="1:15" x14ac:dyDescent="0.25">
      <c r="A194" s="36">
        <v>43960</v>
      </c>
      <c r="B194" s="37" t="s">
        <v>17</v>
      </c>
      <c r="C194" s="37">
        <v>32239.5</v>
      </c>
      <c r="D194" s="38">
        <v>3084892.5</v>
      </c>
      <c r="E194" s="37">
        <f t="array" ref="E194">INDEX(K:O,MATCH(1,(A194=K:K)*(B194=L:L),0),3)</f>
        <v>21</v>
      </c>
      <c r="F194" s="37">
        <f t="array" ref="F194">INDEX(K:O,MATCH(1,(A194=K:K)*(B194=L:L),0),4)</f>
        <v>1891</v>
      </c>
      <c r="G194" s="37">
        <f t="array" ref="G194">INDEX(K:O,MATCH(1,(A194=K:K)*(B194=L:L),0),5)</f>
        <v>1709</v>
      </c>
      <c r="H194" s="39">
        <f t="shared" si="6"/>
        <v>1535.2142857142858</v>
      </c>
      <c r="I194" s="37">
        <f t="shared" si="7"/>
        <v>19</v>
      </c>
      <c r="J194" s="37">
        <f t="shared" si="8"/>
        <v>1.2306362875723256E-3</v>
      </c>
      <c r="K194" s="15">
        <v>43962</v>
      </c>
      <c r="L194" s="14" t="s">
        <v>14</v>
      </c>
      <c r="M194" s="14">
        <v>129</v>
      </c>
      <c r="N194" s="14">
        <v>14043</v>
      </c>
      <c r="O194" s="14">
        <v>13167</v>
      </c>
    </row>
    <row r="195" spans="1:15" x14ac:dyDescent="0.25">
      <c r="A195" s="40">
        <v>43955</v>
      </c>
      <c r="B195" s="41" t="s">
        <v>17</v>
      </c>
      <c r="C195" s="41">
        <v>30780</v>
      </c>
      <c r="D195" s="42">
        <v>2817853.5</v>
      </c>
      <c r="E195" s="41">
        <f t="array" ref="E195">INDEX(K:O,MATCH(1,(A195=K:K)*(B195=L:L),0),3)</f>
        <v>20</v>
      </c>
      <c r="F195" s="41">
        <f t="array" ref="F195">INDEX(K:O,MATCH(1,(A195=K:K)*(B195=L:L),0),4)</f>
        <v>1804</v>
      </c>
      <c r="G195" s="41">
        <f t="array" ref="G195">INDEX(K:O,MATCH(1,(A195=K:K)*(B195=L:L),0),5)</f>
        <v>1638</v>
      </c>
      <c r="H195" s="43">
        <f t="shared" ref="H195:H258" si="9">C195/E195</f>
        <v>1539</v>
      </c>
      <c r="I195" s="41">
        <f t="shared" ref="I195:I258" si="10">_xlfn.ISOWEEKNUM(A195)</f>
        <v>19</v>
      </c>
      <c r="J195" s="41">
        <f t="shared" ref="J195:J258" si="11">C195/SUM(C195:C698)</f>
        <v>1.1763723885908847E-3</v>
      </c>
      <c r="K195" s="15">
        <v>43962</v>
      </c>
      <c r="L195" s="14" t="s">
        <v>12</v>
      </c>
      <c r="M195" s="14">
        <v>10</v>
      </c>
      <c r="N195" s="14">
        <v>494</v>
      </c>
      <c r="O195" s="14">
        <v>421</v>
      </c>
    </row>
    <row r="196" spans="1:15" x14ac:dyDescent="0.25">
      <c r="A196" s="36">
        <v>43950</v>
      </c>
      <c r="B196" s="37" t="s">
        <v>17</v>
      </c>
      <c r="C196" s="37">
        <v>29142</v>
      </c>
      <c r="D196" s="38">
        <v>2627595</v>
      </c>
      <c r="E196" s="37">
        <f t="array" ref="E196">INDEX(K:O,MATCH(1,(A196=K:K)*(B196=L:L),0),3)</f>
        <v>19</v>
      </c>
      <c r="F196" s="37">
        <f t="array" ref="F196">INDEX(K:O,MATCH(1,(A196=K:K)*(B196=L:L),0),4)</f>
        <v>1676</v>
      </c>
      <c r="G196" s="37">
        <f t="array" ref="G196">INDEX(K:O,MATCH(1,(A196=K:K)*(B196=L:L),0),5)</f>
        <v>1516</v>
      </c>
      <c r="H196" s="39">
        <f t="shared" si="9"/>
        <v>1533.7894736842106</v>
      </c>
      <c r="I196" s="37">
        <f t="shared" si="10"/>
        <v>18</v>
      </c>
      <c r="J196" s="37">
        <f t="shared" si="11"/>
        <v>1.1150818667990286E-3</v>
      </c>
      <c r="K196" s="15">
        <v>43963</v>
      </c>
      <c r="L196" s="14" t="s">
        <v>16</v>
      </c>
      <c r="M196" s="14">
        <v>36</v>
      </c>
      <c r="N196" s="14">
        <v>4418</v>
      </c>
      <c r="O196" s="14">
        <v>4088</v>
      </c>
    </row>
    <row r="197" spans="1:15" x14ac:dyDescent="0.25">
      <c r="A197" s="40">
        <v>43953</v>
      </c>
      <c r="B197" s="41" t="s">
        <v>17</v>
      </c>
      <c r="C197" s="41">
        <v>26428.5</v>
      </c>
      <c r="D197" s="42">
        <v>2470465.5</v>
      </c>
      <c r="E197" s="41">
        <f t="array" ref="E197">INDEX(K:O,MATCH(1,(A197=K:K)*(B197=L:L),0),3)</f>
        <v>20</v>
      </c>
      <c r="F197" s="41">
        <f t="array" ref="F197">INDEX(K:O,MATCH(1,(A197=K:K)*(B197=L:L),0),4)</f>
        <v>1613</v>
      </c>
      <c r="G197" s="41">
        <f t="array" ref="G197">INDEX(K:O,MATCH(1,(A197=K:K)*(B197=L:L),0),5)</f>
        <v>1457</v>
      </c>
      <c r="H197" s="43">
        <f t="shared" si="9"/>
        <v>1321.425</v>
      </c>
      <c r="I197" s="41">
        <f t="shared" si="10"/>
        <v>18</v>
      </c>
      <c r="J197" s="41">
        <f t="shared" si="11"/>
        <v>1.0123821013556576E-3</v>
      </c>
      <c r="K197" s="15">
        <v>43963</v>
      </c>
      <c r="L197" s="14" t="s">
        <v>11</v>
      </c>
      <c r="M197" s="14">
        <v>31</v>
      </c>
      <c r="N197" s="14">
        <v>4800</v>
      </c>
      <c r="O197" s="14">
        <v>4470</v>
      </c>
    </row>
    <row r="198" spans="1:15" x14ac:dyDescent="0.25">
      <c r="A198" s="36">
        <v>43977</v>
      </c>
      <c r="B198" s="37" t="s">
        <v>17</v>
      </c>
      <c r="C198" s="37">
        <v>40744.5</v>
      </c>
      <c r="D198" s="38">
        <v>3700311</v>
      </c>
      <c r="E198" s="37">
        <f t="array" ref="E198">INDEX(K:O,MATCH(1,(A198=K:K)*(B198=L:L),0),3)</f>
        <v>21</v>
      </c>
      <c r="F198" s="37">
        <f t="array" ref="F198">INDEX(K:O,MATCH(1,(A198=K:K)*(B198=L:L),0),4)</f>
        <v>2418</v>
      </c>
      <c r="G198" s="37">
        <f t="array" ref="G198">INDEX(K:O,MATCH(1,(A198=K:K)*(B198=L:L),0),5)</f>
        <v>2215</v>
      </c>
      <c r="H198" s="39">
        <f t="shared" si="9"/>
        <v>1940.2142857142858</v>
      </c>
      <c r="I198" s="37">
        <f t="shared" si="10"/>
        <v>22</v>
      </c>
      <c r="J198" s="37">
        <f t="shared" si="11"/>
        <v>1.5623589912485926E-3</v>
      </c>
      <c r="K198" s="15">
        <v>43963</v>
      </c>
      <c r="L198" s="14" t="s">
        <v>17</v>
      </c>
      <c r="M198" s="14">
        <v>21</v>
      </c>
      <c r="N198" s="14">
        <v>1926</v>
      </c>
      <c r="O198" s="14">
        <v>1745</v>
      </c>
    </row>
    <row r="199" spans="1:15" x14ac:dyDescent="0.25">
      <c r="A199" s="40">
        <v>43952</v>
      </c>
      <c r="B199" s="41" t="s">
        <v>17</v>
      </c>
      <c r="C199" s="41">
        <v>46620</v>
      </c>
      <c r="D199" s="42">
        <v>4293241.5</v>
      </c>
      <c r="E199" s="41">
        <f t="array" ref="E199">INDEX(K:O,MATCH(1,(A199=K:K)*(B199=L:L),0),3)</f>
        <v>20</v>
      </c>
      <c r="F199" s="41">
        <f t="array" ref="F199">INDEX(K:O,MATCH(1,(A199=K:K)*(B199=L:L),0),4)</f>
        <v>2468</v>
      </c>
      <c r="G199" s="41">
        <f t="array" ref="G199">INDEX(K:O,MATCH(1,(A199=K:K)*(B199=L:L),0),5)</f>
        <v>2221</v>
      </c>
      <c r="H199" s="43">
        <f t="shared" si="9"/>
        <v>2331</v>
      </c>
      <c r="I199" s="41">
        <f t="shared" si="10"/>
        <v>18</v>
      </c>
      <c r="J199" s="41">
        <f t="shared" si="11"/>
        <v>1.7904539768644312E-3</v>
      </c>
      <c r="K199" s="15">
        <v>43963</v>
      </c>
      <c r="L199" s="14" t="s">
        <v>10</v>
      </c>
      <c r="M199" s="14">
        <v>21</v>
      </c>
      <c r="N199" s="14">
        <v>1656</v>
      </c>
      <c r="O199" s="14">
        <v>1516</v>
      </c>
    </row>
    <row r="200" spans="1:15" x14ac:dyDescent="0.25">
      <c r="A200" s="36">
        <v>43963</v>
      </c>
      <c r="B200" s="37" t="s">
        <v>17</v>
      </c>
      <c r="C200" s="37">
        <v>32419.5</v>
      </c>
      <c r="D200" s="38">
        <v>3080614.5</v>
      </c>
      <c r="E200" s="37">
        <f t="array" ref="E200">INDEX(K:O,MATCH(1,(A200=K:K)*(B200=L:L),0),3)</f>
        <v>21</v>
      </c>
      <c r="F200" s="37">
        <f t="array" ref="F200">INDEX(K:O,MATCH(1,(A200=K:K)*(B200=L:L),0),4)</f>
        <v>1926</v>
      </c>
      <c r="G200" s="37">
        <f t="array" ref="G200">INDEX(K:O,MATCH(1,(A200=K:K)*(B200=L:L),0),5)</f>
        <v>1745</v>
      </c>
      <c r="H200" s="39">
        <f t="shared" si="9"/>
        <v>1543.7857142857142</v>
      </c>
      <c r="I200" s="37">
        <f t="shared" si="10"/>
        <v>20</v>
      </c>
      <c r="J200" s="37">
        <f t="shared" si="11"/>
        <v>1.2473131087742675E-3</v>
      </c>
      <c r="K200" s="15">
        <v>43963</v>
      </c>
      <c r="L200" s="14" t="s">
        <v>20</v>
      </c>
      <c r="M200" s="14">
        <v>19</v>
      </c>
      <c r="N200" s="14">
        <v>1598</v>
      </c>
      <c r="O200" s="14">
        <v>1454</v>
      </c>
    </row>
    <row r="201" spans="1:15" x14ac:dyDescent="0.25">
      <c r="A201" s="40">
        <v>43972</v>
      </c>
      <c r="B201" s="41" t="s">
        <v>17</v>
      </c>
      <c r="C201" s="41">
        <v>40819.5</v>
      </c>
      <c r="D201" s="42">
        <v>3810394.5</v>
      </c>
      <c r="E201" s="41">
        <f t="array" ref="E201">INDEX(K:O,MATCH(1,(A201=K:K)*(B201=L:L),0),3)</f>
        <v>21</v>
      </c>
      <c r="F201" s="41">
        <f t="array" ref="F201">INDEX(K:O,MATCH(1,(A201=K:K)*(B201=L:L),0),4)</f>
        <v>2335</v>
      </c>
      <c r="G201" s="41">
        <f t="array" ref="G201">INDEX(K:O,MATCH(1,(A201=K:K)*(B201=L:L),0),5)</f>
        <v>2126</v>
      </c>
      <c r="H201" s="43">
        <f t="shared" si="9"/>
        <v>1943.7857142857142</v>
      </c>
      <c r="I201" s="41">
        <f t="shared" si="10"/>
        <v>21</v>
      </c>
      <c r="J201" s="41">
        <f t="shared" si="11"/>
        <v>1.572457419906688E-3</v>
      </c>
      <c r="K201" s="15">
        <v>43963</v>
      </c>
      <c r="L201" s="14" t="s">
        <v>22</v>
      </c>
      <c r="M201" s="14">
        <v>54</v>
      </c>
      <c r="N201" s="14">
        <v>11614</v>
      </c>
      <c r="O201" s="14">
        <v>10862</v>
      </c>
    </row>
    <row r="202" spans="1:15" x14ac:dyDescent="0.25">
      <c r="A202" s="36">
        <v>43971</v>
      </c>
      <c r="B202" s="37" t="s">
        <v>17</v>
      </c>
      <c r="C202" s="37">
        <v>41391</v>
      </c>
      <c r="D202" s="38">
        <v>3918987</v>
      </c>
      <c r="E202" s="37">
        <f t="array" ref="E202">INDEX(K:O,MATCH(1,(A202=K:K)*(B202=L:L),0),3)</f>
        <v>21</v>
      </c>
      <c r="F202" s="37">
        <f t="array" ref="F202">INDEX(K:O,MATCH(1,(A202=K:K)*(B202=L:L),0),4)</f>
        <v>2410</v>
      </c>
      <c r="G202" s="37">
        <f t="array" ref="G202">INDEX(K:O,MATCH(1,(A202=K:K)*(B202=L:L),0),5)</f>
        <v>2202</v>
      </c>
      <c r="H202" s="39">
        <f t="shared" si="9"/>
        <v>1971</v>
      </c>
      <c r="I202" s="37">
        <f t="shared" si="10"/>
        <v>21</v>
      </c>
      <c r="J202" s="37">
        <f t="shared" si="11"/>
        <v>1.5969840533091959E-3</v>
      </c>
      <c r="K202" s="15">
        <v>43963</v>
      </c>
      <c r="L202" s="14" t="s">
        <v>21</v>
      </c>
      <c r="M202" s="14">
        <v>60</v>
      </c>
      <c r="N202" s="14">
        <v>12000</v>
      </c>
      <c r="O202" s="14">
        <v>11194</v>
      </c>
    </row>
    <row r="203" spans="1:15" x14ac:dyDescent="0.25">
      <c r="A203" s="40">
        <v>43956</v>
      </c>
      <c r="B203" s="41" t="s">
        <v>17</v>
      </c>
      <c r="C203" s="41">
        <v>29482.5</v>
      </c>
      <c r="D203" s="42">
        <v>2648688</v>
      </c>
      <c r="E203" s="41">
        <f t="array" ref="E203">INDEX(K:O,MATCH(1,(A203=K:K)*(B203=L:L),0),3)</f>
        <v>20</v>
      </c>
      <c r="F203" s="41">
        <f t="array" ref="F203">INDEX(K:O,MATCH(1,(A203=K:K)*(B203=L:L),0),4)</f>
        <v>1757</v>
      </c>
      <c r="G203" s="41">
        <f t="array" ref="G203">INDEX(K:O,MATCH(1,(A203=K:K)*(B203=L:L),0),5)</f>
        <v>1596</v>
      </c>
      <c r="H203" s="43">
        <f t="shared" si="9"/>
        <v>1474.125</v>
      </c>
      <c r="I203" s="41">
        <f t="shared" si="10"/>
        <v>19</v>
      </c>
      <c r="J203" s="41">
        <f t="shared" si="11"/>
        <v>1.1393393142029441E-3</v>
      </c>
      <c r="K203" s="15">
        <v>43963</v>
      </c>
      <c r="L203" s="14" t="s">
        <v>13</v>
      </c>
      <c r="M203" s="14">
        <v>19</v>
      </c>
      <c r="N203" s="14">
        <v>1649</v>
      </c>
      <c r="O203" s="14">
        <v>1460</v>
      </c>
    </row>
    <row r="204" spans="1:15" x14ac:dyDescent="0.25">
      <c r="A204" s="36">
        <v>43949</v>
      </c>
      <c r="B204" s="37" t="s">
        <v>17</v>
      </c>
      <c r="C204" s="37">
        <v>32181</v>
      </c>
      <c r="D204" s="38">
        <v>2863600.5</v>
      </c>
      <c r="E204" s="37">
        <f t="array" ref="E204">INDEX(K:O,MATCH(1,(A204=K:K)*(B204=L:L),0),3)</f>
        <v>19</v>
      </c>
      <c r="F204" s="37">
        <f t="array" ref="F204">INDEX(K:O,MATCH(1,(A204=K:K)*(B204=L:L),0),4)</f>
        <v>1846</v>
      </c>
      <c r="G204" s="37">
        <f t="array" ref="G204">INDEX(K:O,MATCH(1,(A204=K:K)*(B204=L:L),0),5)</f>
        <v>1681</v>
      </c>
      <c r="H204" s="39">
        <f t="shared" si="9"/>
        <v>1693.7368421052631</v>
      </c>
      <c r="I204" s="37">
        <f t="shared" si="10"/>
        <v>18</v>
      </c>
      <c r="J204" s="37">
        <f t="shared" si="11"/>
        <v>1.2450402810051389E-3</v>
      </c>
      <c r="K204" s="15">
        <v>43963</v>
      </c>
      <c r="L204" s="14" t="s">
        <v>23</v>
      </c>
      <c r="M204" s="14">
        <v>15</v>
      </c>
      <c r="N204" s="14">
        <v>750</v>
      </c>
      <c r="O204" s="14">
        <v>659</v>
      </c>
    </row>
    <row r="205" spans="1:15" x14ac:dyDescent="0.25">
      <c r="A205" s="40">
        <v>43964</v>
      </c>
      <c r="B205" s="41" t="s">
        <v>17</v>
      </c>
      <c r="C205" s="41">
        <v>35535</v>
      </c>
      <c r="D205" s="42">
        <v>3288069</v>
      </c>
      <c r="E205" s="41">
        <f t="array" ref="E205">INDEX(K:O,MATCH(1,(A205=K:K)*(B205=L:L),0),3)</f>
        <v>21</v>
      </c>
      <c r="F205" s="41">
        <f t="array" ref="F205">INDEX(K:O,MATCH(1,(A205=K:K)*(B205=L:L),0),4)</f>
        <v>2061</v>
      </c>
      <c r="G205" s="41">
        <f t="array" ref="G205">INDEX(K:O,MATCH(1,(A205=K:K)*(B205=L:L),0),5)</f>
        <v>1876</v>
      </c>
      <c r="H205" s="43">
        <f t="shared" si="9"/>
        <v>1692.1428571428571</v>
      </c>
      <c r="I205" s="41">
        <f t="shared" si="10"/>
        <v>20</v>
      </c>
      <c r="J205" s="41">
        <f t="shared" si="11"/>
        <v>1.37651591793362E-3</v>
      </c>
      <c r="K205" s="15">
        <v>43963</v>
      </c>
      <c r="L205" s="14" t="s">
        <v>18</v>
      </c>
      <c r="M205" s="14">
        <v>15</v>
      </c>
      <c r="N205" s="14">
        <v>845</v>
      </c>
      <c r="O205" s="14">
        <v>743</v>
      </c>
    </row>
    <row r="206" spans="1:15" x14ac:dyDescent="0.25">
      <c r="A206" s="36">
        <v>43982</v>
      </c>
      <c r="B206" s="37" t="s">
        <v>16</v>
      </c>
      <c r="C206" s="37">
        <v>76234.5</v>
      </c>
      <c r="D206" s="38">
        <v>6500848.5</v>
      </c>
      <c r="E206" s="37">
        <f t="array" ref="E206">INDEX(K:O,MATCH(1,(A206=K:K)*(B206=L:L),0),3)</f>
        <v>37</v>
      </c>
      <c r="F206" s="37">
        <f t="array" ref="F206">INDEX(K:O,MATCH(1,(A206=K:K)*(B206=L:L),0),4)</f>
        <v>5215</v>
      </c>
      <c r="G206" s="37">
        <f t="array" ref="G206">INDEX(K:O,MATCH(1,(A206=K:K)*(B206=L:L),0),5)</f>
        <v>4848</v>
      </c>
      <c r="H206" s="39">
        <f t="shared" si="9"/>
        <v>2060.3918918918921</v>
      </c>
      <c r="I206" s="37">
        <f t="shared" si="10"/>
        <v>22</v>
      </c>
      <c r="J206" s="37">
        <f t="shared" si="11"/>
        <v>2.9571591582124661E-3</v>
      </c>
      <c r="K206" s="15">
        <v>43963</v>
      </c>
      <c r="L206" s="14" t="s">
        <v>19</v>
      </c>
      <c r="M206" s="14">
        <v>15</v>
      </c>
      <c r="N206" s="14">
        <v>624</v>
      </c>
      <c r="O206" s="14">
        <v>538</v>
      </c>
    </row>
    <row r="207" spans="1:15" x14ac:dyDescent="0.25">
      <c r="A207" s="40">
        <v>43954</v>
      </c>
      <c r="B207" s="41" t="s">
        <v>17</v>
      </c>
      <c r="C207" s="41">
        <v>29935.5</v>
      </c>
      <c r="D207" s="42">
        <v>2720002.5</v>
      </c>
      <c r="E207" s="41">
        <f t="array" ref="E207">INDEX(K:O,MATCH(1,(A207=K:K)*(B207=L:L),0),3)</f>
        <v>20</v>
      </c>
      <c r="F207" s="41">
        <f t="array" ref="F207">INDEX(K:O,MATCH(1,(A207=K:K)*(B207=L:L),0),4)</f>
        <v>1716</v>
      </c>
      <c r="G207" s="41">
        <f t="array" ref="G207">INDEX(K:O,MATCH(1,(A207=K:K)*(B207=L:L),0),5)</f>
        <v>1561</v>
      </c>
      <c r="H207" s="43">
        <f t="shared" si="9"/>
        <v>1496.7750000000001</v>
      </c>
      <c r="I207" s="41">
        <f t="shared" si="10"/>
        <v>18</v>
      </c>
      <c r="J207" s="41">
        <f t="shared" si="11"/>
        <v>1.164651097212564E-3</v>
      </c>
      <c r="K207" s="15">
        <v>43963</v>
      </c>
      <c r="L207" s="14" t="s">
        <v>15</v>
      </c>
      <c r="M207" s="14">
        <v>125</v>
      </c>
      <c r="N207" s="14">
        <v>21106</v>
      </c>
      <c r="O207" s="14">
        <v>19651</v>
      </c>
    </row>
    <row r="208" spans="1:15" x14ac:dyDescent="0.25">
      <c r="A208" s="36">
        <v>43981</v>
      </c>
      <c r="B208" s="37" t="s">
        <v>16</v>
      </c>
      <c r="C208" s="37">
        <v>106926</v>
      </c>
      <c r="D208" s="38">
        <v>9098386.5</v>
      </c>
      <c r="E208" s="37">
        <f t="array" ref="E208">INDEX(K:O,MATCH(1,(A208=K:K)*(B208=L:L),0),3)</f>
        <v>37</v>
      </c>
      <c r="F208" s="37">
        <f t="array" ref="F208">INDEX(K:O,MATCH(1,(A208=K:K)*(B208=L:L),0),4)</f>
        <v>6645</v>
      </c>
      <c r="G208" s="37">
        <f t="array" ref="G208">INDEX(K:O,MATCH(1,(A208=K:K)*(B208=L:L),0),5)</f>
        <v>6122</v>
      </c>
      <c r="H208" s="39">
        <f t="shared" si="9"/>
        <v>2889.8918918918921</v>
      </c>
      <c r="I208" s="37">
        <f t="shared" si="10"/>
        <v>22</v>
      </c>
      <c r="J208" s="37">
        <f t="shared" si="11"/>
        <v>4.1648440167058832E-3</v>
      </c>
      <c r="K208" s="15">
        <v>43963</v>
      </c>
      <c r="L208" s="14" t="s">
        <v>14</v>
      </c>
      <c r="M208" s="14">
        <v>129</v>
      </c>
      <c r="N208" s="14">
        <v>16387</v>
      </c>
      <c r="O208" s="14">
        <v>15322</v>
      </c>
    </row>
    <row r="209" spans="1:15" x14ac:dyDescent="0.25">
      <c r="A209" s="40">
        <v>43957</v>
      </c>
      <c r="B209" s="41" t="s">
        <v>17</v>
      </c>
      <c r="C209" s="41">
        <v>30342</v>
      </c>
      <c r="D209" s="42">
        <v>2738127</v>
      </c>
      <c r="E209" s="41">
        <f t="array" ref="E209">INDEX(K:O,MATCH(1,(A209=K:K)*(B209=L:L),0),3)</f>
        <v>20</v>
      </c>
      <c r="F209" s="41">
        <f t="array" ref="F209">INDEX(K:O,MATCH(1,(A209=K:K)*(B209=L:L),0),4)</f>
        <v>1747</v>
      </c>
      <c r="G209" s="41">
        <f t="array" ref="G209">INDEX(K:O,MATCH(1,(A209=K:K)*(B209=L:L),0),5)</f>
        <v>1570</v>
      </c>
      <c r="H209" s="43">
        <f t="shared" si="9"/>
        <v>1517.1</v>
      </c>
      <c r="I209" s="41">
        <f t="shared" si="10"/>
        <v>19</v>
      </c>
      <c r="J209" s="41">
        <f t="shared" si="11"/>
        <v>1.1867853319012273E-3</v>
      </c>
      <c r="K209" s="15">
        <v>43963</v>
      </c>
      <c r="L209" s="14" t="s">
        <v>12</v>
      </c>
      <c r="M209" s="14">
        <v>10</v>
      </c>
      <c r="N209" s="14">
        <v>526</v>
      </c>
      <c r="O209" s="14">
        <v>448</v>
      </c>
    </row>
    <row r="210" spans="1:15" x14ac:dyDescent="0.25">
      <c r="A210" s="36">
        <v>43974</v>
      </c>
      <c r="B210" s="37" t="s">
        <v>17</v>
      </c>
      <c r="C210" s="37">
        <v>42999</v>
      </c>
      <c r="D210" s="38">
        <v>3883215</v>
      </c>
      <c r="E210" s="37">
        <f t="array" ref="E210">INDEX(K:O,MATCH(1,(A210=K:K)*(B210=L:L),0),3)</f>
        <v>21</v>
      </c>
      <c r="F210" s="37">
        <f t="array" ref="F210">INDEX(K:O,MATCH(1,(A210=K:K)*(B210=L:L),0),4)</f>
        <v>2460</v>
      </c>
      <c r="G210" s="37">
        <f t="array" ref="G210">INDEX(K:O,MATCH(1,(A210=K:K)*(B210=L:L),0),5)</f>
        <v>2226</v>
      </c>
      <c r="H210" s="39">
        <f t="shared" si="9"/>
        <v>2047.5714285714287</v>
      </c>
      <c r="I210" s="37">
        <f t="shared" si="10"/>
        <v>21</v>
      </c>
      <c r="J210" s="37">
        <f t="shared" si="11"/>
        <v>1.6838447298497105E-3</v>
      </c>
      <c r="K210" s="15">
        <v>43964</v>
      </c>
      <c r="L210" s="14" t="s">
        <v>16</v>
      </c>
      <c r="M210" s="14">
        <v>36</v>
      </c>
      <c r="N210" s="14">
        <v>4967</v>
      </c>
      <c r="O210" s="14">
        <v>4583</v>
      </c>
    </row>
    <row r="211" spans="1:15" x14ac:dyDescent="0.25">
      <c r="A211" s="40">
        <v>43979</v>
      </c>
      <c r="B211" s="41" t="s">
        <v>16</v>
      </c>
      <c r="C211" s="41">
        <v>69945</v>
      </c>
      <c r="D211" s="42">
        <v>6101931</v>
      </c>
      <c r="E211" s="41">
        <f t="array" ref="E211">INDEX(K:O,MATCH(1,(A211=K:K)*(B211=L:L),0),3)</f>
        <v>37</v>
      </c>
      <c r="F211" s="41">
        <f t="array" ref="F211">INDEX(K:O,MATCH(1,(A211=K:K)*(B211=L:L),0),4)</f>
        <v>4840</v>
      </c>
      <c r="G211" s="41">
        <f t="array" ref="G211">INDEX(K:O,MATCH(1,(A211=K:K)*(B211=L:L),0),5)</f>
        <v>4475</v>
      </c>
      <c r="H211" s="43">
        <f t="shared" si="9"/>
        <v>1890.4054054054054</v>
      </c>
      <c r="I211" s="41">
        <f t="shared" si="10"/>
        <v>22</v>
      </c>
      <c r="J211" s="41">
        <f t="shared" si="11"/>
        <v>2.7436724458736622E-3</v>
      </c>
      <c r="K211" s="15">
        <v>43964</v>
      </c>
      <c r="L211" s="14" t="s">
        <v>11</v>
      </c>
      <c r="M211" s="14">
        <v>31</v>
      </c>
      <c r="N211" s="14">
        <v>5251</v>
      </c>
      <c r="O211" s="14">
        <v>4853</v>
      </c>
    </row>
    <row r="212" spans="1:15" x14ac:dyDescent="0.25">
      <c r="A212" s="36">
        <v>43976</v>
      </c>
      <c r="B212" s="37" t="s">
        <v>17</v>
      </c>
      <c r="C212" s="37">
        <v>38740.5</v>
      </c>
      <c r="D212" s="38">
        <v>3561655.5</v>
      </c>
      <c r="E212" s="37">
        <f t="array" ref="E212">INDEX(K:O,MATCH(1,(A212=K:K)*(B212=L:L),0),3)</f>
        <v>21</v>
      </c>
      <c r="F212" s="37">
        <f t="array" ref="F212">INDEX(K:O,MATCH(1,(A212=K:K)*(B212=L:L),0),4)</f>
        <v>2330</v>
      </c>
      <c r="G212" s="37">
        <f t="array" ref="G212">INDEX(K:O,MATCH(1,(A212=K:K)*(B212=L:L),0),5)</f>
        <v>2142</v>
      </c>
      <c r="H212" s="39">
        <f t="shared" si="9"/>
        <v>1844.7857142857142</v>
      </c>
      <c r="I212" s="37">
        <f t="shared" si="10"/>
        <v>22</v>
      </c>
      <c r="J212" s="37">
        <f t="shared" si="11"/>
        <v>1.5238211891681784E-3</v>
      </c>
      <c r="K212" s="15">
        <v>43964</v>
      </c>
      <c r="L212" s="14" t="s">
        <v>17</v>
      </c>
      <c r="M212" s="14">
        <v>21</v>
      </c>
      <c r="N212" s="14">
        <v>2061</v>
      </c>
      <c r="O212" s="14">
        <v>1876</v>
      </c>
    </row>
    <row r="213" spans="1:15" x14ac:dyDescent="0.25">
      <c r="A213" s="40">
        <v>43951</v>
      </c>
      <c r="B213" s="41" t="s">
        <v>17</v>
      </c>
      <c r="C213" s="41">
        <v>31231.5</v>
      </c>
      <c r="D213" s="42">
        <v>2853310.5</v>
      </c>
      <c r="E213" s="41">
        <f t="array" ref="E213">INDEX(K:O,MATCH(1,(A213=K:K)*(B213=L:L),0),3)</f>
        <v>20</v>
      </c>
      <c r="F213" s="41">
        <f t="array" ref="F213">INDEX(K:O,MATCH(1,(A213=K:K)*(B213=L:L),0),4)</f>
        <v>1756</v>
      </c>
      <c r="G213" s="41">
        <f t="array" ref="G213">INDEX(K:O,MATCH(1,(A213=K:K)*(B213=L:L),0),5)</f>
        <v>1586</v>
      </c>
      <c r="H213" s="43">
        <f t="shared" si="9"/>
        <v>1561.575</v>
      </c>
      <c r="I213" s="41">
        <f t="shared" si="10"/>
        <v>18</v>
      </c>
      <c r="J213" s="41">
        <f t="shared" si="11"/>
        <v>1.2303365382001737E-3</v>
      </c>
      <c r="K213" s="15">
        <v>43964</v>
      </c>
      <c r="L213" s="14" t="s">
        <v>10</v>
      </c>
      <c r="M213" s="14">
        <v>21</v>
      </c>
      <c r="N213" s="14">
        <v>1698</v>
      </c>
      <c r="O213" s="14">
        <v>1554</v>
      </c>
    </row>
    <row r="214" spans="1:15" x14ac:dyDescent="0.25">
      <c r="A214" s="36">
        <v>43961</v>
      </c>
      <c r="B214" s="37" t="s">
        <v>17</v>
      </c>
      <c r="C214" s="37">
        <v>37489.5</v>
      </c>
      <c r="D214" s="38">
        <v>3549097.5</v>
      </c>
      <c r="E214" s="37">
        <f t="array" ref="E214">INDEX(K:O,MATCH(1,(A214=K:K)*(B214=L:L),0),3)</f>
        <v>21</v>
      </c>
      <c r="F214" s="37">
        <f t="array" ref="F214">INDEX(K:O,MATCH(1,(A214=K:K)*(B214=L:L),0),4)</f>
        <v>2120</v>
      </c>
      <c r="G214" s="37">
        <f t="array" ref="G214">INDEX(K:O,MATCH(1,(A214=K:K)*(B214=L:L),0),5)</f>
        <v>1921</v>
      </c>
      <c r="H214" s="39">
        <f t="shared" si="9"/>
        <v>1785.2142857142858</v>
      </c>
      <c r="I214" s="37">
        <f t="shared" si="10"/>
        <v>19</v>
      </c>
      <c r="J214" s="37">
        <f t="shared" si="11"/>
        <v>1.4786840356969106E-3</v>
      </c>
      <c r="K214" s="15">
        <v>43964</v>
      </c>
      <c r="L214" s="14" t="s">
        <v>20</v>
      </c>
      <c r="M214" s="14">
        <v>19</v>
      </c>
      <c r="N214" s="14">
        <v>1605</v>
      </c>
      <c r="O214" s="14">
        <v>1447</v>
      </c>
    </row>
    <row r="215" spans="1:15" x14ac:dyDescent="0.25">
      <c r="A215" s="40">
        <v>43959</v>
      </c>
      <c r="B215" s="41" t="s">
        <v>17</v>
      </c>
      <c r="C215" s="41">
        <v>34399.5</v>
      </c>
      <c r="D215" s="42">
        <v>3201358.5</v>
      </c>
      <c r="E215" s="41">
        <f t="array" ref="E215">INDEX(K:O,MATCH(1,(A215=K:K)*(B215=L:L),0),3)</f>
        <v>21</v>
      </c>
      <c r="F215" s="41">
        <f t="array" ref="F215">INDEX(K:O,MATCH(1,(A215=K:K)*(B215=L:L),0),4)</f>
        <v>1957</v>
      </c>
      <c r="G215" s="41">
        <f t="array" ref="G215">INDEX(K:O,MATCH(1,(A215=K:K)*(B215=L:L),0),5)</f>
        <v>1755</v>
      </c>
      <c r="H215" s="43">
        <f t="shared" si="9"/>
        <v>1638.0714285714287</v>
      </c>
      <c r="I215" s="41">
        <f t="shared" si="10"/>
        <v>19</v>
      </c>
      <c r="J215" s="41">
        <f t="shared" si="11"/>
        <v>1.3588156043438015E-3</v>
      </c>
      <c r="K215" s="15">
        <v>43964</v>
      </c>
      <c r="L215" s="14" t="s">
        <v>22</v>
      </c>
      <c r="M215" s="14">
        <v>54</v>
      </c>
      <c r="N215" s="14">
        <v>11522</v>
      </c>
      <c r="O215" s="14">
        <v>10803</v>
      </c>
    </row>
    <row r="216" spans="1:15" x14ac:dyDescent="0.25">
      <c r="A216" s="36">
        <v>43958</v>
      </c>
      <c r="B216" s="37" t="s">
        <v>17</v>
      </c>
      <c r="C216" s="37">
        <v>32851.5</v>
      </c>
      <c r="D216" s="38">
        <v>2934504</v>
      </c>
      <c r="E216" s="37">
        <f t="array" ref="E216">INDEX(K:O,MATCH(1,(A216=K:K)*(B216=L:L),0),3)</f>
        <v>21</v>
      </c>
      <c r="F216" s="37">
        <f t="array" ref="F216">INDEX(K:O,MATCH(1,(A216=K:K)*(B216=L:L),0),4)</f>
        <v>1879</v>
      </c>
      <c r="G216" s="37">
        <f t="array" ref="G216">INDEX(K:O,MATCH(1,(A216=K:K)*(B216=L:L),0),5)</f>
        <v>1695</v>
      </c>
      <c r="H216" s="39">
        <f t="shared" si="9"/>
        <v>1564.3571428571429</v>
      </c>
      <c r="I216" s="37">
        <f t="shared" si="10"/>
        <v>19</v>
      </c>
      <c r="J216" s="37">
        <f t="shared" si="11"/>
        <v>1.2994337041692414E-3</v>
      </c>
      <c r="K216" s="15">
        <v>43964</v>
      </c>
      <c r="L216" s="14" t="s">
        <v>21</v>
      </c>
      <c r="M216" s="14">
        <v>60</v>
      </c>
      <c r="N216" s="14">
        <v>12007</v>
      </c>
      <c r="O216" s="14">
        <v>11245</v>
      </c>
    </row>
    <row r="217" spans="1:15" x14ac:dyDescent="0.25">
      <c r="A217" s="40">
        <v>43975</v>
      </c>
      <c r="B217" s="41" t="s">
        <v>17</v>
      </c>
      <c r="C217" s="41">
        <v>38194.5</v>
      </c>
      <c r="D217" s="42">
        <v>3449302.5</v>
      </c>
      <c r="E217" s="41">
        <f t="array" ref="E217">INDEX(K:O,MATCH(1,(A217=K:K)*(B217=L:L),0),3)</f>
        <v>21</v>
      </c>
      <c r="F217" s="41">
        <f t="array" ref="F217">INDEX(K:O,MATCH(1,(A217=K:K)*(B217=L:L),0),4)</f>
        <v>2254</v>
      </c>
      <c r="G217" s="41">
        <f t="array" ref="G217">INDEX(K:O,MATCH(1,(A217=K:K)*(B217=L:L),0),5)</f>
        <v>2061</v>
      </c>
      <c r="H217" s="43">
        <f t="shared" si="9"/>
        <v>1818.7857142857142</v>
      </c>
      <c r="I217" s="41">
        <f t="shared" si="10"/>
        <v>21</v>
      </c>
      <c r="J217" s="41">
        <f t="shared" si="11"/>
        <v>1.5127405752394614E-3</v>
      </c>
      <c r="K217" s="15">
        <v>43964</v>
      </c>
      <c r="L217" s="14" t="s">
        <v>13</v>
      </c>
      <c r="M217" s="14">
        <v>19</v>
      </c>
      <c r="N217" s="14">
        <v>1625</v>
      </c>
      <c r="O217" s="14">
        <v>1444</v>
      </c>
    </row>
    <row r="218" spans="1:15" x14ac:dyDescent="0.25">
      <c r="A218" s="36">
        <v>43982</v>
      </c>
      <c r="B218" s="37" t="s">
        <v>17</v>
      </c>
      <c r="C218" s="37">
        <v>42423</v>
      </c>
      <c r="D218" s="38">
        <v>3994153.5</v>
      </c>
      <c r="E218" s="37">
        <f t="array" ref="E218">INDEX(K:O,MATCH(1,(A218=K:K)*(B218=L:L),0),3)</f>
        <v>23</v>
      </c>
      <c r="F218" s="37">
        <f t="array" ref="F218">INDEX(K:O,MATCH(1,(A218=K:K)*(B218=L:L),0),4)</f>
        <v>2522</v>
      </c>
      <c r="G218" s="37">
        <f t="array" ref="G218">INDEX(K:O,MATCH(1,(A218=K:K)*(B218=L:L),0),5)</f>
        <v>2295</v>
      </c>
      <c r="H218" s="39">
        <f t="shared" si="9"/>
        <v>1844.4782608695652</v>
      </c>
      <c r="I218" s="37">
        <f t="shared" si="10"/>
        <v>22</v>
      </c>
      <c r="J218" s="37">
        <f t="shared" si="11"/>
        <v>1.6827611467456136E-3</v>
      </c>
      <c r="K218" s="15">
        <v>43964</v>
      </c>
      <c r="L218" s="14" t="s">
        <v>23</v>
      </c>
      <c r="M218" s="14">
        <v>15</v>
      </c>
      <c r="N218" s="14">
        <v>854</v>
      </c>
      <c r="O218" s="14">
        <v>756</v>
      </c>
    </row>
    <row r="219" spans="1:15" x14ac:dyDescent="0.25">
      <c r="A219" s="40">
        <v>43981</v>
      </c>
      <c r="B219" s="41" t="s">
        <v>17</v>
      </c>
      <c r="C219" s="41">
        <v>48286.5</v>
      </c>
      <c r="D219" s="42">
        <v>4456441.5</v>
      </c>
      <c r="E219" s="41">
        <f t="array" ref="E219">INDEX(K:O,MATCH(1,(A219=K:K)*(B219=L:L),0),3)</f>
        <v>22</v>
      </c>
      <c r="F219" s="41">
        <f t="array" ref="F219">INDEX(K:O,MATCH(1,(A219=K:K)*(B219=L:L),0),4)</f>
        <v>2793</v>
      </c>
      <c r="G219" s="41">
        <f t="array" ref="G219">INDEX(K:O,MATCH(1,(A219=K:K)*(B219=L:L),0),5)</f>
        <v>2539</v>
      </c>
      <c r="H219" s="43">
        <f t="shared" si="9"/>
        <v>2194.840909090909</v>
      </c>
      <c r="I219" s="41">
        <f t="shared" si="10"/>
        <v>22</v>
      </c>
      <c r="J219" s="41">
        <f t="shared" si="11"/>
        <v>1.9185726787168836E-3</v>
      </c>
      <c r="K219" s="15">
        <v>43964</v>
      </c>
      <c r="L219" s="14" t="s">
        <v>18</v>
      </c>
      <c r="M219" s="14">
        <v>15</v>
      </c>
      <c r="N219" s="14">
        <v>898</v>
      </c>
      <c r="O219" s="14">
        <v>795</v>
      </c>
    </row>
    <row r="220" spans="1:15" x14ac:dyDescent="0.25">
      <c r="A220" s="36">
        <v>43979</v>
      </c>
      <c r="B220" s="37" t="s">
        <v>17</v>
      </c>
      <c r="C220" s="37">
        <v>41442</v>
      </c>
      <c r="D220" s="38">
        <v>3893680.5</v>
      </c>
      <c r="E220" s="37">
        <f t="array" ref="E220">INDEX(K:O,MATCH(1,(A220=K:K)*(B220=L:L),0),3)</f>
        <v>22</v>
      </c>
      <c r="F220" s="37">
        <f t="array" ref="F220">INDEX(K:O,MATCH(1,(A220=K:K)*(B220=L:L),0),4)</f>
        <v>2454</v>
      </c>
      <c r="G220" s="37">
        <f t="array" ref="G220">INDEX(K:O,MATCH(1,(A220=K:K)*(B220=L:L),0),5)</f>
        <v>2239</v>
      </c>
      <c r="H220" s="39">
        <f t="shared" si="9"/>
        <v>1883.7272727272727</v>
      </c>
      <c r="I220" s="37">
        <f t="shared" si="10"/>
        <v>22</v>
      </c>
      <c r="J220" s="37">
        <f t="shared" si="11"/>
        <v>1.6497846585552453E-3</v>
      </c>
      <c r="K220" s="15">
        <v>43964</v>
      </c>
      <c r="L220" s="14" t="s">
        <v>19</v>
      </c>
      <c r="M220" s="14">
        <v>15</v>
      </c>
      <c r="N220" s="14">
        <v>599</v>
      </c>
      <c r="O220" s="14">
        <v>515</v>
      </c>
    </row>
    <row r="221" spans="1:15" x14ac:dyDescent="0.25">
      <c r="A221" s="40">
        <v>43967</v>
      </c>
      <c r="B221" s="41" t="s">
        <v>18</v>
      </c>
      <c r="C221" s="41">
        <v>18600</v>
      </c>
      <c r="D221" s="42">
        <v>1601425.5</v>
      </c>
      <c r="E221" s="41">
        <f t="array" ref="E221">INDEX(K:O,MATCH(1,(A221=K:K)*(B221=L:L),0),3)</f>
        <v>15</v>
      </c>
      <c r="F221" s="41">
        <f t="array" ref="F221">INDEX(K:O,MATCH(1,(A221=K:K)*(B221=L:L),0),4)</f>
        <v>1111</v>
      </c>
      <c r="G221" s="41">
        <f t="array" ref="G221">INDEX(K:O,MATCH(1,(A221=K:K)*(B221=L:L),0),5)</f>
        <v>992</v>
      </c>
      <c r="H221" s="43">
        <f t="shared" si="9"/>
        <v>1240</v>
      </c>
      <c r="I221" s="41">
        <f t="shared" si="10"/>
        <v>20</v>
      </c>
      <c r="J221" s="41">
        <f t="shared" si="11"/>
        <v>7.4168002488216858E-4</v>
      </c>
      <c r="K221" s="15">
        <v>43964</v>
      </c>
      <c r="L221" s="14" t="s">
        <v>15</v>
      </c>
      <c r="M221" s="14">
        <v>125</v>
      </c>
      <c r="N221" s="14">
        <v>19965</v>
      </c>
      <c r="O221" s="14">
        <v>18573</v>
      </c>
    </row>
    <row r="222" spans="1:15" x14ac:dyDescent="0.25">
      <c r="A222" s="36">
        <v>43970</v>
      </c>
      <c r="B222" s="37" t="s">
        <v>18</v>
      </c>
      <c r="C222" s="37">
        <v>16638</v>
      </c>
      <c r="D222" s="38">
        <v>1364847</v>
      </c>
      <c r="E222" s="37">
        <f t="array" ref="E222">INDEX(K:O,MATCH(1,(A222=K:K)*(B222=L:L),0),3)</f>
        <v>16</v>
      </c>
      <c r="F222" s="37">
        <f t="array" ref="F222">INDEX(K:O,MATCH(1,(A222=K:K)*(B222=L:L),0),4)</f>
        <v>1012</v>
      </c>
      <c r="G222" s="37">
        <f t="array" ref="G222">INDEX(K:O,MATCH(1,(A222=K:K)*(B222=L:L),0),5)</f>
        <v>900</v>
      </c>
      <c r="H222" s="39">
        <f t="shared" si="9"/>
        <v>1039.875</v>
      </c>
      <c r="I222" s="37">
        <f t="shared" si="10"/>
        <v>21</v>
      </c>
      <c r="J222" s="37">
        <f t="shared" si="11"/>
        <v>6.6393717377771398E-4</v>
      </c>
      <c r="K222" s="15">
        <v>43964</v>
      </c>
      <c r="L222" s="14" t="s">
        <v>14</v>
      </c>
      <c r="M222" s="14">
        <v>129</v>
      </c>
      <c r="N222" s="14">
        <v>15304</v>
      </c>
      <c r="O222" s="14">
        <v>14315</v>
      </c>
    </row>
    <row r="223" spans="1:15" x14ac:dyDescent="0.25">
      <c r="A223" s="40">
        <v>43968</v>
      </c>
      <c r="B223" s="41" t="s">
        <v>18</v>
      </c>
      <c r="C223" s="41">
        <v>15609</v>
      </c>
      <c r="D223" s="42">
        <v>1377577.5</v>
      </c>
      <c r="E223" s="41">
        <f t="array" ref="E223">INDEX(K:O,MATCH(1,(A223=K:K)*(B223=L:L),0),3)</f>
        <v>15</v>
      </c>
      <c r="F223" s="41">
        <f t="array" ref="F223">INDEX(K:O,MATCH(1,(A223=K:K)*(B223=L:L),0),4)</f>
        <v>971</v>
      </c>
      <c r="G223" s="41">
        <f t="array" ref="G223">INDEX(K:O,MATCH(1,(A223=K:K)*(B223=L:L),0),5)</f>
        <v>856</v>
      </c>
      <c r="H223" s="43">
        <f t="shared" si="9"/>
        <v>1040.5999999999999</v>
      </c>
      <c r="I223" s="41">
        <f t="shared" si="10"/>
        <v>20</v>
      </c>
      <c r="J223" s="41">
        <f t="shared" si="11"/>
        <v>6.2328889050744074E-4</v>
      </c>
      <c r="K223" s="15">
        <v>43964</v>
      </c>
      <c r="L223" s="14" t="s">
        <v>12</v>
      </c>
      <c r="M223" s="14">
        <v>10</v>
      </c>
      <c r="N223" s="14">
        <v>612</v>
      </c>
      <c r="O223" s="14">
        <v>530</v>
      </c>
    </row>
    <row r="224" spans="1:15" x14ac:dyDescent="0.25">
      <c r="A224" s="36">
        <v>43960</v>
      </c>
      <c r="B224" s="37" t="s">
        <v>18</v>
      </c>
      <c r="C224" s="37">
        <v>13948.5</v>
      </c>
      <c r="D224" s="38">
        <v>1222932</v>
      </c>
      <c r="E224" s="37">
        <f t="array" ref="E224">INDEX(K:O,MATCH(1,(A224=K:K)*(B224=L:L),0),3)</f>
        <v>15</v>
      </c>
      <c r="F224" s="37">
        <f t="array" ref="F224">INDEX(K:O,MATCH(1,(A224=K:K)*(B224=L:L),0),4)</f>
        <v>849</v>
      </c>
      <c r="G224" s="37">
        <f t="array" ref="G224">INDEX(K:O,MATCH(1,(A224=K:K)*(B224=L:L),0),5)</f>
        <v>740</v>
      </c>
      <c r="H224" s="39">
        <f t="shared" si="9"/>
        <v>929.9</v>
      </c>
      <c r="I224" s="37">
        <f t="shared" si="10"/>
        <v>19</v>
      </c>
      <c r="J224" s="37">
        <f t="shared" si="11"/>
        <v>5.5733021386640449E-4</v>
      </c>
      <c r="K224" s="15">
        <v>43965</v>
      </c>
      <c r="L224" s="14" t="s">
        <v>16</v>
      </c>
      <c r="M224" s="14">
        <v>36</v>
      </c>
      <c r="N224" s="14">
        <v>4285</v>
      </c>
      <c r="O224" s="14">
        <v>3950</v>
      </c>
    </row>
    <row r="225" spans="1:15" x14ac:dyDescent="0.25">
      <c r="A225" s="40">
        <v>43955</v>
      </c>
      <c r="B225" s="41" t="s">
        <v>18</v>
      </c>
      <c r="C225" s="41">
        <v>12301.5</v>
      </c>
      <c r="D225" s="42">
        <v>1085211</v>
      </c>
      <c r="E225" s="41">
        <f t="array" ref="E225">INDEX(K:O,MATCH(1,(A225=K:K)*(B225=L:L),0),3)</f>
        <v>15</v>
      </c>
      <c r="F225" s="41">
        <f t="array" ref="F225">INDEX(K:O,MATCH(1,(A225=K:K)*(B225=L:L),0),4)</f>
        <v>750</v>
      </c>
      <c r="G225" s="41">
        <f t="array" ref="G225">INDEX(K:O,MATCH(1,(A225=K:K)*(B225=L:L),0),5)</f>
        <v>647</v>
      </c>
      <c r="H225" s="43">
        <f t="shared" si="9"/>
        <v>820.1</v>
      </c>
      <c r="I225" s="41">
        <f t="shared" si="10"/>
        <v>19</v>
      </c>
      <c r="J225" s="41">
        <f t="shared" si="11"/>
        <v>4.9179630865522526E-4</v>
      </c>
      <c r="K225" s="15">
        <v>43965</v>
      </c>
      <c r="L225" s="14" t="s">
        <v>11</v>
      </c>
      <c r="M225" s="14">
        <v>31</v>
      </c>
      <c r="N225" s="14">
        <v>4695</v>
      </c>
      <c r="O225" s="14">
        <v>4372</v>
      </c>
    </row>
    <row r="226" spans="1:15" x14ac:dyDescent="0.25">
      <c r="A226" s="36">
        <v>43950</v>
      </c>
      <c r="B226" s="37" t="s">
        <v>18</v>
      </c>
      <c r="C226" s="37">
        <v>13014</v>
      </c>
      <c r="D226" s="38">
        <v>1115992.5</v>
      </c>
      <c r="E226" s="37">
        <f t="array" ref="E226">INDEX(K:O,MATCH(1,(A226=K:K)*(B226=L:L),0),3)</f>
        <v>15</v>
      </c>
      <c r="F226" s="37">
        <f t="array" ref="F226">INDEX(K:O,MATCH(1,(A226=K:K)*(B226=L:L),0),4)</f>
        <v>786</v>
      </c>
      <c r="G226" s="37">
        <f t="array" ref="G226">INDEX(K:O,MATCH(1,(A226=K:K)*(B226=L:L),0),5)</f>
        <v>695</v>
      </c>
      <c r="H226" s="39">
        <f t="shared" si="9"/>
        <v>867.6</v>
      </c>
      <c r="I226" s="37">
        <f t="shared" si="10"/>
        <v>18</v>
      </c>
      <c r="J226" s="37">
        <f t="shared" si="11"/>
        <v>5.2053703390606411E-4</v>
      </c>
      <c r="K226" s="15">
        <v>43965</v>
      </c>
      <c r="L226" s="14" t="s">
        <v>17</v>
      </c>
      <c r="M226" s="14">
        <v>21</v>
      </c>
      <c r="N226" s="14">
        <v>1993</v>
      </c>
      <c r="O226" s="14">
        <v>1796</v>
      </c>
    </row>
    <row r="227" spans="1:15" x14ac:dyDescent="0.25">
      <c r="A227" s="40">
        <v>43953</v>
      </c>
      <c r="B227" s="41" t="s">
        <v>18</v>
      </c>
      <c r="C227" s="41">
        <v>12313.5</v>
      </c>
      <c r="D227" s="42">
        <v>1053220.5</v>
      </c>
      <c r="E227" s="41">
        <f t="array" ref="E227">INDEX(K:O,MATCH(1,(A227=K:K)*(B227=L:L),0),3)</f>
        <v>15</v>
      </c>
      <c r="F227" s="41">
        <f t="array" ref="F227">INDEX(K:O,MATCH(1,(A227=K:K)*(B227=L:L),0),4)</f>
        <v>751</v>
      </c>
      <c r="G227" s="41">
        <f t="array" ref="G227">INDEX(K:O,MATCH(1,(A227=K:K)*(B227=L:L),0),5)</f>
        <v>651</v>
      </c>
      <c r="H227" s="43">
        <f t="shared" si="9"/>
        <v>820.9</v>
      </c>
      <c r="I227" s="41">
        <f t="shared" si="10"/>
        <v>18</v>
      </c>
      <c r="J227" s="41">
        <f t="shared" si="11"/>
        <v>4.9277477761504687E-4</v>
      </c>
      <c r="K227" s="15">
        <v>43965</v>
      </c>
      <c r="L227" s="14" t="s">
        <v>10</v>
      </c>
      <c r="M227" s="14">
        <v>21</v>
      </c>
      <c r="N227" s="14">
        <v>1706</v>
      </c>
      <c r="O227" s="14">
        <v>1548</v>
      </c>
    </row>
    <row r="228" spans="1:15" x14ac:dyDescent="0.25">
      <c r="A228" s="36">
        <v>43977</v>
      </c>
      <c r="B228" s="37" t="s">
        <v>18</v>
      </c>
      <c r="C228" s="37">
        <v>17391</v>
      </c>
      <c r="D228" s="38">
        <v>1489132.5</v>
      </c>
      <c r="E228" s="37">
        <f t="array" ref="E228">INDEX(K:O,MATCH(1,(A228=K:K)*(B228=L:L),0),3)</f>
        <v>17</v>
      </c>
      <c r="F228" s="37">
        <f t="array" ref="F228">INDEX(K:O,MATCH(1,(A228=K:K)*(B228=L:L),0),4)</f>
        <v>1140</v>
      </c>
      <c r="G228" s="37">
        <f t="array" ref="G228">INDEX(K:O,MATCH(1,(A228=K:K)*(B228=L:L),0),5)</f>
        <v>1016</v>
      </c>
      <c r="H228" s="39">
        <f t="shared" si="9"/>
        <v>1023</v>
      </c>
      <c r="I228" s="37">
        <f t="shared" si="10"/>
        <v>22</v>
      </c>
      <c r="J228" s="37">
        <f t="shared" si="11"/>
        <v>6.9631471503257228E-4</v>
      </c>
      <c r="K228" s="15">
        <v>43965</v>
      </c>
      <c r="L228" s="14" t="s">
        <v>20</v>
      </c>
      <c r="M228" s="14">
        <v>19</v>
      </c>
      <c r="N228" s="14">
        <v>1635</v>
      </c>
      <c r="O228" s="14">
        <v>1487</v>
      </c>
    </row>
    <row r="229" spans="1:15" x14ac:dyDescent="0.25">
      <c r="A229" s="40">
        <v>43952</v>
      </c>
      <c r="B229" s="41" t="s">
        <v>18</v>
      </c>
      <c r="C229" s="41">
        <v>17113.5</v>
      </c>
      <c r="D229" s="42">
        <v>1465842</v>
      </c>
      <c r="E229" s="41">
        <f t="array" ref="E229">INDEX(K:O,MATCH(1,(A229=K:K)*(B229=L:L),0),3)</f>
        <v>15</v>
      </c>
      <c r="F229" s="41">
        <f t="array" ref="F229">INDEX(K:O,MATCH(1,(A229=K:K)*(B229=L:L),0),4)</f>
        <v>996</v>
      </c>
      <c r="G229" s="41">
        <f t="array" ref="G229">INDEX(K:O,MATCH(1,(A229=K:K)*(B229=L:L),0),5)</f>
        <v>888</v>
      </c>
      <c r="H229" s="43">
        <f t="shared" si="9"/>
        <v>1140.9000000000001</v>
      </c>
      <c r="I229" s="41">
        <f t="shared" si="10"/>
        <v>18</v>
      </c>
      <c r="J229" s="41">
        <f t="shared" si="11"/>
        <v>6.8568139897035398E-4</v>
      </c>
      <c r="K229" s="15">
        <v>43965</v>
      </c>
      <c r="L229" s="14" t="s">
        <v>22</v>
      </c>
      <c r="M229" s="14">
        <v>54</v>
      </c>
      <c r="N229" s="14">
        <v>11194</v>
      </c>
      <c r="O229" s="14">
        <v>10554</v>
      </c>
    </row>
    <row r="230" spans="1:15" x14ac:dyDescent="0.25">
      <c r="A230" s="36">
        <v>43963</v>
      </c>
      <c r="B230" s="37" t="s">
        <v>18</v>
      </c>
      <c r="C230" s="37">
        <v>12802.5</v>
      </c>
      <c r="D230" s="38">
        <v>1123830</v>
      </c>
      <c r="E230" s="37">
        <f t="array" ref="E230">INDEX(K:O,MATCH(1,(A230=K:K)*(B230=L:L),0),3)</f>
        <v>15</v>
      </c>
      <c r="F230" s="37">
        <f t="array" ref="F230">INDEX(K:O,MATCH(1,(A230=K:K)*(B230=L:L),0),4)</f>
        <v>845</v>
      </c>
      <c r="G230" s="37">
        <f t="array" ref="G230">INDEX(K:O,MATCH(1,(A230=K:K)*(B230=L:L),0),5)</f>
        <v>743</v>
      </c>
      <c r="H230" s="39">
        <f t="shared" si="9"/>
        <v>853.5</v>
      </c>
      <c r="I230" s="37">
        <f t="shared" si="10"/>
        <v>20</v>
      </c>
      <c r="J230" s="37">
        <f t="shared" si="11"/>
        <v>5.1330583754131856E-4</v>
      </c>
      <c r="K230" s="15">
        <v>43965</v>
      </c>
      <c r="L230" s="14" t="s">
        <v>21</v>
      </c>
      <c r="M230" s="14">
        <v>60</v>
      </c>
      <c r="N230" s="14">
        <v>11935</v>
      </c>
      <c r="O230" s="14">
        <v>11178</v>
      </c>
    </row>
    <row r="231" spans="1:15" x14ac:dyDescent="0.25">
      <c r="A231" s="40">
        <v>43972</v>
      </c>
      <c r="B231" s="41" t="s">
        <v>18</v>
      </c>
      <c r="C231" s="41">
        <v>16554</v>
      </c>
      <c r="D231" s="42">
        <v>1380751.5</v>
      </c>
      <c r="E231" s="41">
        <f t="array" ref="E231">INDEX(K:O,MATCH(1,(A231=K:K)*(B231=L:L),0),3)</f>
        <v>17</v>
      </c>
      <c r="F231" s="41">
        <f t="array" ref="F231">INDEX(K:O,MATCH(1,(A231=K:K)*(B231=L:L),0),4)</f>
        <v>1045</v>
      </c>
      <c r="G231" s="41">
        <f t="array" ref="G231">INDEX(K:O,MATCH(1,(A231=K:K)*(B231=L:L),0),5)</f>
        <v>930</v>
      </c>
      <c r="H231" s="43">
        <f t="shared" si="9"/>
        <v>973.76470588235293</v>
      </c>
      <c r="I231" s="41">
        <f t="shared" si="10"/>
        <v>21</v>
      </c>
      <c r="J231" s="41">
        <f t="shared" si="11"/>
        <v>6.6406004845424014E-4</v>
      </c>
      <c r="K231" s="15">
        <v>43965</v>
      </c>
      <c r="L231" s="14" t="s">
        <v>13</v>
      </c>
      <c r="M231" s="14">
        <v>19</v>
      </c>
      <c r="N231" s="14">
        <v>1675</v>
      </c>
      <c r="O231" s="14">
        <v>1475</v>
      </c>
    </row>
    <row r="232" spans="1:15" x14ac:dyDescent="0.25">
      <c r="A232" s="36">
        <v>43971</v>
      </c>
      <c r="B232" s="37" t="s">
        <v>18</v>
      </c>
      <c r="C232" s="37">
        <v>17329.5</v>
      </c>
      <c r="D232" s="38">
        <v>1430254.5</v>
      </c>
      <c r="E232" s="37">
        <f t="array" ref="E232">INDEX(K:O,MATCH(1,(A232=K:K)*(B232=L:L),0),3)</f>
        <v>16</v>
      </c>
      <c r="F232" s="37">
        <f t="array" ref="F232">INDEX(K:O,MATCH(1,(A232=K:K)*(B232=L:L),0),4)</f>
        <v>1050</v>
      </c>
      <c r="G232" s="37">
        <f t="array" ref="G232">INDEX(K:O,MATCH(1,(A232=K:K)*(B232=L:L),0),5)</f>
        <v>938</v>
      </c>
      <c r="H232" s="39">
        <f t="shared" si="9"/>
        <v>1083.09375</v>
      </c>
      <c r="I232" s="37">
        <f t="shared" si="10"/>
        <v>21</v>
      </c>
      <c r="J232" s="37">
        <f t="shared" si="11"/>
        <v>6.9563100017864946E-4</v>
      </c>
      <c r="K232" s="15">
        <v>43965</v>
      </c>
      <c r="L232" s="14" t="s">
        <v>23</v>
      </c>
      <c r="M232" s="14">
        <v>16</v>
      </c>
      <c r="N232" s="14">
        <v>834</v>
      </c>
      <c r="O232" s="14">
        <v>735</v>
      </c>
    </row>
    <row r="233" spans="1:15" x14ac:dyDescent="0.25">
      <c r="A233" s="40">
        <v>43956</v>
      </c>
      <c r="B233" s="41" t="s">
        <v>18</v>
      </c>
      <c r="C233" s="41">
        <v>15987</v>
      </c>
      <c r="D233" s="42">
        <v>1384179</v>
      </c>
      <c r="E233" s="41">
        <f t="array" ref="E233">INDEX(K:O,MATCH(1,(A233=K:K)*(B233=L:L),0),3)</f>
        <v>15</v>
      </c>
      <c r="F233" s="41">
        <f t="array" ref="F233">INDEX(K:O,MATCH(1,(A233=K:K)*(B233=L:L),0),4)</f>
        <v>922</v>
      </c>
      <c r="G233" s="41">
        <f t="array" ref="G233">INDEX(K:O,MATCH(1,(A233=K:K)*(B233=L:L),0),5)</f>
        <v>823</v>
      </c>
      <c r="H233" s="43">
        <f t="shared" si="9"/>
        <v>1065.8</v>
      </c>
      <c r="I233" s="41">
        <f t="shared" si="10"/>
        <v>19</v>
      </c>
      <c r="J233" s="41">
        <f t="shared" si="11"/>
        <v>6.421878492852964E-4</v>
      </c>
      <c r="K233" s="15">
        <v>43965</v>
      </c>
      <c r="L233" s="14" t="s">
        <v>18</v>
      </c>
      <c r="M233" s="14">
        <v>15</v>
      </c>
      <c r="N233" s="14">
        <v>890</v>
      </c>
      <c r="O233" s="14">
        <v>777</v>
      </c>
    </row>
    <row r="234" spans="1:15" x14ac:dyDescent="0.25">
      <c r="A234" s="36">
        <v>43949</v>
      </c>
      <c r="B234" s="37" t="s">
        <v>18</v>
      </c>
      <c r="C234" s="37">
        <v>13303.5</v>
      </c>
      <c r="D234" s="38">
        <v>1102887</v>
      </c>
      <c r="E234" s="37">
        <f t="array" ref="E234">INDEX(K:O,MATCH(1,(A234=K:K)*(B234=L:L),0),3)</f>
        <v>15</v>
      </c>
      <c r="F234" s="37">
        <f t="array" ref="F234">INDEX(K:O,MATCH(1,(A234=K:K)*(B234=L:L),0),4)</f>
        <v>780</v>
      </c>
      <c r="G234" s="37">
        <f t="array" ref="G234">INDEX(K:O,MATCH(1,(A234=K:K)*(B234=L:L),0),5)</f>
        <v>690</v>
      </c>
      <c r="H234" s="39">
        <f t="shared" si="9"/>
        <v>886.9</v>
      </c>
      <c r="I234" s="37">
        <f t="shared" si="10"/>
        <v>18</v>
      </c>
      <c r="J234" s="37">
        <f t="shared" si="11"/>
        <v>5.3473672431219796E-4</v>
      </c>
      <c r="K234" s="15">
        <v>43965</v>
      </c>
      <c r="L234" s="14" t="s">
        <v>19</v>
      </c>
      <c r="M234" s="14">
        <v>15</v>
      </c>
      <c r="N234" s="14">
        <v>638</v>
      </c>
      <c r="O234" s="14">
        <v>548</v>
      </c>
    </row>
    <row r="235" spans="1:15" x14ac:dyDescent="0.25">
      <c r="A235" s="40">
        <v>43964</v>
      </c>
      <c r="B235" s="41" t="s">
        <v>18</v>
      </c>
      <c r="C235" s="41">
        <v>14305.5</v>
      </c>
      <c r="D235" s="42">
        <v>1243507.5</v>
      </c>
      <c r="E235" s="41">
        <f t="array" ref="E235">INDEX(K:O,MATCH(1,(A235=K:K)*(B235=L:L),0),3)</f>
        <v>15</v>
      </c>
      <c r="F235" s="41">
        <f t="array" ref="F235">INDEX(K:O,MATCH(1,(A235=K:K)*(B235=L:L),0),4)</f>
        <v>898</v>
      </c>
      <c r="G235" s="41">
        <f t="array" ref="G235">INDEX(K:O,MATCH(1,(A235=K:K)*(B235=L:L),0),5)</f>
        <v>795</v>
      </c>
      <c r="H235" s="43">
        <f t="shared" si="9"/>
        <v>953.7</v>
      </c>
      <c r="I235" s="41">
        <f t="shared" si="10"/>
        <v>20</v>
      </c>
      <c r="J235" s="41">
        <f t="shared" si="11"/>
        <v>5.7531995046348637E-4</v>
      </c>
      <c r="K235" s="15">
        <v>43965</v>
      </c>
      <c r="L235" s="14" t="s">
        <v>15</v>
      </c>
      <c r="M235" s="14">
        <v>125</v>
      </c>
      <c r="N235" s="14">
        <v>20247</v>
      </c>
      <c r="O235" s="14">
        <v>18812</v>
      </c>
    </row>
    <row r="236" spans="1:15" x14ac:dyDescent="0.25">
      <c r="A236" s="36">
        <v>43954</v>
      </c>
      <c r="B236" s="37" t="s">
        <v>18</v>
      </c>
      <c r="C236" s="37">
        <v>12924</v>
      </c>
      <c r="D236" s="38">
        <v>1120009.5</v>
      </c>
      <c r="E236" s="37">
        <f t="array" ref="E236">INDEX(K:O,MATCH(1,(A236=K:K)*(B236=L:L),0),3)</f>
        <v>15</v>
      </c>
      <c r="F236" s="37">
        <f t="array" ref="F236">INDEX(K:O,MATCH(1,(A236=K:K)*(B236=L:L),0),4)</f>
        <v>784</v>
      </c>
      <c r="G236" s="37">
        <f t="array" ref="G236">INDEX(K:O,MATCH(1,(A236=K:K)*(B236=L:L),0),5)</f>
        <v>696</v>
      </c>
      <c r="H236" s="39">
        <f t="shared" si="9"/>
        <v>861.6</v>
      </c>
      <c r="I236" s="37">
        <f t="shared" si="10"/>
        <v>18</v>
      </c>
      <c r="J236" s="37">
        <f t="shared" si="11"/>
        <v>5.2005978514577426E-4</v>
      </c>
      <c r="K236" s="15">
        <v>43965</v>
      </c>
      <c r="L236" s="14" t="s">
        <v>14</v>
      </c>
      <c r="M236" s="14">
        <v>129</v>
      </c>
      <c r="N236" s="14">
        <v>15804</v>
      </c>
      <c r="O236" s="14">
        <v>14738</v>
      </c>
    </row>
    <row r="237" spans="1:15" x14ac:dyDescent="0.25">
      <c r="A237" s="40">
        <v>43957</v>
      </c>
      <c r="B237" s="41" t="s">
        <v>18</v>
      </c>
      <c r="C237" s="41">
        <v>14061</v>
      </c>
      <c r="D237" s="42">
        <v>1221057</v>
      </c>
      <c r="E237" s="41">
        <f t="array" ref="E237">INDEX(K:O,MATCH(1,(A237=K:K)*(B237=L:L),0),3)</f>
        <v>15</v>
      </c>
      <c r="F237" s="41">
        <f t="array" ref="F237">INDEX(K:O,MATCH(1,(A237=K:K)*(B237=L:L),0),4)</f>
        <v>839</v>
      </c>
      <c r="G237" s="41">
        <f t="array" ref="G237">INDEX(K:O,MATCH(1,(A237=K:K)*(B237=L:L),0),5)</f>
        <v>733</v>
      </c>
      <c r="H237" s="43">
        <f t="shared" si="9"/>
        <v>937.4</v>
      </c>
      <c r="I237" s="41">
        <f t="shared" si="10"/>
        <v>19</v>
      </c>
      <c r="J237" s="41">
        <f t="shared" si="11"/>
        <v>5.6610690083949775E-4</v>
      </c>
      <c r="K237" s="15">
        <v>43965</v>
      </c>
      <c r="L237" s="14" t="s">
        <v>12</v>
      </c>
      <c r="M237" s="14">
        <v>10</v>
      </c>
      <c r="N237" s="14">
        <v>627</v>
      </c>
      <c r="O237" s="14">
        <v>545</v>
      </c>
    </row>
    <row r="238" spans="1:15" x14ac:dyDescent="0.25">
      <c r="A238" s="36">
        <v>43974</v>
      </c>
      <c r="B238" s="37" t="s">
        <v>18</v>
      </c>
      <c r="C238" s="37">
        <v>21958.5</v>
      </c>
      <c r="D238" s="38">
        <v>1854001.5</v>
      </c>
      <c r="E238" s="37">
        <f t="array" ref="E238">INDEX(K:O,MATCH(1,(A238=K:K)*(B238=L:L),0),3)</f>
        <v>17</v>
      </c>
      <c r="F238" s="37">
        <f t="array" ref="F238">INDEX(K:O,MATCH(1,(A238=K:K)*(B238=L:L),0),4)</f>
        <v>1294</v>
      </c>
      <c r="G238" s="37">
        <f t="array" ref="G238">INDEX(K:O,MATCH(1,(A238=K:K)*(B238=L:L),0),5)</f>
        <v>1155</v>
      </c>
      <c r="H238" s="39">
        <f t="shared" si="9"/>
        <v>1291.6764705882354</v>
      </c>
      <c r="I238" s="37">
        <f t="shared" si="10"/>
        <v>21</v>
      </c>
      <c r="J238" s="37">
        <f t="shared" si="11"/>
        <v>8.8456721163918605E-4</v>
      </c>
      <c r="K238" s="15">
        <v>43966</v>
      </c>
      <c r="L238" s="14" t="s">
        <v>16</v>
      </c>
      <c r="M238" s="14">
        <v>36</v>
      </c>
      <c r="N238" s="14">
        <v>4862</v>
      </c>
      <c r="O238" s="14">
        <v>4476</v>
      </c>
    </row>
    <row r="239" spans="1:15" x14ac:dyDescent="0.25">
      <c r="A239" s="40">
        <v>43976</v>
      </c>
      <c r="B239" s="41" t="s">
        <v>18</v>
      </c>
      <c r="C239" s="41">
        <v>17211</v>
      </c>
      <c r="D239" s="42">
        <v>1507867.5</v>
      </c>
      <c r="E239" s="41">
        <f t="array" ref="E239">INDEX(K:O,MATCH(1,(A239=K:K)*(B239=L:L),0),3)</f>
        <v>17</v>
      </c>
      <c r="F239" s="41">
        <f t="array" ref="F239">INDEX(K:O,MATCH(1,(A239=K:K)*(B239=L:L),0),4)</f>
        <v>1142</v>
      </c>
      <c r="G239" s="41">
        <f t="array" ref="G239">INDEX(K:O,MATCH(1,(A239=K:K)*(B239=L:L),0),5)</f>
        <v>1020</v>
      </c>
      <c r="H239" s="43">
        <f t="shared" si="9"/>
        <v>1012.4117647058823</v>
      </c>
      <c r="I239" s="41">
        <f t="shared" si="10"/>
        <v>22</v>
      </c>
      <c r="J239" s="41">
        <f t="shared" si="11"/>
        <v>6.9393469986175134E-4</v>
      </c>
      <c r="K239" s="15">
        <v>43966</v>
      </c>
      <c r="L239" s="14" t="s">
        <v>11</v>
      </c>
      <c r="M239" s="14">
        <v>31</v>
      </c>
      <c r="N239" s="14">
        <v>5184</v>
      </c>
      <c r="O239" s="14">
        <v>4778</v>
      </c>
    </row>
    <row r="240" spans="1:15" x14ac:dyDescent="0.25">
      <c r="A240" s="36">
        <v>43951</v>
      </c>
      <c r="B240" s="37" t="s">
        <v>18</v>
      </c>
      <c r="C240" s="37">
        <v>12753</v>
      </c>
      <c r="D240" s="38">
        <v>1103068.5</v>
      </c>
      <c r="E240" s="37">
        <f t="array" ref="E240">INDEX(K:O,MATCH(1,(A240=K:K)*(B240=L:L),0),3)</f>
        <v>15</v>
      </c>
      <c r="F240" s="37">
        <f t="array" ref="F240">INDEX(K:O,MATCH(1,(A240=K:K)*(B240=L:L),0),4)</f>
        <v>791</v>
      </c>
      <c r="G240" s="37">
        <f t="array" ref="G240">INDEX(K:O,MATCH(1,(A240=K:K)*(B240=L:L),0),5)</f>
        <v>691</v>
      </c>
      <c r="H240" s="39">
        <f t="shared" si="9"/>
        <v>850.2</v>
      </c>
      <c r="I240" s="37">
        <f t="shared" si="10"/>
        <v>18</v>
      </c>
      <c r="J240" s="37">
        <f t="shared" si="11"/>
        <v>5.1454852361430934E-4</v>
      </c>
      <c r="K240" s="15">
        <v>43966</v>
      </c>
      <c r="L240" s="14" t="s">
        <v>17</v>
      </c>
      <c r="M240" s="14">
        <v>21</v>
      </c>
      <c r="N240" s="14">
        <v>2255</v>
      </c>
      <c r="O240" s="14">
        <v>2045</v>
      </c>
    </row>
    <row r="241" spans="1:15" x14ac:dyDescent="0.25">
      <c r="A241" s="40">
        <v>43961</v>
      </c>
      <c r="B241" s="41" t="s">
        <v>18</v>
      </c>
      <c r="C241" s="41">
        <v>16435.5</v>
      </c>
      <c r="D241" s="42">
        <v>1471537.5</v>
      </c>
      <c r="E241" s="41">
        <f t="array" ref="E241">INDEX(K:O,MATCH(1,(A241=K:K)*(B241=L:L),0),3)</f>
        <v>15</v>
      </c>
      <c r="F241" s="41">
        <f t="array" ref="F241">INDEX(K:O,MATCH(1,(A241=K:K)*(B241=L:L),0),4)</f>
        <v>950</v>
      </c>
      <c r="G241" s="41">
        <f t="array" ref="G241">INDEX(K:O,MATCH(1,(A241=K:K)*(B241=L:L),0),5)</f>
        <v>848</v>
      </c>
      <c r="H241" s="43">
        <f t="shared" si="9"/>
        <v>1095.7</v>
      </c>
      <c r="I241" s="41">
        <f t="shared" si="10"/>
        <v>19</v>
      </c>
      <c r="J241" s="41">
        <f t="shared" si="11"/>
        <v>6.6346867137507192E-4</v>
      </c>
      <c r="K241" s="15">
        <v>43966</v>
      </c>
      <c r="L241" s="14" t="s">
        <v>10</v>
      </c>
      <c r="M241" s="14">
        <v>21</v>
      </c>
      <c r="N241" s="14">
        <v>1926</v>
      </c>
      <c r="O241" s="14">
        <v>1742</v>
      </c>
    </row>
    <row r="242" spans="1:15" x14ac:dyDescent="0.25">
      <c r="A242" s="36">
        <v>43959</v>
      </c>
      <c r="B242" s="37" t="s">
        <v>18</v>
      </c>
      <c r="C242" s="37">
        <v>14494.5</v>
      </c>
      <c r="D242" s="38">
        <v>1269786</v>
      </c>
      <c r="E242" s="37">
        <f t="array" ref="E242">INDEX(K:O,MATCH(1,(A242=K:K)*(B242=L:L),0),3)</f>
        <v>15</v>
      </c>
      <c r="F242" s="37">
        <f t="array" ref="F242">INDEX(K:O,MATCH(1,(A242=K:K)*(B242=L:L),0),4)</f>
        <v>879</v>
      </c>
      <c r="G242" s="37">
        <f t="array" ref="G242">INDEX(K:O,MATCH(1,(A242=K:K)*(B242=L:L),0),5)</f>
        <v>768</v>
      </c>
      <c r="H242" s="39">
        <f t="shared" si="9"/>
        <v>966.3</v>
      </c>
      <c r="I242" s="37">
        <f t="shared" si="10"/>
        <v>19</v>
      </c>
      <c r="J242" s="37">
        <f t="shared" si="11"/>
        <v>5.85502798028377E-4</v>
      </c>
      <c r="K242" s="15">
        <v>43966</v>
      </c>
      <c r="L242" s="14" t="s">
        <v>20</v>
      </c>
      <c r="M242" s="14">
        <v>19</v>
      </c>
      <c r="N242" s="14">
        <v>1780</v>
      </c>
      <c r="O242" s="14">
        <v>1615</v>
      </c>
    </row>
    <row r="243" spans="1:15" x14ac:dyDescent="0.25">
      <c r="A243" s="40">
        <v>43958</v>
      </c>
      <c r="B243" s="41" t="s">
        <v>18</v>
      </c>
      <c r="C243" s="41">
        <v>12705</v>
      </c>
      <c r="D243" s="42">
        <v>1123894.5</v>
      </c>
      <c r="E243" s="41">
        <f t="array" ref="E243">INDEX(K:O,MATCH(1,(A243=K:K)*(B243=L:L),0),3)</f>
        <v>15</v>
      </c>
      <c r="F243" s="41">
        <f t="array" ref="F243">INDEX(K:O,MATCH(1,(A243=K:K)*(B243=L:L),0),4)</f>
        <v>805</v>
      </c>
      <c r="G243" s="41">
        <f t="array" ref="G243">INDEX(K:O,MATCH(1,(A243=K:K)*(B243=L:L),0),5)</f>
        <v>703</v>
      </c>
      <c r="H243" s="43">
        <f t="shared" si="9"/>
        <v>847</v>
      </c>
      <c r="I243" s="41">
        <f t="shared" si="10"/>
        <v>19</v>
      </c>
      <c r="J243" s="41">
        <f t="shared" si="11"/>
        <v>5.1351692341401333E-4</v>
      </c>
      <c r="K243" s="15">
        <v>43966</v>
      </c>
      <c r="L243" s="14" t="s">
        <v>22</v>
      </c>
      <c r="M243" s="14">
        <v>54</v>
      </c>
      <c r="N243" s="14">
        <v>12791</v>
      </c>
      <c r="O243" s="14">
        <v>11950</v>
      </c>
    </row>
    <row r="244" spans="1:15" x14ac:dyDescent="0.25">
      <c r="A244" s="36">
        <v>43975</v>
      </c>
      <c r="B244" s="37" t="s">
        <v>18</v>
      </c>
      <c r="C244" s="37">
        <v>18075</v>
      </c>
      <c r="D244" s="38">
        <v>1548099</v>
      </c>
      <c r="E244" s="37">
        <f t="array" ref="E244">INDEX(K:O,MATCH(1,(A244=K:K)*(B244=L:L),0),3)</f>
        <v>17</v>
      </c>
      <c r="F244" s="37">
        <f t="array" ref="F244">INDEX(K:O,MATCH(1,(A244=K:K)*(B244=L:L),0),4)</f>
        <v>1128</v>
      </c>
      <c r="G244" s="37">
        <f t="array" ref="G244">INDEX(K:O,MATCH(1,(A244=K:K)*(B244=L:L),0),5)</f>
        <v>1001</v>
      </c>
      <c r="H244" s="39">
        <f t="shared" si="9"/>
        <v>1063.2352941176471</v>
      </c>
      <c r="I244" s="37">
        <f t="shared" si="10"/>
        <v>21</v>
      </c>
      <c r="J244" s="37">
        <f t="shared" si="11"/>
        <v>7.3093956791826775E-4</v>
      </c>
      <c r="K244" s="15">
        <v>43966</v>
      </c>
      <c r="L244" s="14" t="s">
        <v>21</v>
      </c>
      <c r="M244" s="14">
        <v>60</v>
      </c>
      <c r="N244" s="14">
        <v>13544</v>
      </c>
      <c r="O244" s="14">
        <v>12643</v>
      </c>
    </row>
    <row r="245" spans="1:15" x14ac:dyDescent="0.25">
      <c r="A245" s="40">
        <v>43967</v>
      </c>
      <c r="B245" s="41" t="s">
        <v>19</v>
      </c>
      <c r="C245" s="41">
        <v>13120.5</v>
      </c>
      <c r="D245" s="42">
        <v>1215033</v>
      </c>
      <c r="E245" s="41">
        <f t="array" ref="E245">INDEX(K:O,MATCH(1,(A245=K:K)*(B245=L:L),0),3)</f>
        <v>15</v>
      </c>
      <c r="F245" s="41">
        <f t="array" ref="F245">INDEX(K:O,MATCH(1,(A245=K:K)*(B245=L:L),0),4)</f>
        <v>747</v>
      </c>
      <c r="G245" s="41">
        <f t="array" ref="G245">INDEX(K:O,MATCH(1,(A245=K:K)*(B245=L:L),0),5)</f>
        <v>647</v>
      </c>
      <c r="H245" s="43">
        <f t="shared" si="9"/>
        <v>874.7</v>
      </c>
      <c r="I245" s="41">
        <f t="shared" si="10"/>
        <v>20</v>
      </c>
      <c r="J245" s="41">
        <f t="shared" si="11"/>
        <v>5.3097137774719408E-4</v>
      </c>
      <c r="K245" s="15">
        <v>43966</v>
      </c>
      <c r="L245" s="14" t="s">
        <v>13</v>
      </c>
      <c r="M245" s="14">
        <v>19</v>
      </c>
      <c r="N245" s="14">
        <v>1940</v>
      </c>
      <c r="O245" s="14">
        <v>1715</v>
      </c>
    </row>
    <row r="246" spans="1:15" x14ac:dyDescent="0.25">
      <c r="A246" s="36">
        <v>43970</v>
      </c>
      <c r="B246" s="37" t="s">
        <v>19</v>
      </c>
      <c r="C246" s="37">
        <v>16237.5</v>
      </c>
      <c r="D246" s="38">
        <v>1403047.5</v>
      </c>
      <c r="E246" s="37">
        <f t="array" ref="E246">INDEX(K:O,MATCH(1,(A246=K:K)*(B246=L:L),0),3)</f>
        <v>15</v>
      </c>
      <c r="F246" s="37">
        <f t="array" ref="F246">INDEX(K:O,MATCH(1,(A246=K:K)*(B246=L:L),0),4)</f>
        <v>930</v>
      </c>
      <c r="G246" s="37">
        <f t="array" ref="G246">INDEX(K:O,MATCH(1,(A246=K:K)*(B246=L:L),0),5)</f>
        <v>827</v>
      </c>
      <c r="H246" s="39">
        <f t="shared" si="9"/>
        <v>1082.5</v>
      </c>
      <c r="I246" s="37">
        <f t="shared" si="10"/>
        <v>21</v>
      </c>
      <c r="J246" s="37">
        <f t="shared" si="11"/>
        <v>6.5746183654205083E-4</v>
      </c>
      <c r="K246" s="15">
        <v>43966</v>
      </c>
      <c r="L246" s="14" t="s">
        <v>23</v>
      </c>
      <c r="M246" s="14">
        <v>16</v>
      </c>
      <c r="N246" s="14">
        <v>817</v>
      </c>
      <c r="O246" s="14">
        <v>718</v>
      </c>
    </row>
    <row r="247" spans="1:15" x14ac:dyDescent="0.25">
      <c r="A247" s="40">
        <v>43968</v>
      </c>
      <c r="B247" s="41" t="s">
        <v>19</v>
      </c>
      <c r="C247" s="41">
        <v>11967</v>
      </c>
      <c r="D247" s="42">
        <v>1060489.5</v>
      </c>
      <c r="E247" s="41">
        <f t="array" ref="E247">INDEX(K:O,MATCH(1,(A247=K:K)*(B247=L:L),0),3)</f>
        <v>15</v>
      </c>
      <c r="F247" s="41">
        <f t="array" ref="F247">INDEX(K:O,MATCH(1,(A247=K:K)*(B247=L:L),0),4)</f>
        <v>692</v>
      </c>
      <c r="G247" s="41">
        <f t="array" ref="G247">INDEX(K:O,MATCH(1,(A247=K:K)*(B247=L:L),0),5)</f>
        <v>591</v>
      </c>
      <c r="H247" s="43">
        <f t="shared" si="9"/>
        <v>797.8</v>
      </c>
      <c r="I247" s="41">
        <f t="shared" si="10"/>
        <v>20</v>
      </c>
      <c r="J247" s="41">
        <f t="shared" si="11"/>
        <v>4.848666364531586E-4</v>
      </c>
      <c r="K247" s="15">
        <v>43966</v>
      </c>
      <c r="L247" s="14" t="s">
        <v>18</v>
      </c>
      <c r="M247" s="14">
        <v>15</v>
      </c>
      <c r="N247" s="14">
        <v>980</v>
      </c>
      <c r="O247" s="14">
        <v>867</v>
      </c>
    </row>
    <row r="248" spans="1:15" x14ac:dyDescent="0.25">
      <c r="A248" s="36">
        <v>43960</v>
      </c>
      <c r="B248" s="37" t="s">
        <v>19</v>
      </c>
      <c r="C248" s="37">
        <v>12037.5</v>
      </c>
      <c r="D248" s="38">
        <v>1081216.5</v>
      </c>
      <c r="E248" s="37">
        <f t="array" ref="E248">INDEX(K:O,MATCH(1,(A248=K:K)*(B248=L:L),0),3)</f>
        <v>15</v>
      </c>
      <c r="F248" s="37">
        <f t="array" ref="F248">INDEX(K:O,MATCH(1,(A248=K:K)*(B248=L:L),0),4)</f>
        <v>623</v>
      </c>
      <c r="G248" s="37">
        <f t="array" ref="G248">INDEX(K:O,MATCH(1,(A248=K:K)*(B248=L:L),0),5)</f>
        <v>535</v>
      </c>
      <c r="H248" s="39">
        <f t="shared" si="9"/>
        <v>802.5</v>
      </c>
      <c r="I248" s="37">
        <f t="shared" si="10"/>
        <v>19</v>
      </c>
      <c r="J248" s="37">
        <f t="shared" si="11"/>
        <v>4.8795967853885232E-4</v>
      </c>
      <c r="K248" s="15">
        <v>43966</v>
      </c>
      <c r="L248" s="14" t="s">
        <v>19</v>
      </c>
      <c r="M248" s="14">
        <v>15</v>
      </c>
      <c r="N248" s="14">
        <v>688</v>
      </c>
      <c r="O248" s="14">
        <v>598</v>
      </c>
    </row>
    <row r="249" spans="1:15" x14ac:dyDescent="0.25">
      <c r="A249" s="40">
        <v>43955</v>
      </c>
      <c r="B249" s="41" t="s">
        <v>19</v>
      </c>
      <c r="C249" s="41">
        <v>7087.5</v>
      </c>
      <c r="D249" s="42">
        <v>610855.5</v>
      </c>
      <c r="E249" s="41">
        <f t="array" ref="E249">INDEX(K:O,MATCH(1,(A249=K:K)*(B249=L:L),0),3)</f>
        <v>15</v>
      </c>
      <c r="F249" s="41">
        <f t="array" ref="F249">INDEX(K:O,MATCH(1,(A249=K:K)*(B249=L:L),0),4)</f>
        <v>390</v>
      </c>
      <c r="G249" s="41">
        <f t="array" ref="G249">INDEX(K:O,MATCH(1,(A249=K:K)*(B249=L:L),0),5)</f>
        <v>315</v>
      </c>
      <c r="H249" s="43">
        <f t="shared" si="9"/>
        <v>472.5</v>
      </c>
      <c r="I249" s="41">
        <f t="shared" si="10"/>
        <v>19</v>
      </c>
      <c r="J249" s="41">
        <f t="shared" si="11"/>
        <v>2.8744362302824322E-4</v>
      </c>
      <c r="K249" s="15">
        <v>43966</v>
      </c>
      <c r="L249" s="14" t="s">
        <v>15</v>
      </c>
      <c r="M249" s="14">
        <v>125</v>
      </c>
      <c r="N249" s="14">
        <v>21862</v>
      </c>
      <c r="O249" s="14">
        <v>20235</v>
      </c>
    </row>
    <row r="250" spans="1:15" x14ac:dyDescent="0.25">
      <c r="A250" s="36">
        <v>43950</v>
      </c>
      <c r="B250" s="37" t="s">
        <v>20</v>
      </c>
      <c r="C250" s="37">
        <v>25816.5</v>
      </c>
      <c r="D250" s="38">
        <v>2360914.5</v>
      </c>
      <c r="E250" s="37">
        <f t="array" ref="E250">INDEX(K:O,MATCH(1,(A250=K:K)*(B250=L:L),0),3)</f>
        <v>18</v>
      </c>
      <c r="F250" s="37">
        <f t="array" ref="F250">INDEX(K:O,MATCH(1,(A250=K:K)*(B250=L:L),0),4)</f>
        <v>1599</v>
      </c>
      <c r="G250" s="37">
        <f t="array" ref="G250">INDEX(K:O,MATCH(1,(A250=K:K)*(B250=L:L),0),5)</f>
        <v>1450</v>
      </c>
      <c r="H250" s="39">
        <f t="shared" si="9"/>
        <v>1434.25</v>
      </c>
      <c r="I250" s="37">
        <f t="shared" si="10"/>
        <v>18</v>
      </c>
      <c r="J250" s="37">
        <f t="shared" si="11"/>
        <v>1.0473258505103149E-3</v>
      </c>
      <c r="K250" s="15">
        <v>43966</v>
      </c>
      <c r="L250" s="14" t="s">
        <v>14</v>
      </c>
      <c r="M250" s="14">
        <v>129</v>
      </c>
      <c r="N250" s="14">
        <v>17808</v>
      </c>
      <c r="O250" s="14">
        <v>16486</v>
      </c>
    </row>
    <row r="251" spans="1:15" x14ac:dyDescent="0.25">
      <c r="A251" s="40">
        <v>43953</v>
      </c>
      <c r="B251" s="41" t="s">
        <v>19</v>
      </c>
      <c r="C251" s="41">
        <v>4624.5</v>
      </c>
      <c r="D251" s="42">
        <v>433243.5</v>
      </c>
      <c r="E251" s="41">
        <f t="array" ref="E251">INDEX(K:O,MATCH(1,(A251=K:K)*(B251=L:L),0),3)</f>
        <v>15</v>
      </c>
      <c r="F251" s="41">
        <f t="array" ref="F251">INDEX(K:O,MATCH(1,(A251=K:K)*(B251=L:L),0),4)</f>
        <v>274</v>
      </c>
      <c r="G251" s="41">
        <f t="array" ref="G251">INDEX(K:O,MATCH(1,(A251=K:K)*(B251=L:L),0),5)</f>
        <v>203</v>
      </c>
      <c r="H251" s="43">
        <f t="shared" si="9"/>
        <v>308.3</v>
      </c>
      <c r="I251" s="41">
        <f t="shared" si="10"/>
        <v>18</v>
      </c>
      <c r="J251" s="41">
        <f t="shared" si="11"/>
        <v>1.8780378007647385E-4</v>
      </c>
      <c r="K251" s="15">
        <v>43966</v>
      </c>
      <c r="L251" s="14" t="s">
        <v>12</v>
      </c>
      <c r="M251" s="14">
        <v>10</v>
      </c>
      <c r="N251" s="14">
        <v>743</v>
      </c>
      <c r="O251" s="14">
        <v>652</v>
      </c>
    </row>
    <row r="252" spans="1:15" x14ac:dyDescent="0.25">
      <c r="A252" s="36">
        <v>43977</v>
      </c>
      <c r="B252" s="37" t="s">
        <v>19</v>
      </c>
      <c r="C252" s="37">
        <v>12259.5</v>
      </c>
      <c r="D252" s="38">
        <v>1152054</v>
      </c>
      <c r="E252" s="37">
        <f t="array" ref="E252">INDEX(K:O,MATCH(1,(A252=K:K)*(B252=L:L),0),3)</f>
        <v>15</v>
      </c>
      <c r="F252" s="37">
        <f t="array" ref="F252">INDEX(K:O,MATCH(1,(A252=K:K)*(B252=L:L),0),4)</f>
        <v>812</v>
      </c>
      <c r="G252" s="37">
        <f t="array" ref="G252">INDEX(K:O,MATCH(1,(A252=K:K)*(B252=L:L),0),5)</f>
        <v>711</v>
      </c>
      <c r="H252" s="39">
        <f t="shared" si="9"/>
        <v>817.3</v>
      </c>
      <c r="I252" s="37">
        <f t="shared" si="10"/>
        <v>22</v>
      </c>
      <c r="J252" s="37">
        <f t="shared" si="11"/>
        <v>4.9795932940177188E-4</v>
      </c>
      <c r="K252" s="15">
        <v>43967</v>
      </c>
      <c r="L252" s="14" t="s">
        <v>16</v>
      </c>
      <c r="M252" s="14">
        <v>36</v>
      </c>
      <c r="N252" s="14">
        <v>5286</v>
      </c>
      <c r="O252" s="14">
        <v>4867</v>
      </c>
    </row>
    <row r="253" spans="1:15" x14ac:dyDescent="0.25">
      <c r="A253" s="40">
        <v>43952</v>
      </c>
      <c r="B253" s="41" t="s">
        <v>19</v>
      </c>
      <c r="C253" s="41">
        <v>5446.5</v>
      </c>
      <c r="D253" s="42">
        <v>505572</v>
      </c>
      <c r="E253" s="41">
        <f t="array" ref="E253">INDEX(K:O,MATCH(1,(A253=K:K)*(B253=L:L),0),3)</f>
        <v>15</v>
      </c>
      <c r="F253" s="41">
        <f t="array" ref="F253">INDEX(K:O,MATCH(1,(A253=K:K)*(B253=L:L),0),4)</f>
        <v>294</v>
      </c>
      <c r="G253" s="41">
        <f t="array" ref="G253">INDEX(K:O,MATCH(1,(A253=K:K)*(B253=L:L),0),5)</f>
        <v>225</v>
      </c>
      <c r="H253" s="43">
        <f t="shared" si="9"/>
        <v>363.1</v>
      </c>
      <c r="I253" s="41">
        <f t="shared" si="10"/>
        <v>18</v>
      </c>
      <c r="J253" s="41">
        <f t="shared" si="11"/>
        <v>2.2133746837970855E-4</v>
      </c>
      <c r="K253" s="15">
        <v>43967</v>
      </c>
      <c r="L253" s="14" t="s">
        <v>11</v>
      </c>
      <c r="M253" s="14">
        <v>31</v>
      </c>
      <c r="N253" s="14">
        <v>5593</v>
      </c>
      <c r="O253" s="14">
        <v>5177</v>
      </c>
    </row>
    <row r="254" spans="1:15" x14ac:dyDescent="0.25">
      <c r="A254" s="36">
        <v>43963</v>
      </c>
      <c r="B254" s="37" t="s">
        <v>19</v>
      </c>
      <c r="C254" s="37">
        <v>11296.5</v>
      </c>
      <c r="D254" s="38">
        <v>989632.5</v>
      </c>
      <c r="E254" s="37">
        <f t="array" ref="E254">INDEX(K:O,MATCH(1,(A254=K:K)*(B254=L:L),0),3)</f>
        <v>15</v>
      </c>
      <c r="F254" s="37">
        <f t="array" ref="F254">INDEX(K:O,MATCH(1,(A254=K:K)*(B254=L:L),0),4)</f>
        <v>624</v>
      </c>
      <c r="G254" s="37">
        <f t="array" ref="G254">INDEX(K:O,MATCH(1,(A254=K:K)*(B254=L:L),0),5)</f>
        <v>538</v>
      </c>
      <c r="H254" s="39">
        <f t="shared" si="9"/>
        <v>753.1</v>
      </c>
      <c r="I254" s="37">
        <f t="shared" si="10"/>
        <v>20</v>
      </c>
      <c r="J254" s="37">
        <f t="shared" si="11"/>
        <v>4.5917419493459707E-4</v>
      </c>
      <c r="K254" s="15">
        <v>43967</v>
      </c>
      <c r="L254" s="14" t="s">
        <v>17</v>
      </c>
      <c r="M254" s="14">
        <v>21</v>
      </c>
      <c r="N254" s="14">
        <v>2427</v>
      </c>
      <c r="O254" s="14">
        <v>2213</v>
      </c>
    </row>
    <row r="255" spans="1:15" x14ac:dyDescent="0.25">
      <c r="A255" s="40">
        <v>43972</v>
      </c>
      <c r="B255" s="41" t="s">
        <v>19</v>
      </c>
      <c r="C255" s="41">
        <v>12135</v>
      </c>
      <c r="D255" s="42">
        <v>1103623.5</v>
      </c>
      <c r="E255" s="41">
        <f t="array" ref="E255">INDEX(K:O,MATCH(1,(A255=K:K)*(B255=L:L),0),3)</f>
        <v>15</v>
      </c>
      <c r="F255" s="41">
        <f t="array" ref="F255">INDEX(K:O,MATCH(1,(A255=K:K)*(B255=L:L),0),4)</f>
        <v>749</v>
      </c>
      <c r="G255" s="41">
        <f t="array" ref="G255">INDEX(K:O,MATCH(1,(A255=K:K)*(B255=L:L),0),5)</f>
        <v>652</v>
      </c>
      <c r="H255" s="43">
        <f t="shared" si="9"/>
        <v>809</v>
      </c>
      <c r="I255" s="41">
        <f t="shared" si="10"/>
        <v>21</v>
      </c>
      <c r="J255" s="41">
        <f t="shared" si="11"/>
        <v>4.93483697226219E-4</v>
      </c>
      <c r="K255" s="15">
        <v>43967</v>
      </c>
      <c r="L255" s="14" t="s">
        <v>10</v>
      </c>
      <c r="M255" s="14">
        <v>21</v>
      </c>
      <c r="N255" s="14">
        <v>2145</v>
      </c>
      <c r="O255" s="14">
        <v>1947</v>
      </c>
    </row>
    <row r="256" spans="1:15" x14ac:dyDescent="0.25">
      <c r="A256" s="36">
        <v>43971</v>
      </c>
      <c r="B256" s="37" t="s">
        <v>19</v>
      </c>
      <c r="C256" s="37">
        <v>12630</v>
      </c>
      <c r="D256" s="38">
        <v>1104858</v>
      </c>
      <c r="E256" s="37">
        <f t="array" ref="E256">INDEX(K:O,MATCH(1,(A256=K:K)*(B256=L:L),0),3)</f>
        <v>15</v>
      </c>
      <c r="F256" s="37">
        <f t="array" ref="F256">INDEX(K:O,MATCH(1,(A256=K:K)*(B256=L:L),0),4)</f>
        <v>760</v>
      </c>
      <c r="G256" s="37">
        <f t="array" ref="G256">INDEX(K:O,MATCH(1,(A256=K:K)*(B256=L:L),0),5)</f>
        <v>664</v>
      </c>
      <c r="H256" s="39">
        <f t="shared" si="9"/>
        <v>842</v>
      </c>
      <c r="I256" s="37">
        <f t="shared" si="10"/>
        <v>21</v>
      </c>
      <c r="J256" s="37">
        <f t="shared" si="11"/>
        <v>5.1386702512858573E-4</v>
      </c>
      <c r="K256" s="15">
        <v>43967</v>
      </c>
      <c r="L256" s="14" t="s">
        <v>20</v>
      </c>
      <c r="M256" s="14">
        <v>19</v>
      </c>
      <c r="N256" s="14">
        <v>2039</v>
      </c>
      <c r="O256" s="14">
        <v>1868</v>
      </c>
    </row>
    <row r="257" spans="1:15" x14ac:dyDescent="0.25">
      <c r="A257" s="40">
        <v>43956</v>
      </c>
      <c r="B257" s="41" t="s">
        <v>19</v>
      </c>
      <c r="C257" s="41">
        <v>8223</v>
      </c>
      <c r="D257" s="42">
        <v>694593</v>
      </c>
      <c r="E257" s="41">
        <f t="array" ref="E257">INDEX(K:O,MATCH(1,(A257=K:K)*(B257=L:L),0),3)</f>
        <v>15</v>
      </c>
      <c r="F257" s="41">
        <f t="array" ref="F257">INDEX(K:O,MATCH(1,(A257=K:K)*(B257=L:L),0),4)</f>
        <v>455</v>
      </c>
      <c r="G257" s="41">
        <f t="array" ref="G257">INDEX(K:O,MATCH(1,(A257=K:K)*(B257=L:L),0),5)</f>
        <v>381</v>
      </c>
      <c r="H257" s="43">
        <f t="shared" si="9"/>
        <v>548.20000000000005</v>
      </c>
      <c r="I257" s="41">
        <f t="shared" si="10"/>
        <v>19</v>
      </c>
      <c r="J257" s="41">
        <f t="shared" si="11"/>
        <v>3.3473483957090927E-4</v>
      </c>
      <c r="K257" s="15">
        <v>43967</v>
      </c>
      <c r="L257" s="14" t="s">
        <v>22</v>
      </c>
      <c r="M257" s="14">
        <v>54</v>
      </c>
      <c r="N257" s="14">
        <v>13170</v>
      </c>
      <c r="O257" s="14">
        <v>12299</v>
      </c>
    </row>
    <row r="258" spans="1:15" x14ac:dyDescent="0.25">
      <c r="A258" s="36">
        <v>43949</v>
      </c>
      <c r="B258" s="37" t="s">
        <v>20</v>
      </c>
      <c r="C258" s="37">
        <v>25149</v>
      </c>
      <c r="D258" s="38">
        <v>2277072</v>
      </c>
      <c r="E258" s="37">
        <f t="array" ref="E258">INDEX(K:O,MATCH(1,(A258=K:K)*(B258=L:L),0),3)</f>
        <v>18</v>
      </c>
      <c r="F258" s="37">
        <f t="array" ref="F258">INDEX(K:O,MATCH(1,(A258=K:K)*(B258=L:L),0),4)</f>
        <v>1505</v>
      </c>
      <c r="G258" s="37">
        <f t="array" ref="G258">INDEX(K:O,MATCH(1,(A258=K:K)*(B258=L:L),0),5)</f>
        <v>1368</v>
      </c>
      <c r="H258" s="39">
        <f t="shared" si="9"/>
        <v>1397.1666666666667</v>
      </c>
      <c r="I258" s="37">
        <f t="shared" si="10"/>
        <v>18</v>
      </c>
      <c r="J258" s="37">
        <f t="shared" si="11"/>
        <v>1.02408674502158E-3</v>
      </c>
      <c r="K258" s="15">
        <v>43967</v>
      </c>
      <c r="L258" s="14" t="s">
        <v>21</v>
      </c>
      <c r="M258" s="14">
        <v>60</v>
      </c>
      <c r="N258" s="14">
        <v>14049</v>
      </c>
      <c r="O258" s="14">
        <v>13118</v>
      </c>
    </row>
    <row r="259" spans="1:15" x14ac:dyDescent="0.25">
      <c r="A259" s="40">
        <v>43964</v>
      </c>
      <c r="B259" s="41" t="s">
        <v>19</v>
      </c>
      <c r="C259" s="41">
        <v>10401</v>
      </c>
      <c r="D259" s="42">
        <v>949912.5</v>
      </c>
      <c r="E259" s="41">
        <f t="array" ref="E259">INDEX(K:O,MATCH(1,(A259=K:K)*(B259=L:L),0),3)</f>
        <v>15</v>
      </c>
      <c r="F259" s="41">
        <f t="array" ref="F259">INDEX(K:O,MATCH(1,(A259=K:K)*(B259=L:L),0),4)</f>
        <v>599</v>
      </c>
      <c r="G259" s="41">
        <f t="array" ref="G259">INDEX(K:O,MATCH(1,(A259=K:K)*(B259=L:L),0),5)</f>
        <v>515</v>
      </c>
      <c r="H259" s="43">
        <f t="shared" ref="H259:H322" si="12">C259/E259</f>
        <v>693.4</v>
      </c>
      <c r="I259" s="41">
        <f t="shared" ref="I259:I322" si="13">_xlfn.ISOWEEKNUM(A259)</f>
        <v>20</v>
      </c>
      <c r="J259" s="41">
        <f t="shared" ref="J259:J322" si="14">C259/SUM(C259:C762)</f>
        <v>4.2397095328162933E-4</v>
      </c>
      <c r="K259" s="15">
        <v>43967</v>
      </c>
      <c r="L259" s="14" t="s">
        <v>13</v>
      </c>
      <c r="M259" s="14">
        <v>19</v>
      </c>
      <c r="N259" s="14">
        <v>2080</v>
      </c>
      <c r="O259" s="14">
        <v>1844</v>
      </c>
    </row>
    <row r="260" spans="1:15" x14ac:dyDescent="0.25">
      <c r="A260" s="36">
        <v>43982</v>
      </c>
      <c r="B260" s="37" t="s">
        <v>18</v>
      </c>
      <c r="C260" s="37">
        <v>17689.5</v>
      </c>
      <c r="D260" s="38">
        <v>1592119.5</v>
      </c>
      <c r="E260" s="37">
        <f t="array" ref="E260">INDEX(K:O,MATCH(1,(A260=K:K)*(B260=L:L),0),3)</f>
        <v>17</v>
      </c>
      <c r="F260" s="37">
        <f t="array" ref="F260">INDEX(K:O,MATCH(1,(A260=K:K)*(B260=L:L),0),4)</f>
        <v>1186</v>
      </c>
      <c r="G260" s="37">
        <f t="array" ref="G260">INDEX(K:O,MATCH(1,(A260=K:K)*(B260=L:L),0),5)</f>
        <v>1054</v>
      </c>
      <c r="H260" s="39">
        <f t="shared" si="12"/>
        <v>1040.5588235294117</v>
      </c>
      <c r="I260" s="37">
        <f t="shared" si="13"/>
        <v>22</v>
      </c>
      <c r="J260" s="37">
        <f t="shared" si="14"/>
        <v>7.2137441001813066E-4</v>
      </c>
      <c r="K260" s="15">
        <v>43967</v>
      </c>
      <c r="L260" s="14" t="s">
        <v>23</v>
      </c>
      <c r="M260" s="14">
        <v>16</v>
      </c>
      <c r="N260" s="14">
        <v>920</v>
      </c>
      <c r="O260" s="14">
        <v>818</v>
      </c>
    </row>
    <row r="261" spans="1:15" x14ac:dyDescent="0.25">
      <c r="A261" s="40">
        <v>43954</v>
      </c>
      <c r="B261" s="41" t="s">
        <v>19</v>
      </c>
      <c r="C261" s="41">
        <v>8127</v>
      </c>
      <c r="D261" s="42">
        <v>665302.5</v>
      </c>
      <c r="E261" s="41">
        <f t="array" ref="E261">INDEX(K:O,MATCH(1,(A261=K:K)*(B261=L:L),0),3)</f>
        <v>15</v>
      </c>
      <c r="F261" s="41">
        <f t="array" ref="F261">INDEX(K:O,MATCH(1,(A261=K:K)*(B261=L:L),0),4)</f>
        <v>455</v>
      </c>
      <c r="G261" s="41">
        <f t="array" ref="G261">INDEX(K:O,MATCH(1,(A261=K:K)*(B261=L:L),0),5)</f>
        <v>384</v>
      </c>
      <c r="H261" s="43">
        <f t="shared" si="12"/>
        <v>541.79999999999995</v>
      </c>
      <c r="I261" s="41">
        <f t="shared" si="13"/>
        <v>18</v>
      </c>
      <c r="J261" s="41">
        <f t="shared" si="14"/>
        <v>3.3165674665299393E-4</v>
      </c>
      <c r="K261" s="15">
        <v>43967</v>
      </c>
      <c r="L261" s="14" t="s">
        <v>18</v>
      </c>
      <c r="M261" s="14">
        <v>15</v>
      </c>
      <c r="N261" s="14">
        <v>1111</v>
      </c>
      <c r="O261" s="14">
        <v>992</v>
      </c>
    </row>
    <row r="262" spans="1:15" x14ac:dyDescent="0.25">
      <c r="A262" s="36">
        <v>43981</v>
      </c>
      <c r="B262" s="37" t="s">
        <v>18</v>
      </c>
      <c r="C262" s="37">
        <v>27250.5</v>
      </c>
      <c r="D262" s="38">
        <v>2457252</v>
      </c>
      <c r="E262" s="37">
        <f t="array" ref="E262">INDEX(K:O,MATCH(1,(A262=K:K)*(B262=L:L),0),3)</f>
        <v>17</v>
      </c>
      <c r="F262" s="37">
        <f t="array" ref="F262">INDEX(K:O,MATCH(1,(A262=K:K)*(B262=L:L),0),4)</f>
        <v>1697</v>
      </c>
      <c r="G262" s="37">
        <f t="array" ref="G262">INDEX(K:O,MATCH(1,(A262=K:K)*(B262=L:L),0),5)</f>
        <v>1499</v>
      </c>
      <c r="H262" s="39">
        <f t="shared" si="12"/>
        <v>1602.9705882352941</v>
      </c>
      <c r="I262" s="37">
        <f t="shared" si="13"/>
        <v>22</v>
      </c>
      <c r="J262" s="37">
        <f t="shared" si="14"/>
        <v>1.1124413215829842E-3</v>
      </c>
      <c r="K262" s="15">
        <v>43967</v>
      </c>
      <c r="L262" s="14" t="s">
        <v>19</v>
      </c>
      <c r="M262" s="14">
        <v>15</v>
      </c>
      <c r="N262" s="14">
        <v>747</v>
      </c>
      <c r="O262" s="14">
        <v>647</v>
      </c>
    </row>
    <row r="263" spans="1:15" x14ac:dyDescent="0.25">
      <c r="A263" s="40">
        <v>43957</v>
      </c>
      <c r="B263" s="41" t="s">
        <v>19</v>
      </c>
      <c r="C263" s="41">
        <v>8464.5</v>
      </c>
      <c r="D263" s="42">
        <v>739291.5</v>
      </c>
      <c r="E263" s="41">
        <f t="array" ref="E263">INDEX(K:O,MATCH(1,(A263=K:K)*(B263=L:L),0),3)</f>
        <v>15</v>
      </c>
      <c r="F263" s="41">
        <f t="array" ref="F263">INDEX(K:O,MATCH(1,(A263=K:K)*(B263=L:L),0),4)</f>
        <v>467</v>
      </c>
      <c r="G263" s="41">
        <f t="array" ref="G263">INDEX(K:O,MATCH(1,(A263=K:K)*(B263=L:L),0),5)</f>
        <v>389</v>
      </c>
      <c r="H263" s="43">
        <f t="shared" si="12"/>
        <v>564.29999999999995</v>
      </c>
      <c r="I263" s="41">
        <f t="shared" si="13"/>
        <v>19</v>
      </c>
      <c r="J263" s="41">
        <f t="shared" si="14"/>
        <v>3.4592929555848364E-4</v>
      </c>
      <c r="K263" s="15">
        <v>43967</v>
      </c>
      <c r="L263" s="14" t="s">
        <v>15</v>
      </c>
      <c r="M263" s="14">
        <v>125</v>
      </c>
      <c r="N263" s="14">
        <v>22291</v>
      </c>
      <c r="O263" s="14">
        <v>20635</v>
      </c>
    </row>
    <row r="264" spans="1:15" x14ac:dyDescent="0.25">
      <c r="A264" s="36">
        <v>43974</v>
      </c>
      <c r="B264" s="37" t="s">
        <v>19</v>
      </c>
      <c r="C264" s="37">
        <v>14167.5</v>
      </c>
      <c r="D264" s="38">
        <v>1315075.5</v>
      </c>
      <c r="E264" s="37">
        <f t="array" ref="E264">INDEX(K:O,MATCH(1,(A264=K:K)*(B264=L:L),0),3)</f>
        <v>15</v>
      </c>
      <c r="F264" s="37">
        <f t="array" ref="F264">INDEX(K:O,MATCH(1,(A264=K:K)*(B264=L:L),0),4)</f>
        <v>840</v>
      </c>
      <c r="G264" s="37">
        <f t="array" ref="G264">INDEX(K:O,MATCH(1,(A264=K:K)*(B264=L:L),0),5)</f>
        <v>725</v>
      </c>
      <c r="H264" s="39">
        <f t="shared" si="12"/>
        <v>944.5</v>
      </c>
      <c r="I264" s="37">
        <f t="shared" si="13"/>
        <v>21</v>
      </c>
      <c r="J264" s="37">
        <f t="shared" si="14"/>
        <v>5.792012835762739E-4</v>
      </c>
      <c r="K264" s="15">
        <v>43967</v>
      </c>
      <c r="L264" s="14" t="s">
        <v>14</v>
      </c>
      <c r="M264" s="14">
        <v>129</v>
      </c>
      <c r="N264" s="14">
        <v>17914</v>
      </c>
      <c r="O264" s="14">
        <v>16631</v>
      </c>
    </row>
    <row r="265" spans="1:15" x14ac:dyDescent="0.25">
      <c r="A265" s="40">
        <v>43979</v>
      </c>
      <c r="B265" s="41" t="s">
        <v>18</v>
      </c>
      <c r="C265" s="41">
        <v>16500</v>
      </c>
      <c r="D265" s="42">
        <v>1487928</v>
      </c>
      <c r="E265" s="41">
        <f t="array" ref="E265">INDEX(K:O,MATCH(1,(A265=K:K)*(B265=L:L),0),3)</f>
        <v>17</v>
      </c>
      <c r="F265" s="41">
        <f t="array" ref="F265">INDEX(K:O,MATCH(1,(A265=K:K)*(B265=L:L),0),4)</f>
        <v>1097</v>
      </c>
      <c r="G265" s="41">
        <f t="array" ref="G265">INDEX(K:O,MATCH(1,(A265=K:K)*(B265=L:L),0),5)</f>
        <v>968</v>
      </c>
      <c r="H265" s="43">
        <f t="shared" si="12"/>
        <v>970.58823529411768</v>
      </c>
      <c r="I265" s="41">
        <f t="shared" si="13"/>
        <v>22</v>
      </c>
      <c r="J265" s="41">
        <f t="shared" si="14"/>
        <v>6.7495039421398156E-4</v>
      </c>
      <c r="K265" s="15">
        <v>43967</v>
      </c>
      <c r="L265" s="14" t="s">
        <v>12</v>
      </c>
      <c r="M265" s="14">
        <v>10</v>
      </c>
      <c r="N265" s="14">
        <v>760</v>
      </c>
      <c r="O265" s="14">
        <v>672</v>
      </c>
    </row>
    <row r="266" spans="1:15" x14ac:dyDescent="0.25">
      <c r="A266" s="36">
        <v>43976</v>
      </c>
      <c r="B266" s="37" t="s">
        <v>19</v>
      </c>
      <c r="C266" s="37">
        <v>13260</v>
      </c>
      <c r="D266" s="38">
        <v>1230687</v>
      </c>
      <c r="E266" s="37">
        <f t="array" ref="E266">INDEX(K:O,MATCH(1,(A266=K:K)*(B266=L:L),0),3)</f>
        <v>15</v>
      </c>
      <c r="F266" s="37">
        <f t="array" ref="F266">INDEX(K:O,MATCH(1,(A266=K:K)*(B266=L:L),0),4)</f>
        <v>835</v>
      </c>
      <c r="G266" s="37">
        <f t="array" ref="G266">INDEX(K:O,MATCH(1,(A266=K:K)*(B266=L:L),0),5)</f>
        <v>736</v>
      </c>
      <c r="H266" s="39">
        <f t="shared" si="12"/>
        <v>884</v>
      </c>
      <c r="I266" s="37">
        <f t="shared" si="13"/>
        <v>22</v>
      </c>
      <c r="J266" s="37">
        <f t="shared" si="14"/>
        <v>5.4278103071170509E-4</v>
      </c>
      <c r="K266" s="15">
        <v>43968</v>
      </c>
      <c r="L266" s="14" t="s">
        <v>16</v>
      </c>
      <c r="M266" s="14">
        <v>36</v>
      </c>
      <c r="N266" s="14">
        <v>4918</v>
      </c>
      <c r="O266" s="14">
        <v>4554</v>
      </c>
    </row>
    <row r="267" spans="1:15" x14ac:dyDescent="0.25">
      <c r="A267" s="40">
        <v>43951</v>
      </c>
      <c r="B267" s="41" t="s">
        <v>19</v>
      </c>
      <c r="C267" s="41">
        <v>4285.5</v>
      </c>
      <c r="D267" s="42">
        <v>404691</v>
      </c>
      <c r="E267" s="41">
        <f t="array" ref="E267">INDEX(K:O,MATCH(1,(A267=K:K)*(B267=L:L),0),3)</f>
        <v>15</v>
      </c>
      <c r="F267" s="41">
        <f t="array" ref="F267">INDEX(K:O,MATCH(1,(A267=K:K)*(B267=L:L),0),4)</f>
        <v>262</v>
      </c>
      <c r="G267" s="41">
        <f t="array" ref="G267">INDEX(K:O,MATCH(1,(A267=K:K)*(B267=L:L),0),5)</f>
        <v>195</v>
      </c>
      <c r="H267" s="43">
        <f t="shared" si="12"/>
        <v>285.7</v>
      </c>
      <c r="I267" s="41">
        <f t="shared" si="13"/>
        <v>18</v>
      </c>
      <c r="J267" s="41">
        <f t="shared" si="14"/>
        <v>1.7551669300748131E-4</v>
      </c>
      <c r="K267" s="15">
        <v>43968</v>
      </c>
      <c r="L267" s="14" t="s">
        <v>11</v>
      </c>
      <c r="M267" s="14">
        <v>31</v>
      </c>
      <c r="N267" s="14">
        <v>5206</v>
      </c>
      <c r="O267" s="14">
        <v>4843</v>
      </c>
    </row>
    <row r="268" spans="1:15" x14ac:dyDescent="0.25">
      <c r="A268" s="36">
        <v>43961</v>
      </c>
      <c r="B268" s="37" t="s">
        <v>19</v>
      </c>
      <c r="C268" s="37">
        <v>13440</v>
      </c>
      <c r="D268" s="38">
        <v>1198285.5</v>
      </c>
      <c r="E268" s="37">
        <f t="array" ref="E268">INDEX(K:O,MATCH(1,(A268=K:K)*(B268=L:L),0),3)</f>
        <v>15</v>
      </c>
      <c r="F268" s="37">
        <f t="array" ref="F268">INDEX(K:O,MATCH(1,(A268=K:K)*(B268=L:L),0),4)</f>
        <v>706</v>
      </c>
      <c r="G268" s="37">
        <f t="array" ref="G268">INDEX(K:O,MATCH(1,(A268=K:K)*(B268=L:L),0),5)</f>
        <v>608</v>
      </c>
      <c r="H268" s="39">
        <f t="shared" si="12"/>
        <v>896</v>
      </c>
      <c r="I268" s="37">
        <f t="shared" si="13"/>
        <v>19</v>
      </c>
      <c r="J268" s="37">
        <f t="shared" si="14"/>
        <v>5.5054450141528649E-4</v>
      </c>
      <c r="K268" s="15">
        <v>43968</v>
      </c>
      <c r="L268" s="14" t="s">
        <v>17</v>
      </c>
      <c r="M268" s="14">
        <v>21</v>
      </c>
      <c r="N268" s="14">
        <v>2054</v>
      </c>
      <c r="O268" s="14">
        <v>1883</v>
      </c>
    </row>
    <row r="269" spans="1:15" x14ac:dyDescent="0.25">
      <c r="A269" s="40">
        <v>43959</v>
      </c>
      <c r="B269" s="41" t="s">
        <v>19</v>
      </c>
      <c r="C269" s="41">
        <v>9058.5</v>
      </c>
      <c r="D269" s="42">
        <v>798759</v>
      </c>
      <c r="E269" s="41">
        <f t="array" ref="E269">INDEX(K:O,MATCH(1,(A269=K:K)*(B269=L:L),0),3)</f>
        <v>15</v>
      </c>
      <c r="F269" s="41">
        <f t="array" ref="F269">INDEX(K:O,MATCH(1,(A269=K:K)*(B269=L:L),0),4)</f>
        <v>492</v>
      </c>
      <c r="G269" s="41">
        <f t="array" ref="G269">INDEX(K:O,MATCH(1,(A269=K:K)*(B269=L:L),0),5)</f>
        <v>412</v>
      </c>
      <c r="H269" s="43">
        <f t="shared" si="12"/>
        <v>603.9</v>
      </c>
      <c r="I269" s="41">
        <f t="shared" si="13"/>
        <v>19</v>
      </c>
      <c r="J269" s="41">
        <f t="shared" si="14"/>
        <v>3.7126893623734211E-4</v>
      </c>
      <c r="K269" s="15">
        <v>43968</v>
      </c>
      <c r="L269" s="14" t="s">
        <v>10</v>
      </c>
      <c r="M269" s="14">
        <v>21</v>
      </c>
      <c r="N269" s="14">
        <v>1874</v>
      </c>
      <c r="O269" s="14">
        <v>1705</v>
      </c>
    </row>
    <row r="270" spans="1:15" x14ac:dyDescent="0.25">
      <c r="A270" s="36">
        <v>43958</v>
      </c>
      <c r="B270" s="37" t="s">
        <v>19</v>
      </c>
      <c r="C270" s="37">
        <v>8719.5</v>
      </c>
      <c r="D270" s="38">
        <v>769276.5</v>
      </c>
      <c r="E270" s="37">
        <f t="array" ref="E270">INDEX(K:O,MATCH(1,(A270=K:K)*(B270=L:L),0),3)</f>
        <v>15</v>
      </c>
      <c r="F270" s="37">
        <f t="array" ref="F270">INDEX(K:O,MATCH(1,(A270=K:K)*(B270=L:L),0),4)</f>
        <v>480</v>
      </c>
      <c r="G270" s="37">
        <f t="array" ref="G270">INDEX(K:O,MATCH(1,(A270=K:K)*(B270=L:L),0),5)</f>
        <v>398</v>
      </c>
      <c r="H270" s="39">
        <f t="shared" si="12"/>
        <v>581.29999999999995</v>
      </c>
      <c r="I270" s="37">
        <f t="shared" si="13"/>
        <v>19</v>
      </c>
      <c r="J270" s="37">
        <f t="shared" si="14"/>
        <v>3.5750751639104003E-4</v>
      </c>
      <c r="K270" s="15">
        <v>43968</v>
      </c>
      <c r="L270" s="14" t="s">
        <v>20</v>
      </c>
      <c r="M270" s="14">
        <v>19</v>
      </c>
      <c r="N270" s="14">
        <v>1790</v>
      </c>
      <c r="O270" s="14">
        <v>1633</v>
      </c>
    </row>
    <row r="271" spans="1:15" x14ac:dyDescent="0.25">
      <c r="A271" s="40">
        <v>43975</v>
      </c>
      <c r="B271" s="41" t="s">
        <v>19</v>
      </c>
      <c r="C271" s="41">
        <v>12666</v>
      </c>
      <c r="D271" s="42">
        <v>1184865</v>
      </c>
      <c r="E271" s="41">
        <f t="array" ref="E271">INDEX(K:O,MATCH(1,(A271=K:K)*(B271=L:L),0),3)</f>
        <v>15</v>
      </c>
      <c r="F271" s="41">
        <f t="array" ref="F271">INDEX(K:O,MATCH(1,(A271=K:K)*(B271=L:L),0),4)</f>
        <v>779</v>
      </c>
      <c r="G271" s="41">
        <f t="array" ref="G271">INDEX(K:O,MATCH(1,(A271=K:K)*(B271=L:L),0),5)</f>
        <v>673</v>
      </c>
      <c r="H271" s="43">
        <f t="shared" si="12"/>
        <v>844.4</v>
      </c>
      <c r="I271" s="41">
        <f t="shared" si="13"/>
        <v>21</v>
      </c>
      <c r="J271" s="41">
        <f t="shared" si="14"/>
        <v>5.1950337101947614E-4</v>
      </c>
      <c r="K271" s="15">
        <v>43968</v>
      </c>
      <c r="L271" s="14" t="s">
        <v>22</v>
      </c>
      <c r="M271" s="14">
        <v>54</v>
      </c>
      <c r="N271" s="14">
        <v>11128</v>
      </c>
      <c r="O271" s="14">
        <v>10467</v>
      </c>
    </row>
    <row r="272" spans="1:15" x14ac:dyDescent="0.25">
      <c r="A272" s="36">
        <v>43967</v>
      </c>
      <c r="B272" s="37" t="s">
        <v>20</v>
      </c>
      <c r="C272" s="37">
        <v>34563</v>
      </c>
      <c r="D272" s="38">
        <v>2922883.5</v>
      </c>
      <c r="E272" s="37">
        <f t="array" ref="E272">INDEX(K:O,MATCH(1,(A272=K:K)*(B272=L:L),0),3)</f>
        <v>19</v>
      </c>
      <c r="F272" s="37">
        <f t="array" ref="F272">INDEX(K:O,MATCH(1,(A272=K:K)*(B272=L:L),0),4)</f>
        <v>2039</v>
      </c>
      <c r="G272" s="37">
        <f t="array" ref="G272">INDEX(K:O,MATCH(1,(A272=K:K)*(B272=L:L),0),5)</f>
        <v>1868</v>
      </c>
      <c r="H272" s="39">
        <f t="shared" si="12"/>
        <v>1819.1052631578948</v>
      </c>
      <c r="I272" s="37">
        <f t="shared" si="13"/>
        <v>20</v>
      </c>
      <c r="J272" s="37">
        <f t="shared" si="14"/>
        <v>1.4183584283219623E-3</v>
      </c>
      <c r="K272" s="15">
        <v>43968</v>
      </c>
      <c r="L272" s="14" t="s">
        <v>21</v>
      </c>
      <c r="M272" s="14">
        <v>60</v>
      </c>
      <c r="N272" s="14">
        <v>11698</v>
      </c>
      <c r="O272" s="14">
        <v>10989</v>
      </c>
    </row>
    <row r="273" spans="1:15" x14ac:dyDescent="0.25">
      <c r="A273" s="40">
        <v>43970</v>
      </c>
      <c r="B273" s="41" t="s">
        <v>20</v>
      </c>
      <c r="C273" s="41">
        <v>28882.5</v>
      </c>
      <c r="D273" s="42">
        <v>2446530</v>
      </c>
      <c r="E273" s="41">
        <f t="array" ref="E273">INDEX(K:O,MATCH(1,(A273=K:K)*(B273=L:L),0),3)</f>
        <v>19</v>
      </c>
      <c r="F273" s="41">
        <f t="array" ref="F273">INDEX(K:O,MATCH(1,(A273=K:K)*(B273=L:L),0),4)</f>
        <v>1831</v>
      </c>
      <c r="G273" s="41">
        <f t="array" ref="G273">INDEX(K:O,MATCH(1,(A273=K:K)*(B273=L:L),0),5)</f>
        <v>1667</v>
      </c>
      <c r="H273" s="43">
        <f t="shared" si="12"/>
        <v>1520.1315789473683</v>
      </c>
      <c r="I273" s="41">
        <f t="shared" si="13"/>
        <v>21</v>
      </c>
      <c r="J273" s="41">
        <f t="shared" si="14"/>
        <v>1.1869318037868273E-3</v>
      </c>
      <c r="K273" s="15">
        <v>43968</v>
      </c>
      <c r="L273" s="14" t="s">
        <v>13</v>
      </c>
      <c r="M273" s="14">
        <v>19</v>
      </c>
      <c r="N273" s="14">
        <v>1871</v>
      </c>
      <c r="O273" s="14">
        <v>1660</v>
      </c>
    </row>
    <row r="274" spans="1:15" x14ac:dyDescent="0.25">
      <c r="A274" s="36">
        <v>43968</v>
      </c>
      <c r="B274" s="37" t="s">
        <v>20</v>
      </c>
      <c r="C274" s="37">
        <v>28275</v>
      </c>
      <c r="D274" s="38">
        <v>2435632.5</v>
      </c>
      <c r="E274" s="37">
        <f t="array" ref="E274">INDEX(K:O,MATCH(1,(A274=K:K)*(B274=L:L),0),3)</f>
        <v>19</v>
      </c>
      <c r="F274" s="37">
        <f t="array" ref="F274">INDEX(K:O,MATCH(1,(A274=K:K)*(B274=L:L),0),4)</f>
        <v>1790</v>
      </c>
      <c r="G274" s="37">
        <f t="array" ref="G274">INDEX(K:O,MATCH(1,(A274=K:K)*(B274=L:L),0),5)</f>
        <v>1633</v>
      </c>
      <c r="H274" s="39">
        <f t="shared" si="12"/>
        <v>1488.1578947368421</v>
      </c>
      <c r="I274" s="37">
        <f t="shared" si="13"/>
        <v>20</v>
      </c>
      <c r="J274" s="37">
        <f t="shared" si="14"/>
        <v>1.1633472902092938E-3</v>
      </c>
      <c r="K274" s="15">
        <v>43968</v>
      </c>
      <c r="L274" s="14" t="s">
        <v>23</v>
      </c>
      <c r="M274" s="14">
        <v>16</v>
      </c>
      <c r="N274" s="14">
        <v>859</v>
      </c>
      <c r="O274" s="14">
        <v>746</v>
      </c>
    </row>
    <row r="275" spans="1:15" x14ac:dyDescent="0.25">
      <c r="A275" s="40">
        <v>43960</v>
      </c>
      <c r="B275" s="41" t="s">
        <v>20</v>
      </c>
      <c r="C275" s="41">
        <v>26271</v>
      </c>
      <c r="D275" s="42">
        <v>2384937</v>
      </c>
      <c r="E275" s="41">
        <f t="array" ref="E275">INDEX(K:O,MATCH(1,(A275=K:K)*(B275=L:L),0),3)</f>
        <v>19</v>
      </c>
      <c r="F275" s="41">
        <f t="array" ref="F275">INDEX(K:O,MATCH(1,(A275=K:K)*(B275=L:L),0),4)</f>
        <v>1542</v>
      </c>
      <c r="G275" s="41">
        <f t="array" ref="G275">INDEX(K:O,MATCH(1,(A275=K:K)*(B275=L:L),0),5)</f>
        <v>1412</v>
      </c>
      <c r="H275" s="43">
        <f t="shared" si="12"/>
        <v>1382.6842105263158</v>
      </c>
      <c r="I275" s="41">
        <f t="shared" si="13"/>
        <v>19</v>
      </c>
      <c r="J275" s="41">
        <f t="shared" si="14"/>
        <v>1.0821535857320329E-3</v>
      </c>
      <c r="K275" s="15">
        <v>43968</v>
      </c>
      <c r="L275" s="14" t="s">
        <v>18</v>
      </c>
      <c r="M275" s="14">
        <v>15</v>
      </c>
      <c r="N275" s="14">
        <v>971</v>
      </c>
      <c r="O275" s="14">
        <v>856</v>
      </c>
    </row>
    <row r="276" spans="1:15" x14ac:dyDescent="0.25">
      <c r="A276" s="36">
        <v>43955</v>
      </c>
      <c r="B276" s="37" t="s">
        <v>20</v>
      </c>
      <c r="C276" s="37">
        <v>23587.5</v>
      </c>
      <c r="D276" s="38">
        <v>2155668</v>
      </c>
      <c r="E276" s="37">
        <f t="array" ref="E276">INDEX(K:O,MATCH(1,(A276=K:K)*(B276=L:L),0),3)</f>
        <v>19</v>
      </c>
      <c r="F276" s="37">
        <f t="array" ref="F276">INDEX(K:O,MATCH(1,(A276=K:K)*(B276=L:L),0),4)</f>
        <v>1479</v>
      </c>
      <c r="G276" s="37">
        <f t="array" ref="G276">INDEX(K:O,MATCH(1,(A276=K:K)*(B276=L:L),0),5)</f>
        <v>1346</v>
      </c>
      <c r="H276" s="39">
        <f t="shared" si="12"/>
        <v>1241.4473684210527</v>
      </c>
      <c r="I276" s="37">
        <f t="shared" si="13"/>
        <v>19</v>
      </c>
      <c r="J276" s="37">
        <f t="shared" si="14"/>
        <v>9.7266757717011571E-4</v>
      </c>
      <c r="K276" s="15">
        <v>43968</v>
      </c>
      <c r="L276" s="14" t="s">
        <v>19</v>
      </c>
      <c r="M276" s="14">
        <v>15</v>
      </c>
      <c r="N276" s="14">
        <v>692</v>
      </c>
      <c r="O276" s="14">
        <v>591</v>
      </c>
    </row>
    <row r="277" spans="1:15" x14ac:dyDescent="0.25">
      <c r="A277" s="40">
        <v>43953</v>
      </c>
      <c r="B277" s="41" t="s">
        <v>20</v>
      </c>
      <c r="C277" s="41">
        <v>18427.5</v>
      </c>
      <c r="D277" s="42">
        <v>1682851.5</v>
      </c>
      <c r="E277" s="41">
        <f t="array" ref="E277">INDEX(K:O,MATCH(1,(A277=K:K)*(B277=L:L),0),3)</f>
        <v>19</v>
      </c>
      <c r="F277" s="41">
        <f t="array" ref="F277">INDEX(K:O,MATCH(1,(A277=K:K)*(B277=L:L),0),4)</f>
        <v>1206</v>
      </c>
      <c r="G277" s="41">
        <f t="array" ref="G277">INDEX(K:O,MATCH(1,(A277=K:K)*(B277=L:L),0),5)</f>
        <v>1080</v>
      </c>
      <c r="H277" s="43">
        <f t="shared" si="12"/>
        <v>969.86842105263156</v>
      </c>
      <c r="I277" s="41">
        <f t="shared" si="13"/>
        <v>18</v>
      </c>
      <c r="J277" s="41">
        <f t="shared" si="14"/>
        <v>7.6062671678898508E-4</v>
      </c>
      <c r="K277" s="15">
        <v>43968</v>
      </c>
      <c r="L277" s="14" t="s">
        <v>15</v>
      </c>
      <c r="M277" s="14">
        <v>125</v>
      </c>
      <c r="N277" s="14">
        <v>20079</v>
      </c>
      <c r="O277" s="14">
        <v>18721</v>
      </c>
    </row>
    <row r="278" spans="1:15" x14ac:dyDescent="0.25">
      <c r="A278" s="36">
        <v>43977</v>
      </c>
      <c r="B278" s="37" t="s">
        <v>20</v>
      </c>
      <c r="C278" s="37">
        <v>27156</v>
      </c>
      <c r="D278" s="38">
        <v>2410803</v>
      </c>
      <c r="E278" s="37">
        <f t="array" ref="E278">INDEX(K:O,MATCH(1,(A278=K:K)*(B278=L:L),0),3)</f>
        <v>20</v>
      </c>
      <c r="F278" s="37">
        <f t="array" ref="F278">INDEX(K:O,MATCH(1,(A278=K:K)*(B278=L:L),0),4)</f>
        <v>1814</v>
      </c>
      <c r="G278" s="37">
        <f t="array" ref="G278">INDEX(K:O,MATCH(1,(A278=K:K)*(B278=L:L),0),5)</f>
        <v>1655</v>
      </c>
      <c r="H278" s="39">
        <f t="shared" si="12"/>
        <v>1357.8</v>
      </c>
      <c r="I278" s="37">
        <f t="shared" si="13"/>
        <v>22</v>
      </c>
      <c r="J278" s="37">
        <f t="shared" si="14"/>
        <v>1.1217637913930776E-3</v>
      </c>
      <c r="K278" s="15">
        <v>43968</v>
      </c>
      <c r="L278" s="14" t="s">
        <v>14</v>
      </c>
      <c r="M278" s="14">
        <v>129</v>
      </c>
      <c r="N278" s="14">
        <v>15744</v>
      </c>
      <c r="O278" s="14">
        <v>14685</v>
      </c>
    </row>
    <row r="279" spans="1:15" x14ac:dyDescent="0.25">
      <c r="A279" s="40">
        <v>43952</v>
      </c>
      <c r="B279" s="41" t="s">
        <v>20</v>
      </c>
      <c r="C279" s="41">
        <v>35190</v>
      </c>
      <c r="D279" s="42">
        <v>3168510</v>
      </c>
      <c r="E279" s="41">
        <f t="array" ref="E279">INDEX(K:O,MATCH(1,(A279=K:K)*(B279=L:L),0),3)</f>
        <v>19</v>
      </c>
      <c r="F279" s="41">
        <f t="array" ref="F279">INDEX(K:O,MATCH(1,(A279=K:K)*(B279=L:L),0),4)</f>
        <v>1987</v>
      </c>
      <c r="G279" s="41">
        <f t="array" ref="G279">INDEX(K:O,MATCH(1,(A279=K:K)*(B279=L:L),0),5)</f>
        <v>1791</v>
      </c>
      <c r="H279" s="43">
        <f t="shared" si="12"/>
        <v>1852.1052631578948</v>
      </c>
      <c r="I279" s="41">
        <f t="shared" si="13"/>
        <v>18</v>
      </c>
      <c r="J279" s="41">
        <f t="shared" si="14"/>
        <v>1.4552658353827604E-3</v>
      </c>
      <c r="K279" s="15">
        <v>43968</v>
      </c>
      <c r="L279" s="14" t="s">
        <v>12</v>
      </c>
      <c r="M279" s="14">
        <v>10</v>
      </c>
      <c r="N279" s="14">
        <v>591</v>
      </c>
      <c r="O279" s="14">
        <v>513</v>
      </c>
    </row>
    <row r="280" spans="1:15" x14ac:dyDescent="0.25">
      <c r="A280" s="36">
        <v>43963</v>
      </c>
      <c r="B280" s="37" t="s">
        <v>20</v>
      </c>
      <c r="C280" s="37">
        <v>25483.5</v>
      </c>
      <c r="D280" s="38">
        <v>2243160</v>
      </c>
      <c r="E280" s="37">
        <f t="array" ref="E280">INDEX(K:O,MATCH(1,(A280=K:K)*(B280=L:L),0),3)</f>
        <v>19</v>
      </c>
      <c r="F280" s="37">
        <f t="array" ref="F280">INDEX(K:O,MATCH(1,(A280=K:K)*(B280=L:L),0),4)</f>
        <v>1598</v>
      </c>
      <c r="G280" s="37">
        <f t="array" ref="G280">INDEX(K:O,MATCH(1,(A280=K:K)*(B280=L:L),0),5)</f>
        <v>1454</v>
      </c>
      <c r="H280" s="39">
        <f t="shared" si="12"/>
        <v>1341.2368421052631</v>
      </c>
      <c r="I280" s="37">
        <f t="shared" si="13"/>
        <v>20</v>
      </c>
      <c r="J280" s="37">
        <f t="shared" si="14"/>
        <v>1.0553939895284342E-3</v>
      </c>
      <c r="K280" s="15">
        <v>43969</v>
      </c>
      <c r="L280" s="14" t="s">
        <v>16</v>
      </c>
      <c r="M280" s="14">
        <v>36</v>
      </c>
      <c r="N280" s="14">
        <v>4885</v>
      </c>
      <c r="O280" s="14">
        <v>4502</v>
      </c>
    </row>
    <row r="281" spans="1:15" x14ac:dyDescent="0.25">
      <c r="A281" s="40">
        <v>43972</v>
      </c>
      <c r="B281" s="41" t="s">
        <v>20</v>
      </c>
      <c r="C281" s="41">
        <v>25362</v>
      </c>
      <c r="D281" s="42">
        <v>2198935.5</v>
      </c>
      <c r="E281" s="41">
        <f t="array" ref="E281">INDEX(K:O,MATCH(1,(A281=K:K)*(B281=L:L),0),3)</f>
        <v>19</v>
      </c>
      <c r="F281" s="41">
        <f t="array" ref="F281">INDEX(K:O,MATCH(1,(A281=K:K)*(B281=L:L),0),4)</f>
        <v>1650</v>
      </c>
      <c r="G281" s="41">
        <f t="array" ref="G281">INDEX(K:O,MATCH(1,(A281=K:K)*(B281=L:L),0),5)</f>
        <v>1505</v>
      </c>
      <c r="H281" s="43">
        <f t="shared" si="12"/>
        <v>1334.8421052631579</v>
      </c>
      <c r="I281" s="41">
        <f t="shared" si="13"/>
        <v>21</v>
      </c>
      <c r="J281" s="41">
        <f t="shared" si="14"/>
        <v>1.0514718086714334E-3</v>
      </c>
      <c r="K281" s="15">
        <v>43969</v>
      </c>
      <c r="L281" s="14" t="s">
        <v>11</v>
      </c>
      <c r="M281" s="14">
        <v>31</v>
      </c>
      <c r="N281" s="14">
        <v>5165</v>
      </c>
      <c r="O281" s="14">
        <v>4813</v>
      </c>
    </row>
    <row r="282" spans="1:15" x14ac:dyDescent="0.25">
      <c r="A282" s="36">
        <v>43971</v>
      </c>
      <c r="B282" s="37" t="s">
        <v>20</v>
      </c>
      <c r="C282" s="37">
        <v>28849.5</v>
      </c>
      <c r="D282" s="38">
        <v>2520759</v>
      </c>
      <c r="E282" s="37">
        <f t="array" ref="E282">INDEX(K:O,MATCH(1,(A282=K:K)*(B282=L:L),0),3)</f>
        <v>19</v>
      </c>
      <c r="F282" s="37">
        <f t="array" ref="F282">INDEX(K:O,MATCH(1,(A282=K:K)*(B282=L:L),0),4)</f>
        <v>1823</v>
      </c>
      <c r="G282" s="37">
        <f t="array" ref="G282">INDEX(K:O,MATCH(1,(A282=K:K)*(B282=L:L),0),5)</f>
        <v>1678</v>
      </c>
      <c r="H282" s="39">
        <f t="shared" si="12"/>
        <v>1518.3947368421052</v>
      </c>
      <c r="I282" s="37">
        <f t="shared" si="13"/>
        <v>21</v>
      </c>
      <c r="J282" s="37">
        <f t="shared" si="14"/>
        <v>1.1973174560891775E-3</v>
      </c>
      <c r="K282" s="15">
        <v>43969</v>
      </c>
      <c r="L282" s="14" t="s">
        <v>17</v>
      </c>
      <c r="M282" s="14">
        <v>21</v>
      </c>
      <c r="N282" s="14">
        <v>2136</v>
      </c>
      <c r="O282" s="14">
        <v>1947</v>
      </c>
    </row>
    <row r="283" spans="1:15" x14ac:dyDescent="0.25">
      <c r="A283" s="40">
        <v>43956</v>
      </c>
      <c r="B283" s="41" t="s">
        <v>20</v>
      </c>
      <c r="C283" s="41">
        <v>26367</v>
      </c>
      <c r="D283" s="42">
        <v>2380333.5</v>
      </c>
      <c r="E283" s="41">
        <f t="array" ref="E283">INDEX(K:O,MATCH(1,(A283=K:K)*(B283=L:L),0),3)</f>
        <v>19</v>
      </c>
      <c r="F283" s="41">
        <f t="array" ref="F283">INDEX(K:O,MATCH(1,(A283=K:K)*(B283=L:L),0),4)</f>
        <v>1622</v>
      </c>
      <c r="G283" s="41">
        <f t="array" ref="G283">INDEX(K:O,MATCH(1,(A283=K:K)*(B283=L:L),0),5)</f>
        <v>1482</v>
      </c>
      <c r="H283" s="43">
        <f t="shared" si="12"/>
        <v>1387.7368421052631</v>
      </c>
      <c r="I283" s="41">
        <f t="shared" si="13"/>
        <v>19</v>
      </c>
      <c r="J283" s="41">
        <f t="shared" si="14"/>
        <v>1.0956000482667356E-3</v>
      </c>
      <c r="K283" s="15">
        <v>43969</v>
      </c>
      <c r="L283" s="14" t="s">
        <v>10</v>
      </c>
      <c r="M283" s="14">
        <v>21</v>
      </c>
      <c r="N283" s="14">
        <v>1834</v>
      </c>
      <c r="O283" s="14">
        <v>1660</v>
      </c>
    </row>
    <row r="284" spans="1:15" x14ac:dyDescent="0.25">
      <c r="A284" s="36">
        <v>43964</v>
      </c>
      <c r="B284" s="37" t="s">
        <v>20</v>
      </c>
      <c r="C284" s="37">
        <v>25539</v>
      </c>
      <c r="D284" s="38">
        <v>2263651.5</v>
      </c>
      <c r="E284" s="37">
        <f t="array" ref="E284">INDEX(K:O,MATCH(1,(A284=K:K)*(B284=L:L),0),3)</f>
        <v>19</v>
      </c>
      <c r="F284" s="37">
        <f t="array" ref="F284">INDEX(K:O,MATCH(1,(A284=K:K)*(B284=L:L),0),4)</f>
        <v>1605</v>
      </c>
      <c r="G284" s="37">
        <f t="array" ref="G284">INDEX(K:O,MATCH(1,(A284=K:K)*(B284=L:L),0),5)</f>
        <v>1447</v>
      </c>
      <c r="H284" s="39">
        <f t="shared" si="12"/>
        <v>1344.1578947368421</v>
      </c>
      <c r="I284" s="37">
        <f t="shared" si="13"/>
        <v>20</v>
      </c>
      <c r="J284" s="37">
        <f t="shared" si="14"/>
        <v>1.0623589610221707E-3</v>
      </c>
      <c r="K284" s="15">
        <v>43969</v>
      </c>
      <c r="L284" s="14" t="s">
        <v>20</v>
      </c>
      <c r="M284" s="14">
        <v>19</v>
      </c>
      <c r="N284" s="14">
        <v>1741</v>
      </c>
      <c r="O284" s="14">
        <v>1597</v>
      </c>
    </row>
    <row r="285" spans="1:15" x14ac:dyDescent="0.25">
      <c r="A285" s="40">
        <v>43982</v>
      </c>
      <c r="B285" s="41" t="s">
        <v>19</v>
      </c>
      <c r="C285" s="41">
        <v>14808</v>
      </c>
      <c r="D285" s="42">
        <v>1336789.5</v>
      </c>
      <c r="E285" s="41">
        <f t="array" ref="E285">INDEX(K:O,MATCH(1,(A285=K:K)*(B285=L:L),0),3)</f>
        <v>16</v>
      </c>
      <c r="F285" s="41">
        <f t="array" ref="F285">INDEX(K:O,MATCH(1,(A285=K:K)*(B285=L:L),0),4)</f>
        <v>917</v>
      </c>
      <c r="G285" s="41">
        <f t="array" ref="G285">INDEX(K:O,MATCH(1,(A285=K:K)*(B285=L:L),0),5)</f>
        <v>802</v>
      </c>
      <c r="H285" s="43">
        <f t="shared" si="12"/>
        <v>925.5</v>
      </c>
      <c r="I285" s="41">
        <f t="shared" si="13"/>
        <v>22</v>
      </c>
      <c r="J285" s="41">
        <f t="shared" si="14"/>
        <v>6.1663110044415926E-4</v>
      </c>
      <c r="K285" s="15">
        <v>43969</v>
      </c>
      <c r="L285" s="14" t="s">
        <v>22</v>
      </c>
      <c r="M285" s="14">
        <v>54</v>
      </c>
      <c r="N285" s="14">
        <v>12012</v>
      </c>
      <c r="O285" s="14">
        <v>11308</v>
      </c>
    </row>
    <row r="286" spans="1:15" x14ac:dyDescent="0.25">
      <c r="A286" s="36">
        <v>43954</v>
      </c>
      <c r="B286" s="37" t="s">
        <v>20</v>
      </c>
      <c r="C286" s="37">
        <v>21343.5</v>
      </c>
      <c r="D286" s="38">
        <v>1906557</v>
      </c>
      <c r="E286" s="37">
        <f t="array" ref="E286">INDEX(K:O,MATCH(1,(A286=K:K)*(B286=L:L),0),3)</f>
        <v>19</v>
      </c>
      <c r="F286" s="37">
        <f t="array" ref="F286">INDEX(K:O,MATCH(1,(A286=K:K)*(B286=L:L),0),4)</f>
        <v>1314</v>
      </c>
      <c r="G286" s="37">
        <f t="array" ref="G286">INDEX(K:O,MATCH(1,(A286=K:K)*(B286=L:L),0),5)</f>
        <v>1192</v>
      </c>
      <c r="H286" s="39">
        <f t="shared" si="12"/>
        <v>1123.3421052631579</v>
      </c>
      <c r="I286" s="37">
        <f t="shared" si="13"/>
        <v>18</v>
      </c>
      <c r="J286" s="37">
        <f t="shared" si="14"/>
        <v>8.8932917492202978E-4</v>
      </c>
      <c r="K286" s="15">
        <v>43969</v>
      </c>
      <c r="L286" s="14" t="s">
        <v>21</v>
      </c>
      <c r="M286" s="14">
        <v>60</v>
      </c>
      <c r="N286" s="14">
        <v>12460</v>
      </c>
      <c r="O286" s="14">
        <v>11665</v>
      </c>
    </row>
    <row r="287" spans="1:15" x14ac:dyDescent="0.25">
      <c r="A287" s="40">
        <v>43981</v>
      </c>
      <c r="B287" s="41" t="s">
        <v>19</v>
      </c>
      <c r="C287" s="41">
        <v>17946</v>
      </c>
      <c r="D287" s="42">
        <v>1609090.5</v>
      </c>
      <c r="E287" s="41">
        <f t="array" ref="E287">INDEX(K:O,MATCH(1,(A287=K:K)*(B287=L:L),0),3)</f>
        <v>16</v>
      </c>
      <c r="F287" s="41">
        <f t="array" ref="F287">INDEX(K:O,MATCH(1,(A287=K:K)*(B287=L:L),0),4)</f>
        <v>1048</v>
      </c>
      <c r="G287" s="41">
        <f t="array" ref="G287">INDEX(K:O,MATCH(1,(A287=K:K)*(B287=L:L),0),5)</f>
        <v>918</v>
      </c>
      <c r="H287" s="43">
        <f t="shared" si="12"/>
        <v>1121.625</v>
      </c>
      <c r="I287" s="41">
        <f t="shared" si="13"/>
        <v>22</v>
      </c>
      <c r="J287" s="41">
        <f t="shared" si="14"/>
        <v>7.4842962087260365E-4</v>
      </c>
      <c r="K287" s="15">
        <v>43969</v>
      </c>
      <c r="L287" s="14" t="s">
        <v>13</v>
      </c>
      <c r="M287" s="14">
        <v>19</v>
      </c>
      <c r="N287" s="14">
        <v>1858</v>
      </c>
      <c r="O287" s="14">
        <v>1648</v>
      </c>
    </row>
    <row r="288" spans="1:15" x14ac:dyDescent="0.25">
      <c r="A288" s="36">
        <v>43957</v>
      </c>
      <c r="B288" s="37" t="s">
        <v>20</v>
      </c>
      <c r="C288" s="37">
        <v>24337.5</v>
      </c>
      <c r="D288" s="38">
        <v>2159350.5</v>
      </c>
      <c r="E288" s="37">
        <f t="array" ref="E288">INDEX(K:O,MATCH(1,(A288=K:K)*(B288=L:L),0),3)</f>
        <v>19</v>
      </c>
      <c r="F288" s="37">
        <f t="array" ref="F288">INDEX(K:O,MATCH(1,(A288=K:K)*(B288=L:L),0),4)</f>
        <v>1509</v>
      </c>
      <c r="G288" s="37">
        <f t="array" ref="G288">INDEX(K:O,MATCH(1,(A288=K:K)*(B288=L:L),0),5)</f>
        <v>1374</v>
      </c>
      <c r="H288" s="39">
        <f t="shared" si="12"/>
        <v>1280.921052631579</v>
      </c>
      <c r="I288" s="37">
        <f t="shared" si="13"/>
        <v>19</v>
      </c>
      <c r="J288" s="37">
        <f t="shared" si="14"/>
        <v>1.0157443822449259E-3</v>
      </c>
      <c r="K288" s="15">
        <v>43969</v>
      </c>
      <c r="L288" s="14" t="s">
        <v>23</v>
      </c>
      <c r="M288" s="14">
        <v>16</v>
      </c>
      <c r="N288" s="14">
        <v>864</v>
      </c>
      <c r="O288" s="14">
        <v>765</v>
      </c>
    </row>
    <row r="289" spans="1:15" x14ac:dyDescent="0.25">
      <c r="A289" s="40">
        <v>43974</v>
      </c>
      <c r="B289" s="41" t="s">
        <v>20</v>
      </c>
      <c r="C289" s="41">
        <v>36997.5</v>
      </c>
      <c r="D289" s="42">
        <v>3089140.5</v>
      </c>
      <c r="E289" s="41">
        <f t="array" ref="E289">INDEX(K:O,MATCH(1,(A289=K:K)*(B289=L:L),0),3)</f>
        <v>19</v>
      </c>
      <c r="F289" s="41">
        <f t="array" ref="F289">INDEX(K:O,MATCH(1,(A289=K:K)*(B289=L:L),0),4)</f>
        <v>2195</v>
      </c>
      <c r="G289" s="41">
        <f t="array" ref="G289">INDEX(K:O,MATCH(1,(A289=K:K)*(B289=L:L),0),5)</f>
        <v>1999</v>
      </c>
      <c r="H289" s="43">
        <f t="shared" si="12"/>
        <v>1947.2368421052631</v>
      </c>
      <c r="I289" s="41">
        <f t="shared" si="13"/>
        <v>21</v>
      </c>
      <c r="J289" s="41">
        <f t="shared" si="14"/>
        <v>1.5456892972123949E-3</v>
      </c>
      <c r="K289" s="15">
        <v>43969</v>
      </c>
      <c r="L289" s="14" t="s">
        <v>18</v>
      </c>
      <c r="M289" s="14">
        <v>16</v>
      </c>
      <c r="N289" s="14">
        <v>925</v>
      </c>
      <c r="O289" s="14">
        <v>816</v>
      </c>
    </row>
    <row r="290" spans="1:15" x14ac:dyDescent="0.25">
      <c r="A290" s="36">
        <v>43979</v>
      </c>
      <c r="B290" s="37" t="s">
        <v>19</v>
      </c>
      <c r="C290" s="37">
        <v>13864.5</v>
      </c>
      <c r="D290" s="38">
        <v>1239747</v>
      </c>
      <c r="E290" s="37">
        <f t="array" ref="E290">INDEX(K:O,MATCH(1,(A290=K:K)*(B290=L:L),0),3)</f>
        <v>16</v>
      </c>
      <c r="F290" s="37">
        <f t="array" ref="F290">INDEX(K:O,MATCH(1,(A290=K:K)*(B290=L:L),0),4)</f>
        <v>876</v>
      </c>
      <c r="G290" s="37">
        <f t="array" ref="G290">INDEX(K:O,MATCH(1,(A290=K:K)*(B290=L:L),0),5)</f>
        <v>762</v>
      </c>
      <c r="H290" s="39">
        <f t="shared" si="12"/>
        <v>866.53125</v>
      </c>
      <c r="I290" s="37">
        <f t="shared" si="13"/>
        <v>22</v>
      </c>
      <c r="J290" s="37">
        <f t="shared" si="14"/>
        <v>5.8013068411799521E-4</v>
      </c>
      <c r="K290" s="15">
        <v>43969</v>
      </c>
      <c r="L290" s="14" t="s">
        <v>19</v>
      </c>
      <c r="M290" s="14">
        <v>15</v>
      </c>
      <c r="N290" s="14">
        <v>729</v>
      </c>
      <c r="O290" s="14">
        <v>636</v>
      </c>
    </row>
    <row r="291" spans="1:15" x14ac:dyDescent="0.25">
      <c r="A291" s="40">
        <v>43976</v>
      </c>
      <c r="B291" s="41" t="s">
        <v>20</v>
      </c>
      <c r="C291" s="41">
        <v>28494</v>
      </c>
      <c r="D291" s="42">
        <v>2512803</v>
      </c>
      <c r="E291" s="41">
        <f t="array" ref="E291">INDEX(K:O,MATCH(1,(A291=K:K)*(B291=L:L),0),3)</f>
        <v>20</v>
      </c>
      <c r="F291" s="41">
        <f t="array" ref="F291">INDEX(K:O,MATCH(1,(A291=K:K)*(B291=L:L),0),4)</f>
        <v>1899</v>
      </c>
      <c r="G291" s="41">
        <f t="array" ref="G291">INDEX(K:O,MATCH(1,(A291=K:K)*(B291=L:L),0),5)</f>
        <v>1738</v>
      </c>
      <c r="H291" s="43">
        <f t="shared" si="12"/>
        <v>1424.7</v>
      </c>
      <c r="I291" s="41">
        <f t="shared" si="13"/>
        <v>22</v>
      </c>
      <c r="J291" s="41">
        <f t="shared" si="14"/>
        <v>1.192963250125256E-3</v>
      </c>
      <c r="K291" s="15">
        <v>43969</v>
      </c>
      <c r="L291" s="14" t="s">
        <v>15</v>
      </c>
      <c r="M291" s="14">
        <v>125</v>
      </c>
      <c r="N291" s="14">
        <v>20449</v>
      </c>
      <c r="O291" s="14">
        <v>19060</v>
      </c>
    </row>
    <row r="292" spans="1:15" x14ac:dyDescent="0.25">
      <c r="A292" s="36">
        <v>43951</v>
      </c>
      <c r="B292" s="37" t="s">
        <v>20</v>
      </c>
      <c r="C292" s="37">
        <v>27883.5</v>
      </c>
      <c r="D292" s="38">
        <v>2560080</v>
      </c>
      <c r="E292" s="37">
        <f t="array" ref="E292">INDEX(K:O,MATCH(1,(A292=K:K)*(B292=L:L),0),3)</f>
        <v>19</v>
      </c>
      <c r="F292" s="37">
        <f t="array" ref="F292">INDEX(K:O,MATCH(1,(A292=K:K)*(B292=L:L),0),4)</f>
        <v>1662</v>
      </c>
      <c r="G292" s="37">
        <f t="array" ref="G292">INDEX(K:O,MATCH(1,(A292=K:K)*(B292=L:L),0),5)</f>
        <v>1506</v>
      </c>
      <c r="H292" s="39">
        <f t="shared" si="12"/>
        <v>1467.5526315789473</v>
      </c>
      <c r="I292" s="37">
        <f t="shared" si="13"/>
        <v>18</v>
      </c>
      <c r="J292" s="37">
        <f t="shared" si="14"/>
        <v>1.1687976731941357E-3</v>
      </c>
      <c r="K292" s="15">
        <v>43969</v>
      </c>
      <c r="L292" s="14" t="s">
        <v>14</v>
      </c>
      <c r="M292" s="14">
        <v>129</v>
      </c>
      <c r="N292" s="14">
        <v>16110</v>
      </c>
      <c r="O292" s="14">
        <v>14992</v>
      </c>
    </row>
    <row r="293" spans="1:15" x14ac:dyDescent="0.25">
      <c r="A293" s="40">
        <v>43961</v>
      </c>
      <c r="B293" s="41" t="s">
        <v>20</v>
      </c>
      <c r="C293" s="41">
        <v>31224</v>
      </c>
      <c r="D293" s="42">
        <v>2767270.5</v>
      </c>
      <c r="E293" s="41">
        <f t="array" ref="E293">INDEX(K:O,MATCH(1,(A293=K:K)*(B293=L:L),0),3)</f>
        <v>19</v>
      </c>
      <c r="F293" s="41">
        <f t="array" ref="F293">INDEX(K:O,MATCH(1,(A293=K:K)*(B293=L:L),0),4)</f>
        <v>1836</v>
      </c>
      <c r="G293" s="41">
        <f t="array" ref="G293">INDEX(K:O,MATCH(1,(A293=K:K)*(B293=L:L),0),5)</f>
        <v>1680</v>
      </c>
      <c r="H293" s="43">
        <f t="shared" si="12"/>
        <v>1643.3684210526317</v>
      </c>
      <c r="I293" s="41">
        <f t="shared" si="13"/>
        <v>19</v>
      </c>
      <c r="J293" s="41">
        <f t="shared" si="14"/>
        <v>1.3103535493263821E-3</v>
      </c>
      <c r="K293" s="15">
        <v>43969</v>
      </c>
      <c r="L293" s="14" t="s">
        <v>12</v>
      </c>
      <c r="M293" s="14">
        <v>10</v>
      </c>
      <c r="N293" s="14">
        <v>645</v>
      </c>
      <c r="O293" s="14">
        <v>565</v>
      </c>
    </row>
    <row r="294" spans="1:15" x14ac:dyDescent="0.25">
      <c r="A294" s="36">
        <v>43959</v>
      </c>
      <c r="B294" s="37" t="s">
        <v>20</v>
      </c>
      <c r="C294" s="37">
        <v>25020</v>
      </c>
      <c r="D294" s="38">
        <v>2235960</v>
      </c>
      <c r="E294" s="37">
        <f t="array" ref="E294">INDEX(K:O,MATCH(1,(A294=K:K)*(B294=L:L),0),3)</f>
        <v>19</v>
      </c>
      <c r="F294" s="37">
        <f t="array" ref="F294">INDEX(K:O,MATCH(1,(A294=K:K)*(B294=L:L),0),4)</f>
        <v>1520</v>
      </c>
      <c r="G294" s="37">
        <f t="array" ref="G294">INDEX(K:O,MATCH(1,(A294=K:K)*(B294=L:L),0),5)</f>
        <v>1380</v>
      </c>
      <c r="H294" s="39">
        <f t="shared" si="12"/>
        <v>1316.8421052631579</v>
      </c>
      <c r="I294" s="37">
        <f t="shared" si="13"/>
        <v>19</v>
      </c>
      <c r="J294" s="37">
        <f t="shared" si="14"/>
        <v>1.0513727316144817E-3</v>
      </c>
      <c r="K294" s="15">
        <v>43970</v>
      </c>
      <c r="L294" s="14" t="s">
        <v>16</v>
      </c>
      <c r="M294" s="14">
        <v>36</v>
      </c>
      <c r="N294" s="14">
        <v>5094</v>
      </c>
      <c r="O294" s="14">
        <v>4716</v>
      </c>
    </row>
    <row r="295" spans="1:15" x14ac:dyDescent="0.25">
      <c r="A295" s="40">
        <v>43958</v>
      </c>
      <c r="B295" s="41" t="s">
        <v>20</v>
      </c>
      <c r="C295" s="41">
        <v>26184</v>
      </c>
      <c r="D295" s="42">
        <v>2308336.5</v>
      </c>
      <c r="E295" s="41">
        <f t="array" ref="E295">INDEX(K:O,MATCH(1,(A295=K:K)*(B295=L:L),0),3)</f>
        <v>19</v>
      </c>
      <c r="F295" s="41">
        <f t="array" ref="F295">INDEX(K:O,MATCH(1,(A295=K:K)*(B295=L:L),0),4)</f>
        <v>1580</v>
      </c>
      <c r="G295" s="41">
        <f t="array" ref="G295">INDEX(K:O,MATCH(1,(A295=K:K)*(B295=L:L),0),5)</f>
        <v>1435</v>
      </c>
      <c r="H295" s="43">
        <f t="shared" si="12"/>
        <v>1378.1052631578948</v>
      </c>
      <c r="I295" s="41">
        <f t="shared" si="13"/>
        <v>19</v>
      </c>
      <c r="J295" s="41">
        <f t="shared" si="14"/>
        <v>1.1014435434781526E-3</v>
      </c>
      <c r="K295" s="15">
        <v>43970</v>
      </c>
      <c r="L295" s="14" t="s">
        <v>11</v>
      </c>
      <c r="M295" s="14">
        <v>31</v>
      </c>
      <c r="N295" s="14">
        <v>5389</v>
      </c>
      <c r="O295" s="14">
        <v>5024</v>
      </c>
    </row>
    <row r="296" spans="1:15" x14ac:dyDescent="0.25">
      <c r="A296" s="36">
        <v>43975</v>
      </c>
      <c r="B296" s="37" t="s">
        <v>20</v>
      </c>
      <c r="C296" s="37">
        <v>29824.5</v>
      </c>
      <c r="D296" s="38">
        <v>2526909</v>
      </c>
      <c r="E296" s="37">
        <f t="array" ref="E296">INDEX(K:O,MATCH(1,(A296=K:K)*(B296=L:L),0),3)</f>
        <v>19</v>
      </c>
      <c r="F296" s="37">
        <f t="array" ref="F296">INDEX(K:O,MATCH(1,(A296=K:K)*(B296=L:L),0),4)</f>
        <v>1868</v>
      </c>
      <c r="G296" s="37">
        <f t="array" ref="G296">INDEX(K:O,MATCH(1,(A296=K:K)*(B296=L:L),0),5)</f>
        <v>1706</v>
      </c>
      <c r="H296" s="39">
        <f t="shared" si="12"/>
        <v>1569.7105263157894</v>
      </c>
      <c r="I296" s="37">
        <f t="shared" si="13"/>
        <v>21</v>
      </c>
      <c r="J296" s="37">
        <f t="shared" si="14"/>
        <v>1.2559664406878801E-3</v>
      </c>
      <c r="K296" s="15">
        <v>43970</v>
      </c>
      <c r="L296" s="14" t="s">
        <v>17</v>
      </c>
      <c r="M296" s="14">
        <v>21</v>
      </c>
      <c r="N296" s="14">
        <v>2245</v>
      </c>
      <c r="O296" s="14">
        <v>2053</v>
      </c>
    </row>
    <row r="297" spans="1:15" x14ac:dyDescent="0.25">
      <c r="A297" s="40">
        <v>43950</v>
      </c>
      <c r="B297" s="41" t="s">
        <v>21</v>
      </c>
      <c r="C297" s="41">
        <v>208351.5</v>
      </c>
      <c r="D297" s="42">
        <v>21615333</v>
      </c>
      <c r="E297" s="41">
        <f t="array" ref="E297">INDEX(K:O,MATCH(1,(A297=K:K)*(B297=L:L),0),3)</f>
        <v>59</v>
      </c>
      <c r="F297" s="41">
        <f t="array" ref="F297">INDEX(K:O,MATCH(1,(A297=K:K)*(B297=L:L),0),4)</f>
        <v>13186</v>
      </c>
      <c r="G297" s="41">
        <f t="array" ref="G297">INDEX(K:O,MATCH(1,(A297=K:K)*(B297=L:L),0),5)</f>
        <v>12251</v>
      </c>
      <c r="H297" s="43">
        <f t="shared" si="12"/>
        <v>3531.3813559322034</v>
      </c>
      <c r="I297" s="41">
        <f t="shared" si="13"/>
        <v>18</v>
      </c>
      <c r="J297" s="41">
        <f t="shared" si="14"/>
        <v>8.7851118914140155E-3</v>
      </c>
      <c r="K297" s="15">
        <v>43970</v>
      </c>
      <c r="L297" s="14" t="s">
        <v>10</v>
      </c>
      <c r="M297" s="14">
        <v>21</v>
      </c>
      <c r="N297" s="14">
        <v>1860</v>
      </c>
      <c r="O297" s="14">
        <v>1704</v>
      </c>
    </row>
    <row r="298" spans="1:15" x14ac:dyDescent="0.25">
      <c r="A298" s="36">
        <v>43949</v>
      </c>
      <c r="B298" s="37" t="s">
        <v>21</v>
      </c>
      <c r="C298" s="37">
        <v>204637.5</v>
      </c>
      <c r="D298" s="38">
        <v>21114898.5</v>
      </c>
      <c r="E298" s="37">
        <f t="array" ref="E298">INDEX(K:O,MATCH(1,(A298=K:K)*(B298=L:L),0),3)</f>
        <v>59</v>
      </c>
      <c r="F298" s="37">
        <f t="array" ref="F298">INDEX(K:O,MATCH(1,(A298=K:K)*(B298=L:L),0),4)</f>
        <v>12943</v>
      </c>
      <c r="G298" s="37">
        <f t="array" ref="G298">INDEX(K:O,MATCH(1,(A298=K:K)*(B298=L:L),0),5)</f>
        <v>12072</v>
      </c>
      <c r="H298" s="39">
        <f t="shared" si="12"/>
        <v>3468.4322033898306</v>
      </c>
      <c r="I298" s="37">
        <f t="shared" si="13"/>
        <v>18</v>
      </c>
      <c r="J298" s="37">
        <f t="shared" si="14"/>
        <v>8.7049858751753837E-3</v>
      </c>
      <c r="K298" s="15">
        <v>43970</v>
      </c>
      <c r="L298" s="14" t="s">
        <v>20</v>
      </c>
      <c r="M298" s="14">
        <v>19</v>
      </c>
      <c r="N298" s="14">
        <v>1831</v>
      </c>
      <c r="O298" s="14">
        <v>1667</v>
      </c>
    </row>
    <row r="299" spans="1:15" x14ac:dyDescent="0.25">
      <c r="A299" s="40">
        <v>43982</v>
      </c>
      <c r="B299" s="41" t="s">
        <v>20</v>
      </c>
      <c r="C299" s="41">
        <v>31372.5</v>
      </c>
      <c r="D299" s="42">
        <v>2794324.5</v>
      </c>
      <c r="E299" s="41">
        <f t="array" ref="E299">INDEX(K:O,MATCH(1,(A299=K:K)*(B299=L:L),0),3)</f>
        <v>21</v>
      </c>
      <c r="F299" s="41">
        <f t="array" ref="F299">INDEX(K:O,MATCH(1,(A299=K:K)*(B299=L:L),0),4)</f>
        <v>2056</v>
      </c>
      <c r="G299" s="41">
        <f t="array" ref="G299">INDEX(K:O,MATCH(1,(A299=K:K)*(B299=L:L),0),5)</f>
        <v>1879</v>
      </c>
      <c r="H299" s="43">
        <f t="shared" si="12"/>
        <v>1493.9285714285713</v>
      </c>
      <c r="I299" s="41">
        <f t="shared" si="13"/>
        <v>22</v>
      </c>
      <c r="J299" s="41">
        <f t="shared" si="14"/>
        <v>1.3462603507241547E-3</v>
      </c>
      <c r="K299" s="15">
        <v>43970</v>
      </c>
      <c r="L299" s="14" t="s">
        <v>22</v>
      </c>
      <c r="M299" s="14">
        <v>54</v>
      </c>
      <c r="N299" s="14">
        <v>13070</v>
      </c>
      <c r="O299" s="14">
        <v>12244</v>
      </c>
    </row>
    <row r="300" spans="1:15" x14ac:dyDescent="0.25">
      <c r="A300" s="36">
        <v>43981</v>
      </c>
      <c r="B300" s="37" t="s">
        <v>20</v>
      </c>
      <c r="C300" s="37">
        <v>34681.5</v>
      </c>
      <c r="D300" s="38">
        <v>3005334</v>
      </c>
      <c r="E300" s="37">
        <f t="array" ref="E300">INDEX(K:O,MATCH(1,(A300=K:K)*(B300=L:L),0),3)</f>
        <v>20</v>
      </c>
      <c r="F300" s="37">
        <f t="array" ref="F300">INDEX(K:O,MATCH(1,(A300=K:K)*(B300=L:L),0),4)</f>
        <v>2174</v>
      </c>
      <c r="G300" s="37">
        <f t="array" ref="G300">INDEX(K:O,MATCH(1,(A300=K:K)*(B300=L:L),0),5)</f>
        <v>1957</v>
      </c>
      <c r="H300" s="39">
        <f t="shared" si="12"/>
        <v>1734.075</v>
      </c>
      <c r="I300" s="37">
        <f t="shared" si="13"/>
        <v>22</v>
      </c>
      <c r="J300" s="37">
        <f t="shared" si="14"/>
        <v>1.4902628234244489E-3</v>
      </c>
      <c r="K300" s="15">
        <v>43970</v>
      </c>
      <c r="L300" s="14" t="s">
        <v>21</v>
      </c>
      <c r="M300" s="14">
        <v>60</v>
      </c>
      <c r="N300" s="14">
        <v>13867</v>
      </c>
      <c r="O300" s="14">
        <v>12987</v>
      </c>
    </row>
    <row r="301" spans="1:15" x14ac:dyDescent="0.25">
      <c r="A301" s="40">
        <v>43979</v>
      </c>
      <c r="B301" s="41" t="s">
        <v>20</v>
      </c>
      <c r="C301" s="41">
        <v>28197</v>
      </c>
      <c r="D301" s="42">
        <v>2559211.5</v>
      </c>
      <c r="E301" s="41">
        <f t="array" ref="E301">INDEX(K:O,MATCH(1,(A301=K:K)*(B301=L:L),0),3)</f>
        <v>20</v>
      </c>
      <c r="F301" s="41">
        <f t="array" ref="F301">INDEX(K:O,MATCH(1,(A301=K:K)*(B301=L:L),0),4)</f>
        <v>1875</v>
      </c>
      <c r="G301" s="41">
        <f t="array" ref="G301">INDEX(K:O,MATCH(1,(A301=K:K)*(B301=L:L),0),5)</f>
        <v>1701</v>
      </c>
      <c r="H301" s="43">
        <f t="shared" si="12"/>
        <v>1409.85</v>
      </c>
      <c r="I301" s="41">
        <f t="shared" si="13"/>
        <v>22</v>
      </c>
      <c r="J301" s="41">
        <f t="shared" si="14"/>
        <v>1.2134324219228083E-3</v>
      </c>
      <c r="K301" s="15">
        <v>43970</v>
      </c>
      <c r="L301" s="14" t="s">
        <v>13</v>
      </c>
      <c r="M301" s="14">
        <v>19</v>
      </c>
      <c r="N301" s="14">
        <v>1999</v>
      </c>
      <c r="O301" s="14">
        <v>1799</v>
      </c>
    </row>
    <row r="302" spans="1:15" x14ac:dyDescent="0.25">
      <c r="A302" s="36">
        <v>43967</v>
      </c>
      <c r="B302" s="37" t="s">
        <v>21</v>
      </c>
      <c r="C302" s="37">
        <v>236551.5</v>
      </c>
      <c r="D302" s="38">
        <v>23689383</v>
      </c>
      <c r="E302" s="37">
        <f t="array" ref="E302">INDEX(K:O,MATCH(1,(A302=K:K)*(B302=L:L),0),3)</f>
        <v>60</v>
      </c>
      <c r="F302" s="37">
        <f t="array" ref="F302">INDEX(K:O,MATCH(1,(A302=K:K)*(B302=L:L),0),4)</f>
        <v>14049</v>
      </c>
      <c r="G302" s="37">
        <f t="array" ref="G302">INDEX(K:O,MATCH(1,(A302=K:K)*(B302=L:L),0),5)</f>
        <v>13118</v>
      </c>
      <c r="H302" s="39">
        <f t="shared" si="12"/>
        <v>3942.5250000000001</v>
      </c>
      <c r="I302" s="37">
        <f t="shared" si="13"/>
        <v>20</v>
      </c>
      <c r="J302" s="37">
        <f t="shared" si="14"/>
        <v>1.019214758498045E-2</v>
      </c>
      <c r="K302" s="15">
        <v>43970</v>
      </c>
      <c r="L302" s="14" t="s">
        <v>23</v>
      </c>
      <c r="M302" s="14">
        <v>17</v>
      </c>
      <c r="N302" s="14">
        <v>857</v>
      </c>
      <c r="O302" s="14">
        <v>757</v>
      </c>
    </row>
    <row r="303" spans="1:15" x14ac:dyDescent="0.25">
      <c r="A303" s="40">
        <v>43970</v>
      </c>
      <c r="B303" s="41" t="s">
        <v>21</v>
      </c>
      <c r="C303" s="41">
        <v>223597.5</v>
      </c>
      <c r="D303" s="42">
        <v>21945858</v>
      </c>
      <c r="E303" s="41">
        <f t="array" ref="E303">INDEX(K:O,MATCH(1,(A303=K:K)*(B303=L:L),0),3)</f>
        <v>60</v>
      </c>
      <c r="F303" s="41">
        <f t="array" ref="F303">INDEX(K:O,MATCH(1,(A303=K:K)*(B303=L:L),0),4)</f>
        <v>13867</v>
      </c>
      <c r="G303" s="41">
        <f t="array" ref="G303">INDEX(K:O,MATCH(1,(A303=K:K)*(B303=L:L),0),5)</f>
        <v>12987</v>
      </c>
      <c r="H303" s="43">
        <f t="shared" si="12"/>
        <v>3726.625</v>
      </c>
      <c r="I303" s="41">
        <f t="shared" si="13"/>
        <v>21</v>
      </c>
      <c r="J303" s="41">
        <f t="shared" si="14"/>
        <v>9.7332089331746141E-3</v>
      </c>
      <c r="K303" s="15">
        <v>43970</v>
      </c>
      <c r="L303" s="14" t="s">
        <v>18</v>
      </c>
      <c r="M303" s="14">
        <v>16</v>
      </c>
      <c r="N303" s="14">
        <v>1012</v>
      </c>
      <c r="O303" s="14">
        <v>900</v>
      </c>
    </row>
    <row r="304" spans="1:15" x14ac:dyDescent="0.25">
      <c r="A304" s="36">
        <v>43968</v>
      </c>
      <c r="B304" s="37" t="s">
        <v>21</v>
      </c>
      <c r="C304" s="37">
        <v>193363.5</v>
      </c>
      <c r="D304" s="38">
        <v>19546386</v>
      </c>
      <c r="E304" s="37">
        <f t="array" ref="E304">INDEX(K:O,MATCH(1,(A304=K:K)*(B304=L:L),0),3)</f>
        <v>60</v>
      </c>
      <c r="F304" s="37">
        <f t="array" ref="F304">INDEX(K:O,MATCH(1,(A304=K:K)*(B304=L:L),0),4)</f>
        <v>11698</v>
      </c>
      <c r="G304" s="37">
        <f t="array" ref="G304">INDEX(K:O,MATCH(1,(A304=K:K)*(B304=L:L),0),5)</f>
        <v>10989</v>
      </c>
      <c r="H304" s="39">
        <f t="shared" si="12"/>
        <v>3222.7249999999999</v>
      </c>
      <c r="I304" s="37">
        <f t="shared" si="13"/>
        <v>20</v>
      </c>
      <c r="J304" s="37">
        <f t="shared" si="14"/>
        <v>8.4998524333464234E-3</v>
      </c>
      <c r="K304" s="15">
        <v>43970</v>
      </c>
      <c r="L304" s="14" t="s">
        <v>19</v>
      </c>
      <c r="M304" s="14">
        <v>15</v>
      </c>
      <c r="N304" s="14">
        <v>930</v>
      </c>
      <c r="O304" s="14">
        <v>827</v>
      </c>
    </row>
    <row r="305" spans="1:15" x14ac:dyDescent="0.25">
      <c r="A305" s="40">
        <v>43960</v>
      </c>
      <c r="B305" s="41" t="s">
        <v>21</v>
      </c>
      <c r="C305" s="41">
        <v>188319</v>
      </c>
      <c r="D305" s="42">
        <v>19218631.5</v>
      </c>
      <c r="E305" s="41">
        <f t="array" ref="E305">INDEX(K:O,MATCH(1,(A305=K:K)*(B305=L:L),0),3)</f>
        <v>59</v>
      </c>
      <c r="F305" s="41">
        <f t="array" ref="F305">INDEX(K:O,MATCH(1,(A305=K:K)*(B305=L:L),0),4)</f>
        <v>12016</v>
      </c>
      <c r="G305" s="41">
        <f t="array" ref="G305">INDEX(K:O,MATCH(1,(A305=K:K)*(B305=L:L),0),5)</f>
        <v>11137</v>
      </c>
      <c r="H305" s="43">
        <f t="shared" si="12"/>
        <v>3191.8474576271187</v>
      </c>
      <c r="I305" s="41">
        <f t="shared" si="13"/>
        <v>19</v>
      </c>
      <c r="J305" s="41">
        <f t="shared" si="14"/>
        <v>8.3490727179854063E-3</v>
      </c>
      <c r="K305" s="15">
        <v>43970</v>
      </c>
      <c r="L305" s="14" t="s">
        <v>15</v>
      </c>
      <c r="M305" s="14">
        <v>125</v>
      </c>
      <c r="N305" s="14">
        <v>20771</v>
      </c>
      <c r="O305" s="14">
        <v>19338</v>
      </c>
    </row>
    <row r="306" spans="1:15" x14ac:dyDescent="0.25">
      <c r="A306" s="36">
        <v>43955</v>
      </c>
      <c r="B306" s="37" t="s">
        <v>21</v>
      </c>
      <c r="C306" s="37">
        <v>237544.5</v>
      </c>
      <c r="D306" s="38">
        <v>24292218</v>
      </c>
      <c r="E306" s="37">
        <f t="array" ref="E306">INDEX(K:O,MATCH(1,(A306=K:K)*(B306=L:L),0),3)</f>
        <v>59</v>
      </c>
      <c r="F306" s="37">
        <f t="array" ref="F306">INDEX(K:O,MATCH(1,(A306=K:K)*(B306=L:L),0),4)</f>
        <v>14423</v>
      </c>
      <c r="G306" s="37">
        <f t="array" ref="G306">INDEX(K:O,MATCH(1,(A306=K:K)*(B306=L:L),0),5)</f>
        <v>13432</v>
      </c>
      <c r="H306" s="39">
        <f t="shared" si="12"/>
        <v>4026.1779661016949</v>
      </c>
      <c r="I306" s="37">
        <f t="shared" si="13"/>
        <v>19</v>
      </c>
      <c r="J306" s="37">
        <f t="shared" si="14"/>
        <v>1.0620140477466729E-2</v>
      </c>
      <c r="K306" s="15">
        <v>43970</v>
      </c>
      <c r="L306" s="14" t="s">
        <v>14</v>
      </c>
      <c r="M306" s="14">
        <v>129</v>
      </c>
      <c r="N306" s="14">
        <v>16191</v>
      </c>
      <c r="O306" s="14">
        <v>15102</v>
      </c>
    </row>
    <row r="307" spans="1:15" x14ac:dyDescent="0.25">
      <c r="A307" s="40">
        <v>43950</v>
      </c>
      <c r="B307" s="41" t="s">
        <v>22</v>
      </c>
      <c r="C307" s="41">
        <v>203209.5</v>
      </c>
      <c r="D307" s="42">
        <v>20871391.5</v>
      </c>
      <c r="E307" s="41">
        <f t="array" ref="E307">INDEX(K:O,MATCH(1,(A307=K:K)*(B307=L:L),0),3)</f>
        <v>54</v>
      </c>
      <c r="F307" s="41">
        <f t="array" ref="F307">INDEX(K:O,MATCH(1,(A307=K:K)*(B307=L:L),0),4)</f>
        <v>12747</v>
      </c>
      <c r="G307" s="41">
        <f t="array" ref="G307">INDEX(K:O,MATCH(1,(A307=K:K)*(B307=L:L),0),5)</f>
        <v>11884</v>
      </c>
      <c r="H307" s="43">
        <f t="shared" si="12"/>
        <v>3763.1388888888887</v>
      </c>
      <c r="I307" s="41">
        <f t="shared" si="13"/>
        <v>18</v>
      </c>
      <c r="J307" s="41">
        <f t="shared" si="14"/>
        <v>9.182611784147315E-3</v>
      </c>
      <c r="K307" s="15">
        <v>43970</v>
      </c>
      <c r="L307" s="14" t="s">
        <v>12</v>
      </c>
      <c r="M307" s="14">
        <v>10</v>
      </c>
      <c r="N307" s="14">
        <v>649</v>
      </c>
      <c r="O307" s="14">
        <v>568</v>
      </c>
    </row>
    <row r="308" spans="1:15" x14ac:dyDescent="0.25">
      <c r="A308" s="36">
        <v>43953</v>
      </c>
      <c r="B308" s="37" t="s">
        <v>21</v>
      </c>
      <c r="C308" s="37">
        <v>185979</v>
      </c>
      <c r="D308" s="38">
        <v>19625364</v>
      </c>
      <c r="E308" s="37">
        <f t="array" ref="E308">INDEX(K:O,MATCH(1,(A308=K:K)*(B308=L:L),0),3)</f>
        <v>59</v>
      </c>
      <c r="F308" s="37">
        <f t="array" ref="F308">INDEX(K:O,MATCH(1,(A308=K:K)*(B308=L:L),0),4)</f>
        <v>12429</v>
      </c>
      <c r="G308" s="37">
        <f t="array" ref="G308">INDEX(K:O,MATCH(1,(A308=K:K)*(B308=L:L),0),5)</f>
        <v>11477</v>
      </c>
      <c r="H308" s="39">
        <f t="shared" si="12"/>
        <v>3152.1864406779659</v>
      </c>
      <c r="I308" s="37">
        <f t="shared" si="13"/>
        <v>18</v>
      </c>
      <c r="J308" s="37">
        <f t="shared" si="14"/>
        <v>8.4818874494731987E-3</v>
      </c>
      <c r="K308" s="15">
        <v>43971</v>
      </c>
      <c r="L308" s="14" t="s">
        <v>16</v>
      </c>
      <c r="M308" s="14">
        <v>36</v>
      </c>
      <c r="N308" s="14">
        <v>5914</v>
      </c>
      <c r="O308" s="14">
        <v>5384</v>
      </c>
    </row>
    <row r="309" spans="1:15" x14ac:dyDescent="0.25">
      <c r="A309" s="40">
        <v>43977</v>
      </c>
      <c r="B309" s="41" t="s">
        <v>21</v>
      </c>
      <c r="C309" s="41">
        <v>244905</v>
      </c>
      <c r="D309" s="42">
        <v>25163431.5</v>
      </c>
      <c r="E309" s="41">
        <f t="array" ref="E309">INDEX(K:O,MATCH(1,(A309=K:K)*(B309=L:L),0),3)</f>
        <v>59</v>
      </c>
      <c r="F309" s="41">
        <f t="array" ref="F309">INDEX(K:O,MATCH(1,(A309=K:K)*(B309=L:L),0),4)</f>
        <v>15369</v>
      </c>
      <c r="G309" s="41">
        <f t="array" ref="G309">INDEX(K:O,MATCH(1,(A309=K:K)*(B309=L:L),0),5)</f>
        <v>14299</v>
      </c>
      <c r="H309" s="43">
        <f t="shared" si="12"/>
        <v>4150.9322033898306</v>
      </c>
      <c r="I309" s="41">
        <f t="shared" si="13"/>
        <v>22</v>
      </c>
      <c r="J309" s="41">
        <f t="shared" si="14"/>
        <v>1.1264854763959999E-2</v>
      </c>
      <c r="K309" s="15">
        <v>43971</v>
      </c>
      <c r="L309" s="14" t="s">
        <v>11</v>
      </c>
      <c r="M309" s="14">
        <v>31</v>
      </c>
      <c r="N309" s="14">
        <v>5698</v>
      </c>
      <c r="O309" s="14">
        <v>5258</v>
      </c>
    </row>
    <row r="310" spans="1:15" x14ac:dyDescent="0.25">
      <c r="A310" s="36">
        <v>43952</v>
      </c>
      <c r="B310" s="37" t="s">
        <v>21</v>
      </c>
      <c r="C310" s="37">
        <v>239409</v>
      </c>
      <c r="D310" s="38">
        <v>25413351</v>
      </c>
      <c r="E310" s="37">
        <f t="array" ref="E310">INDEX(K:O,MATCH(1,(A310=K:K)*(B310=L:L),0),3)</f>
        <v>59</v>
      </c>
      <c r="F310" s="37">
        <f t="array" ref="F310">INDEX(K:O,MATCH(1,(A310=K:K)*(B310=L:L),0),4)</f>
        <v>15222</v>
      </c>
      <c r="G310" s="37">
        <f t="array" ref="G310">INDEX(K:O,MATCH(1,(A310=K:K)*(B310=L:L),0),5)</f>
        <v>13873</v>
      </c>
      <c r="H310" s="39">
        <f t="shared" si="12"/>
        <v>4057.7796610169494</v>
      </c>
      <c r="I310" s="37">
        <f t="shared" si="13"/>
        <v>18</v>
      </c>
      <c r="J310" s="37">
        <f t="shared" si="14"/>
        <v>1.1137518691801063E-2</v>
      </c>
      <c r="K310" s="15">
        <v>43971</v>
      </c>
      <c r="L310" s="14" t="s">
        <v>17</v>
      </c>
      <c r="M310" s="14">
        <v>21</v>
      </c>
      <c r="N310" s="14">
        <v>2410</v>
      </c>
      <c r="O310" s="14">
        <v>2202</v>
      </c>
    </row>
    <row r="311" spans="1:15" x14ac:dyDescent="0.25">
      <c r="A311" s="40">
        <v>43963</v>
      </c>
      <c r="B311" s="41" t="s">
        <v>21</v>
      </c>
      <c r="C311" s="41">
        <v>192886.5</v>
      </c>
      <c r="D311" s="42">
        <v>19205179.5</v>
      </c>
      <c r="E311" s="41">
        <f t="array" ref="E311">INDEX(K:O,MATCH(1,(A311=K:K)*(B311=L:L),0),3)</f>
        <v>60</v>
      </c>
      <c r="F311" s="41">
        <f t="array" ref="F311">INDEX(K:O,MATCH(1,(A311=K:K)*(B311=L:L),0),4)</f>
        <v>12000</v>
      </c>
      <c r="G311" s="41">
        <f t="array" ref="G311">INDEX(K:O,MATCH(1,(A311=K:K)*(B311=L:L),0),5)</f>
        <v>11194</v>
      </c>
      <c r="H311" s="43">
        <f t="shared" si="12"/>
        <v>3214.7750000000001</v>
      </c>
      <c r="I311" s="41">
        <f t="shared" si="13"/>
        <v>20</v>
      </c>
      <c r="J311" s="41">
        <f t="shared" si="14"/>
        <v>9.074316159023349E-3</v>
      </c>
      <c r="K311" s="15">
        <v>43971</v>
      </c>
      <c r="L311" s="14" t="s">
        <v>10</v>
      </c>
      <c r="M311" s="14">
        <v>21</v>
      </c>
      <c r="N311" s="14">
        <v>1921</v>
      </c>
      <c r="O311" s="14">
        <v>1767</v>
      </c>
    </row>
    <row r="312" spans="1:15" x14ac:dyDescent="0.25">
      <c r="A312" s="36">
        <v>43972</v>
      </c>
      <c r="B312" s="37" t="s">
        <v>21</v>
      </c>
      <c r="C312" s="37">
        <v>224233.5</v>
      </c>
      <c r="D312" s="38">
        <v>22253295</v>
      </c>
      <c r="E312" s="37">
        <f t="array" ref="E312">INDEX(K:O,MATCH(1,(A312=K:K)*(B312=L:L),0),3)</f>
        <v>60</v>
      </c>
      <c r="F312" s="37">
        <f t="array" ref="F312">INDEX(K:O,MATCH(1,(A312=K:K)*(B312=L:L),0),4)</f>
        <v>14005</v>
      </c>
      <c r="G312" s="37">
        <f t="array" ref="G312">INDEX(K:O,MATCH(1,(A312=K:K)*(B312=L:L),0),5)</f>
        <v>13002</v>
      </c>
      <c r="H312" s="39">
        <f t="shared" si="12"/>
        <v>3737.2249999999999</v>
      </c>
      <c r="I312" s="37">
        <f t="shared" si="13"/>
        <v>21</v>
      </c>
      <c r="J312" s="37">
        <f t="shared" si="14"/>
        <v>1.0645632861434792E-2</v>
      </c>
      <c r="K312" s="15">
        <v>43971</v>
      </c>
      <c r="L312" s="14" t="s">
        <v>20</v>
      </c>
      <c r="M312" s="14">
        <v>19</v>
      </c>
      <c r="N312" s="14">
        <v>1823</v>
      </c>
      <c r="O312" s="14">
        <v>1678</v>
      </c>
    </row>
    <row r="313" spans="1:15" x14ac:dyDescent="0.25">
      <c r="A313" s="40">
        <v>43971</v>
      </c>
      <c r="B313" s="41" t="s">
        <v>21</v>
      </c>
      <c r="C313" s="41">
        <v>219622.5</v>
      </c>
      <c r="D313" s="42">
        <v>21959286</v>
      </c>
      <c r="E313" s="41">
        <f t="array" ref="E313">INDEX(K:O,MATCH(1,(A313=K:K)*(B313=L:L),0),3)</f>
        <v>60</v>
      </c>
      <c r="F313" s="41">
        <f t="array" ref="F313">INDEX(K:O,MATCH(1,(A313=K:K)*(B313=L:L),0),4)</f>
        <v>13792</v>
      </c>
      <c r="G313" s="41">
        <f t="array" ref="G313">INDEX(K:O,MATCH(1,(A313=K:K)*(B313=L:L),0),5)</f>
        <v>12834</v>
      </c>
      <c r="H313" s="43">
        <f t="shared" si="12"/>
        <v>3660.375</v>
      </c>
      <c r="I313" s="41">
        <f t="shared" si="13"/>
        <v>21</v>
      </c>
      <c r="J313" s="41">
        <f t="shared" si="14"/>
        <v>1.0538916035254245E-2</v>
      </c>
      <c r="K313" s="15">
        <v>43971</v>
      </c>
      <c r="L313" s="14" t="s">
        <v>22</v>
      </c>
      <c r="M313" s="14">
        <v>54</v>
      </c>
      <c r="N313" s="14">
        <v>13298</v>
      </c>
      <c r="O313" s="14">
        <v>12428</v>
      </c>
    </row>
    <row r="314" spans="1:15" x14ac:dyDescent="0.25">
      <c r="A314" s="36">
        <v>43956</v>
      </c>
      <c r="B314" s="37" t="s">
        <v>21</v>
      </c>
      <c r="C314" s="37">
        <v>213582</v>
      </c>
      <c r="D314" s="38">
        <v>21919435.5</v>
      </c>
      <c r="E314" s="37">
        <f t="array" ref="E314">INDEX(K:O,MATCH(1,(A314=K:K)*(B314=L:L),0),3)</f>
        <v>59</v>
      </c>
      <c r="F314" s="37">
        <f t="array" ref="F314">INDEX(K:O,MATCH(1,(A314=K:K)*(B314=L:L),0),4)</f>
        <v>13469</v>
      </c>
      <c r="G314" s="37">
        <f t="array" ref="G314">INDEX(K:O,MATCH(1,(A314=K:K)*(B314=L:L),0),5)</f>
        <v>12486</v>
      </c>
      <c r="H314" s="39">
        <f t="shared" si="12"/>
        <v>3620.0338983050847</v>
      </c>
      <c r="I314" s="37">
        <f t="shared" si="13"/>
        <v>19</v>
      </c>
      <c r="J314" s="37">
        <f t="shared" si="14"/>
        <v>1.0358217945379075E-2</v>
      </c>
      <c r="K314" s="15">
        <v>43971</v>
      </c>
      <c r="L314" s="14" t="s">
        <v>21</v>
      </c>
      <c r="M314" s="14">
        <v>60</v>
      </c>
      <c r="N314" s="14">
        <v>13792</v>
      </c>
      <c r="O314" s="14">
        <v>12834</v>
      </c>
    </row>
    <row r="315" spans="1:15" x14ac:dyDescent="0.25">
      <c r="A315" s="40">
        <v>43949</v>
      </c>
      <c r="B315" s="41" t="s">
        <v>22</v>
      </c>
      <c r="C315" s="41">
        <v>195705</v>
      </c>
      <c r="D315" s="42">
        <v>20003263.5</v>
      </c>
      <c r="E315" s="41">
        <f t="array" ref="E315">INDEX(K:O,MATCH(1,(A315=K:K)*(B315=L:L),0),3)</f>
        <v>54</v>
      </c>
      <c r="F315" s="41">
        <f t="array" ref="F315">INDEX(K:O,MATCH(1,(A315=K:K)*(B315=L:L),0),4)</f>
        <v>12306</v>
      </c>
      <c r="G315" s="41">
        <f t="array" ref="G315">INDEX(K:O,MATCH(1,(A315=K:K)*(B315=L:L),0),5)</f>
        <v>11532</v>
      </c>
      <c r="H315" s="43">
        <f t="shared" si="12"/>
        <v>3624.1666666666665</v>
      </c>
      <c r="I315" s="41">
        <f t="shared" si="13"/>
        <v>18</v>
      </c>
      <c r="J315" s="41">
        <f t="shared" si="14"/>
        <v>9.5905672393809104E-3</v>
      </c>
      <c r="K315" s="15">
        <v>43971</v>
      </c>
      <c r="L315" s="14" t="s">
        <v>13</v>
      </c>
      <c r="M315" s="14">
        <v>19</v>
      </c>
      <c r="N315" s="14">
        <v>1889</v>
      </c>
      <c r="O315" s="14">
        <v>1690</v>
      </c>
    </row>
    <row r="316" spans="1:15" x14ac:dyDescent="0.25">
      <c r="A316" s="36">
        <v>43964</v>
      </c>
      <c r="B316" s="37" t="s">
        <v>21</v>
      </c>
      <c r="C316" s="37">
        <v>193722</v>
      </c>
      <c r="D316" s="38">
        <v>19437273</v>
      </c>
      <c r="E316" s="37">
        <f t="array" ref="E316">INDEX(K:O,MATCH(1,(A316=K:K)*(B316=L:L),0),3)</f>
        <v>60</v>
      </c>
      <c r="F316" s="37">
        <f t="array" ref="F316">INDEX(K:O,MATCH(1,(A316=K:K)*(B316=L:L),0),4)</f>
        <v>12007</v>
      </c>
      <c r="G316" s="37">
        <f t="array" ref="G316">INDEX(K:O,MATCH(1,(A316=K:K)*(B316=L:L),0),5)</f>
        <v>11245</v>
      </c>
      <c r="H316" s="39">
        <f t="shared" si="12"/>
        <v>3228.7</v>
      </c>
      <c r="I316" s="37">
        <f t="shared" si="13"/>
        <v>20</v>
      </c>
      <c r="J316" s="37">
        <f t="shared" si="14"/>
        <v>9.5853185232487835E-3</v>
      </c>
      <c r="K316" s="15">
        <v>43971</v>
      </c>
      <c r="L316" s="14" t="s">
        <v>23</v>
      </c>
      <c r="M316" s="14">
        <v>17</v>
      </c>
      <c r="N316" s="14">
        <v>890</v>
      </c>
      <c r="O316" s="14">
        <v>794</v>
      </c>
    </row>
    <row r="317" spans="1:15" x14ac:dyDescent="0.25">
      <c r="A317" s="40">
        <v>43954</v>
      </c>
      <c r="B317" s="41" t="s">
        <v>21</v>
      </c>
      <c r="C317" s="41">
        <v>257215.5</v>
      </c>
      <c r="D317" s="42">
        <v>26492278.5</v>
      </c>
      <c r="E317" s="41">
        <f t="array" ref="E317">INDEX(K:O,MATCH(1,(A317=K:K)*(B317=L:L),0),3)</f>
        <v>59</v>
      </c>
      <c r="F317" s="41">
        <f t="array" ref="F317">INDEX(K:O,MATCH(1,(A317=K:K)*(B317=L:L),0),4)</f>
        <v>15277</v>
      </c>
      <c r="G317" s="41">
        <f t="array" ref="G317">INDEX(K:O,MATCH(1,(A317=K:K)*(B317=L:L),0),5)</f>
        <v>14163</v>
      </c>
      <c r="H317" s="43">
        <f t="shared" si="12"/>
        <v>4359.5847457627115</v>
      </c>
      <c r="I317" s="41">
        <f t="shared" si="13"/>
        <v>18</v>
      </c>
      <c r="J317" s="41">
        <f t="shared" si="14"/>
        <v>1.2850134446171847E-2</v>
      </c>
      <c r="K317" s="15">
        <v>43971</v>
      </c>
      <c r="L317" s="14" t="s">
        <v>18</v>
      </c>
      <c r="M317" s="14">
        <v>16</v>
      </c>
      <c r="N317" s="14">
        <v>1050</v>
      </c>
      <c r="O317" s="14">
        <v>938</v>
      </c>
    </row>
    <row r="318" spans="1:15" x14ac:dyDescent="0.25">
      <c r="A318" s="36">
        <v>43957</v>
      </c>
      <c r="B318" s="37" t="s">
        <v>21</v>
      </c>
      <c r="C318" s="37">
        <v>224779.5</v>
      </c>
      <c r="D318" s="38">
        <v>23032992</v>
      </c>
      <c r="E318" s="37">
        <f t="array" ref="E318">INDEX(K:O,MATCH(1,(A318=K:K)*(B318=L:L),0),3)</f>
        <v>59</v>
      </c>
      <c r="F318" s="37">
        <f t="array" ref="F318">INDEX(K:O,MATCH(1,(A318=K:K)*(B318=L:L),0),4)</f>
        <v>14103</v>
      </c>
      <c r="G318" s="37">
        <f t="array" ref="G318">INDEX(K:O,MATCH(1,(A318=K:K)*(B318=L:L),0),5)</f>
        <v>13118</v>
      </c>
      <c r="H318" s="39">
        <f t="shared" si="12"/>
        <v>3809.8220338983051</v>
      </c>
      <c r="I318" s="37">
        <f t="shared" si="13"/>
        <v>19</v>
      </c>
      <c r="J318" s="37">
        <f t="shared" si="14"/>
        <v>1.1375857565727569E-2</v>
      </c>
      <c r="K318" s="15">
        <v>43971</v>
      </c>
      <c r="L318" s="14" t="s">
        <v>19</v>
      </c>
      <c r="M318" s="14">
        <v>15</v>
      </c>
      <c r="N318" s="14">
        <v>760</v>
      </c>
      <c r="O318" s="14">
        <v>664</v>
      </c>
    </row>
    <row r="319" spans="1:15" x14ac:dyDescent="0.25">
      <c r="A319" s="40">
        <v>43974</v>
      </c>
      <c r="B319" s="41" t="s">
        <v>21</v>
      </c>
      <c r="C319" s="41">
        <v>292018.5</v>
      </c>
      <c r="D319" s="42">
        <v>28590910.5</v>
      </c>
      <c r="E319" s="41">
        <f t="array" ref="E319">INDEX(K:O,MATCH(1,(A319=K:K)*(B319=L:L),0),3)</f>
        <v>60</v>
      </c>
      <c r="F319" s="41">
        <f t="array" ref="F319">INDEX(K:O,MATCH(1,(A319=K:K)*(B319=L:L),0),4)</f>
        <v>17295</v>
      </c>
      <c r="G319" s="41">
        <f t="array" ref="G319">INDEX(K:O,MATCH(1,(A319=K:K)*(B319=L:L),0),5)</f>
        <v>16010</v>
      </c>
      <c r="H319" s="43">
        <f t="shared" si="12"/>
        <v>4866.9750000000004</v>
      </c>
      <c r="I319" s="41">
        <f t="shared" si="13"/>
        <v>21</v>
      </c>
      <c r="J319" s="41">
        <f t="shared" si="14"/>
        <v>1.4948809203132539E-2</v>
      </c>
      <c r="K319" s="15">
        <v>43971</v>
      </c>
      <c r="L319" s="14" t="s">
        <v>15</v>
      </c>
      <c r="M319" s="14">
        <v>125</v>
      </c>
      <c r="N319" s="14">
        <v>21674</v>
      </c>
      <c r="O319" s="14">
        <v>20155</v>
      </c>
    </row>
    <row r="320" spans="1:15" x14ac:dyDescent="0.25">
      <c r="A320" s="36">
        <v>43976</v>
      </c>
      <c r="B320" s="37" t="s">
        <v>21</v>
      </c>
      <c r="C320" s="37">
        <v>198751.5</v>
      </c>
      <c r="D320" s="38">
        <v>20582743.5</v>
      </c>
      <c r="E320" s="37">
        <f t="array" ref="E320">INDEX(K:O,MATCH(1,(A320=K:K)*(B320=L:L),0),3)</f>
        <v>59</v>
      </c>
      <c r="F320" s="37">
        <f t="array" ref="F320">INDEX(K:O,MATCH(1,(A320=K:K)*(B320=L:L),0),4)</f>
        <v>12983</v>
      </c>
      <c r="G320" s="37">
        <f t="array" ref="G320">INDEX(K:O,MATCH(1,(A320=K:K)*(B320=L:L),0),5)</f>
        <v>12056</v>
      </c>
      <c r="H320" s="39">
        <f t="shared" si="12"/>
        <v>3368.6694915254238</v>
      </c>
      <c r="I320" s="37">
        <f t="shared" si="13"/>
        <v>22</v>
      </c>
      <c r="J320" s="37">
        <f t="shared" si="14"/>
        <v>1.0328751949293617E-2</v>
      </c>
      <c r="K320" s="15">
        <v>43971</v>
      </c>
      <c r="L320" s="14" t="s">
        <v>14</v>
      </c>
      <c r="M320" s="14">
        <v>129</v>
      </c>
      <c r="N320" s="14">
        <v>17095</v>
      </c>
      <c r="O320" s="14">
        <v>15919</v>
      </c>
    </row>
    <row r="321" spans="1:15" x14ac:dyDescent="0.25">
      <c r="A321" s="40">
        <v>43951</v>
      </c>
      <c r="B321" s="41" t="s">
        <v>21</v>
      </c>
      <c r="C321" s="41">
        <v>214386</v>
      </c>
      <c r="D321" s="42">
        <v>22530000</v>
      </c>
      <c r="E321" s="41">
        <f t="array" ref="E321">INDEX(K:O,MATCH(1,(A321=K:K)*(B321=L:L),0),3)</f>
        <v>59</v>
      </c>
      <c r="F321" s="41">
        <f t="array" ref="F321">INDEX(K:O,MATCH(1,(A321=K:K)*(B321=L:L),0),4)</f>
        <v>13251</v>
      </c>
      <c r="G321" s="41">
        <f t="array" ref="G321">INDEX(K:O,MATCH(1,(A321=K:K)*(B321=L:L),0),5)</f>
        <v>12255</v>
      </c>
      <c r="H321" s="43">
        <f t="shared" si="12"/>
        <v>3633.6610169491523</v>
      </c>
      <c r="I321" s="41">
        <f t="shared" si="13"/>
        <v>18</v>
      </c>
      <c r="J321" s="41">
        <f t="shared" si="14"/>
        <v>1.1257524497741941E-2</v>
      </c>
      <c r="K321" s="15">
        <v>43971</v>
      </c>
      <c r="L321" s="14" t="s">
        <v>12</v>
      </c>
      <c r="M321" s="14">
        <v>10</v>
      </c>
      <c r="N321" s="14">
        <v>745</v>
      </c>
      <c r="O321" s="14">
        <v>654</v>
      </c>
    </row>
    <row r="322" spans="1:15" x14ac:dyDescent="0.25">
      <c r="A322" s="36">
        <v>43961</v>
      </c>
      <c r="B322" s="37" t="s">
        <v>21</v>
      </c>
      <c r="C322" s="37">
        <v>243825</v>
      </c>
      <c r="D322" s="38">
        <v>24890404.5</v>
      </c>
      <c r="E322" s="37">
        <f t="array" ref="E322">INDEX(K:O,MATCH(1,(A322=K:K)*(B322=L:L),0),3)</f>
        <v>59</v>
      </c>
      <c r="F322" s="37">
        <f t="array" ref="F322">INDEX(K:O,MATCH(1,(A322=K:K)*(B322=L:L),0),4)</f>
        <v>14569</v>
      </c>
      <c r="G322" s="37">
        <f t="array" ref="G322">INDEX(K:O,MATCH(1,(A322=K:K)*(B322=L:L),0),5)</f>
        <v>13566</v>
      </c>
      <c r="H322" s="39">
        <f t="shared" si="12"/>
        <v>4132.6271186440681</v>
      </c>
      <c r="I322" s="37">
        <f t="shared" si="13"/>
        <v>19</v>
      </c>
      <c r="J322" s="37">
        <f t="shared" si="14"/>
        <v>1.2949157727193789E-2</v>
      </c>
      <c r="K322" s="15">
        <v>43972</v>
      </c>
      <c r="L322" s="14" t="s">
        <v>16</v>
      </c>
      <c r="M322" s="14">
        <v>36</v>
      </c>
      <c r="N322" s="14">
        <v>4816</v>
      </c>
      <c r="O322" s="14">
        <v>4452</v>
      </c>
    </row>
    <row r="323" spans="1:15" x14ac:dyDescent="0.25">
      <c r="A323" s="40">
        <v>43959</v>
      </c>
      <c r="B323" s="41" t="s">
        <v>21</v>
      </c>
      <c r="C323" s="41">
        <v>232701</v>
      </c>
      <c r="D323" s="42">
        <v>23881948.5</v>
      </c>
      <c r="E323" s="41">
        <f t="array" ref="E323">INDEX(K:O,MATCH(1,(A323=K:K)*(B323=L:L),0),3)</f>
        <v>59</v>
      </c>
      <c r="F323" s="41">
        <f t="array" ref="F323">INDEX(K:O,MATCH(1,(A323=K:K)*(B323=L:L),0),4)</f>
        <v>14098</v>
      </c>
      <c r="G323" s="41">
        <f t="array" ref="G323">INDEX(K:O,MATCH(1,(A323=K:K)*(B323=L:L),0),5)</f>
        <v>13106</v>
      </c>
      <c r="H323" s="43">
        <f t="shared" ref="H323:H386" si="15">C323/E323</f>
        <v>3944.0847457627119</v>
      </c>
      <c r="I323" s="41">
        <f t="shared" ref="I323:I386" si="16">_xlfn.ISOWEEKNUM(A323)</f>
        <v>19</v>
      </c>
      <c r="J323" s="41">
        <f t="shared" ref="J323:J386" si="17">C323/SUM(C323:C826)</f>
        <v>1.2520509846744131E-2</v>
      </c>
      <c r="K323" s="15">
        <v>43972</v>
      </c>
      <c r="L323" s="14" t="s">
        <v>11</v>
      </c>
      <c r="M323" s="14">
        <v>31</v>
      </c>
      <c r="N323" s="14">
        <v>5207</v>
      </c>
      <c r="O323" s="14">
        <v>4868</v>
      </c>
    </row>
    <row r="324" spans="1:15" x14ac:dyDescent="0.25">
      <c r="A324" s="36">
        <v>43958</v>
      </c>
      <c r="B324" s="37" t="s">
        <v>21</v>
      </c>
      <c r="C324" s="37">
        <v>219411</v>
      </c>
      <c r="D324" s="38">
        <v>22460130</v>
      </c>
      <c r="E324" s="37">
        <f t="array" ref="E324">INDEX(K:O,MATCH(1,(A324=K:K)*(B324=L:L),0),3)</f>
        <v>59</v>
      </c>
      <c r="F324" s="37">
        <f t="array" ref="F324">INDEX(K:O,MATCH(1,(A324=K:K)*(B324=L:L),0),4)</f>
        <v>13495</v>
      </c>
      <c r="G324" s="37">
        <f t="array" ref="G324">INDEX(K:O,MATCH(1,(A324=K:K)*(B324=L:L),0),5)</f>
        <v>12517</v>
      </c>
      <c r="H324" s="39">
        <f t="shared" si="15"/>
        <v>3718.8305084745762</v>
      </c>
      <c r="I324" s="37">
        <f t="shared" si="16"/>
        <v>19</v>
      </c>
      <c r="J324" s="37">
        <f t="shared" si="17"/>
        <v>1.1955123783270247E-2</v>
      </c>
      <c r="K324" s="15">
        <v>43972</v>
      </c>
      <c r="L324" s="14" t="s">
        <v>17</v>
      </c>
      <c r="M324" s="14">
        <v>21</v>
      </c>
      <c r="N324" s="14">
        <v>2335</v>
      </c>
      <c r="O324" s="14">
        <v>2126</v>
      </c>
    </row>
    <row r="325" spans="1:15" x14ac:dyDescent="0.25">
      <c r="A325" s="40">
        <v>43975</v>
      </c>
      <c r="B325" s="41" t="s">
        <v>21</v>
      </c>
      <c r="C325" s="41">
        <v>200029.5</v>
      </c>
      <c r="D325" s="42">
        <v>19959801</v>
      </c>
      <c r="E325" s="41">
        <f t="array" ref="E325">INDEX(K:O,MATCH(1,(A325=K:K)*(B325=L:L),0),3)</f>
        <v>60</v>
      </c>
      <c r="F325" s="41">
        <f t="array" ref="F325">INDEX(K:O,MATCH(1,(A325=K:K)*(B325=L:L),0),4)</f>
        <v>12822</v>
      </c>
      <c r="G325" s="41">
        <f t="array" ref="G325">INDEX(K:O,MATCH(1,(A325=K:K)*(B325=L:L),0),5)</f>
        <v>11916</v>
      </c>
      <c r="H325" s="43">
        <f t="shared" si="15"/>
        <v>3333.8249999999998</v>
      </c>
      <c r="I325" s="41">
        <f t="shared" si="16"/>
        <v>21</v>
      </c>
      <c r="J325" s="41">
        <f t="shared" si="17"/>
        <v>1.103095364026516E-2</v>
      </c>
      <c r="K325" s="15">
        <v>43972</v>
      </c>
      <c r="L325" s="14" t="s">
        <v>10</v>
      </c>
      <c r="M325" s="14">
        <v>21</v>
      </c>
      <c r="N325" s="14">
        <v>1787</v>
      </c>
      <c r="O325" s="14">
        <v>1626</v>
      </c>
    </row>
    <row r="326" spans="1:15" x14ac:dyDescent="0.25">
      <c r="A326" s="36">
        <v>43967</v>
      </c>
      <c r="B326" s="37" t="s">
        <v>22</v>
      </c>
      <c r="C326" s="37">
        <v>225480</v>
      </c>
      <c r="D326" s="38">
        <v>22355338.5</v>
      </c>
      <c r="E326" s="37">
        <f t="array" ref="E326">INDEX(K:O,MATCH(1,(A326=K:K)*(B326=L:L),0),3)</f>
        <v>54</v>
      </c>
      <c r="F326" s="37">
        <f t="array" ref="F326">INDEX(K:O,MATCH(1,(A326=K:K)*(B326=L:L),0),4)</f>
        <v>13170</v>
      </c>
      <c r="G326" s="37">
        <f t="array" ref="G326">INDEX(K:O,MATCH(1,(A326=K:K)*(B326=L:L),0),5)</f>
        <v>12299</v>
      </c>
      <c r="H326" s="39">
        <f t="shared" si="15"/>
        <v>4175.5555555555557</v>
      </c>
      <c r="I326" s="37">
        <f t="shared" si="16"/>
        <v>20</v>
      </c>
      <c r="J326" s="37">
        <f t="shared" si="17"/>
        <v>1.2573156962297842E-2</v>
      </c>
      <c r="K326" s="15">
        <v>43972</v>
      </c>
      <c r="L326" s="14" t="s">
        <v>20</v>
      </c>
      <c r="M326" s="14">
        <v>19</v>
      </c>
      <c r="N326" s="14">
        <v>1650</v>
      </c>
      <c r="O326" s="14">
        <v>1505</v>
      </c>
    </row>
    <row r="327" spans="1:15" x14ac:dyDescent="0.25">
      <c r="A327" s="40">
        <v>43970</v>
      </c>
      <c r="B327" s="41" t="s">
        <v>22</v>
      </c>
      <c r="C327" s="41">
        <v>211453.5</v>
      </c>
      <c r="D327" s="42">
        <v>20590072.5</v>
      </c>
      <c r="E327" s="41">
        <f t="array" ref="E327">INDEX(K:O,MATCH(1,(A327=K:K)*(B327=L:L),0),3)</f>
        <v>54</v>
      </c>
      <c r="F327" s="41">
        <f t="array" ref="F327">INDEX(K:O,MATCH(1,(A327=K:K)*(B327=L:L),0),4)</f>
        <v>13070</v>
      </c>
      <c r="G327" s="41">
        <f t="array" ref="G327">INDEX(K:O,MATCH(1,(A327=K:K)*(B327=L:L),0),5)</f>
        <v>12244</v>
      </c>
      <c r="H327" s="43">
        <f t="shared" si="15"/>
        <v>3915.8055555555557</v>
      </c>
      <c r="I327" s="41">
        <f t="shared" si="16"/>
        <v>21</v>
      </c>
      <c r="J327" s="41">
        <f t="shared" si="17"/>
        <v>1.194115291687833E-2</v>
      </c>
      <c r="K327" s="15">
        <v>43972</v>
      </c>
      <c r="L327" s="14" t="s">
        <v>22</v>
      </c>
      <c r="M327" s="14">
        <v>54</v>
      </c>
      <c r="N327" s="14">
        <v>13240</v>
      </c>
      <c r="O327" s="14">
        <v>12360</v>
      </c>
    </row>
    <row r="328" spans="1:15" x14ac:dyDescent="0.25">
      <c r="A328" s="36">
        <v>43968</v>
      </c>
      <c r="B328" s="37" t="s">
        <v>22</v>
      </c>
      <c r="C328" s="37">
        <v>184801.5</v>
      </c>
      <c r="D328" s="38">
        <v>18449091</v>
      </c>
      <c r="E328" s="37">
        <f t="array" ref="E328">INDEX(K:O,MATCH(1,(A328=K:K)*(B328=L:L),0),3)</f>
        <v>54</v>
      </c>
      <c r="F328" s="37">
        <f t="array" ref="F328">INDEX(K:O,MATCH(1,(A328=K:K)*(B328=L:L),0),4)</f>
        <v>11128</v>
      </c>
      <c r="G328" s="37">
        <f t="array" ref="G328">INDEX(K:O,MATCH(1,(A328=K:K)*(B328=L:L),0),5)</f>
        <v>10467</v>
      </c>
      <c r="H328" s="39">
        <f t="shared" si="15"/>
        <v>3422.25</v>
      </c>
      <c r="I328" s="37">
        <f t="shared" si="16"/>
        <v>20</v>
      </c>
      <c r="J328" s="37">
        <f t="shared" si="17"/>
        <v>1.0562192117170795E-2</v>
      </c>
      <c r="K328" s="15">
        <v>43972</v>
      </c>
      <c r="L328" s="14" t="s">
        <v>21</v>
      </c>
      <c r="M328" s="14">
        <v>60</v>
      </c>
      <c r="N328" s="14">
        <v>14005</v>
      </c>
      <c r="O328" s="14">
        <v>13002</v>
      </c>
    </row>
    <row r="329" spans="1:15" x14ac:dyDescent="0.25">
      <c r="A329" s="40">
        <v>43960</v>
      </c>
      <c r="B329" s="41" t="s">
        <v>22</v>
      </c>
      <c r="C329" s="41">
        <v>177976.5</v>
      </c>
      <c r="D329" s="42">
        <v>18085798.5</v>
      </c>
      <c r="E329" s="41">
        <f t="array" ref="E329">INDEX(K:O,MATCH(1,(A329=K:K)*(B329=L:L),0),3)</f>
        <v>54</v>
      </c>
      <c r="F329" s="41">
        <f t="array" ref="F329">INDEX(K:O,MATCH(1,(A329=K:K)*(B329=L:L),0),4)</f>
        <v>11288</v>
      </c>
      <c r="G329" s="41">
        <f t="array" ref="G329">INDEX(K:O,MATCH(1,(A329=K:K)*(B329=L:L),0),5)</f>
        <v>10492</v>
      </c>
      <c r="H329" s="43">
        <f t="shared" si="15"/>
        <v>3295.8611111111113</v>
      </c>
      <c r="I329" s="41">
        <f t="shared" si="16"/>
        <v>19</v>
      </c>
      <c r="J329" s="41">
        <f t="shared" si="17"/>
        <v>1.028070106425371E-2</v>
      </c>
      <c r="K329" s="15">
        <v>43972</v>
      </c>
      <c r="L329" s="14" t="s">
        <v>13</v>
      </c>
      <c r="M329" s="14">
        <v>19</v>
      </c>
      <c r="N329" s="14">
        <v>1949</v>
      </c>
      <c r="O329" s="14">
        <v>1724</v>
      </c>
    </row>
    <row r="330" spans="1:15" x14ac:dyDescent="0.25">
      <c r="A330" s="36">
        <v>43955</v>
      </c>
      <c r="B330" s="37" t="s">
        <v>22</v>
      </c>
      <c r="C330" s="37">
        <v>223617</v>
      </c>
      <c r="D330" s="38">
        <v>22796827.5</v>
      </c>
      <c r="E330" s="37">
        <f t="array" ref="E330">INDEX(K:O,MATCH(1,(A330=K:K)*(B330=L:L),0),3)</f>
        <v>54</v>
      </c>
      <c r="F330" s="37">
        <f t="array" ref="F330">INDEX(K:O,MATCH(1,(A330=K:K)*(B330=L:L),0),4)</f>
        <v>13606</v>
      </c>
      <c r="G330" s="37">
        <f t="array" ref="G330">INDEX(K:O,MATCH(1,(A330=K:K)*(B330=L:L),0),5)</f>
        <v>12697</v>
      </c>
      <c r="H330" s="39">
        <f t="shared" si="15"/>
        <v>4141.0555555555557</v>
      </c>
      <c r="I330" s="37">
        <f t="shared" si="16"/>
        <v>19</v>
      </c>
      <c r="J330" s="37">
        <f t="shared" si="17"/>
        <v>1.3051272192187902E-2</v>
      </c>
      <c r="K330" s="15">
        <v>43972</v>
      </c>
      <c r="L330" s="14" t="s">
        <v>23</v>
      </c>
      <c r="M330" s="14">
        <v>18</v>
      </c>
      <c r="N330" s="14">
        <v>888</v>
      </c>
      <c r="O330" s="14">
        <v>786</v>
      </c>
    </row>
    <row r="331" spans="1:15" x14ac:dyDescent="0.25">
      <c r="A331" s="40">
        <v>43953</v>
      </c>
      <c r="B331" s="41" t="s">
        <v>22</v>
      </c>
      <c r="C331" s="41">
        <v>176397</v>
      </c>
      <c r="D331" s="42">
        <v>18625921.5</v>
      </c>
      <c r="E331" s="41">
        <f t="array" ref="E331">INDEX(K:O,MATCH(1,(A331=K:K)*(B331=L:L),0),3)</f>
        <v>54</v>
      </c>
      <c r="F331" s="41">
        <f t="array" ref="F331">INDEX(K:O,MATCH(1,(A331=K:K)*(B331=L:L),0),4)</f>
        <v>11622</v>
      </c>
      <c r="G331" s="41">
        <f t="array" ref="G331">INDEX(K:O,MATCH(1,(A331=K:K)*(B331=L:L),0),5)</f>
        <v>10754</v>
      </c>
      <c r="H331" s="43">
        <f t="shared" si="15"/>
        <v>3266.6111111111113</v>
      </c>
      <c r="I331" s="41">
        <f t="shared" si="16"/>
        <v>18</v>
      </c>
      <c r="J331" s="41">
        <f t="shared" si="17"/>
        <v>1.0431448869507984E-2</v>
      </c>
      <c r="K331" s="15">
        <v>43972</v>
      </c>
      <c r="L331" s="14" t="s">
        <v>18</v>
      </c>
      <c r="M331" s="14">
        <v>17</v>
      </c>
      <c r="N331" s="14">
        <v>1045</v>
      </c>
      <c r="O331" s="14">
        <v>930</v>
      </c>
    </row>
    <row r="332" spans="1:15" x14ac:dyDescent="0.25">
      <c r="A332" s="36">
        <v>43977</v>
      </c>
      <c r="B332" s="37" t="s">
        <v>22</v>
      </c>
      <c r="C332" s="37">
        <v>232369.5</v>
      </c>
      <c r="D332" s="38">
        <v>23856345</v>
      </c>
      <c r="E332" s="37">
        <f t="array" ref="E332">INDEX(K:O,MATCH(1,(A332=K:K)*(B332=L:L),0),3)</f>
        <v>54</v>
      </c>
      <c r="F332" s="37">
        <f t="array" ref="F332">INDEX(K:O,MATCH(1,(A332=K:K)*(B332=L:L),0),4)</f>
        <v>14482</v>
      </c>
      <c r="G332" s="37">
        <f t="array" ref="G332">INDEX(K:O,MATCH(1,(A332=K:K)*(B332=L:L),0),5)</f>
        <v>13510</v>
      </c>
      <c r="H332" s="39">
        <f t="shared" si="15"/>
        <v>4303.1388888888887</v>
      </c>
      <c r="I332" s="37">
        <f t="shared" si="16"/>
        <v>22</v>
      </c>
      <c r="J332" s="37">
        <f t="shared" si="17"/>
        <v>1.388630428694926E-2</v>
      </c>
      <c r="K332" s="15">
        <v>43972</v>
      </c>
      <c r="L332" s="14" t="s">
        <v>19</v>
      </c>
      <c r="M332" s="14">
        <v>15</v>
      </c>
      <c r="N332" s="14">
        <v>749</v>
      </c>
      <c r="O332" s="14">
        <v>652</v>
      </c>
    </row>
    <row r="333" spans="1:15" x14ac:dyDescent="0.25">
      <c r="A333" s="40">
        <v>43952</v>
      </c>
      <c r="B333" s="41" t="s">
        <v>22</v>
      </c>
      <c r="C333" s="41">
        <v>226540.5</v>
      </c>
      <c r="D333" s="42">
        <v>23953536</v>
      </c>
      <c r="E333" s="41">
        <f t="array" ref="E333">INDEX(K:O,MATCH(1,(A333=K:K)*(B333=L:L),0),3)</f>
        <v>54</v>
      </c>
      <c r="F333" s="41">
        <f t="array" ref="F333">INDEX(K:O,MATCH(1,(A333=K:K)*(B333=L:L),0),4)</f>
        <v>14205</v>
      </c>
      <c r="G333" s="41">
        <f t="array" ref="G333">INDEX(K:O,MATCH(1,(A333=K:K)*(B333=L:L),0),5)</f>
        <v>13026</v>
      </c>
      <c r="H333" s="43">
        <f t="shared" si="15"/>
        <v>4195.1944444444443</v>
      </c>
      <c r="I333" s="41">
        <f t="shared" si="16"/>
        <v>18</v>
      </c>
      <c r="J333" s="41">
        <f t="shared" si="17"/>
        <v>1.3728605271260103E-2</v>
      </c>
      <c r="K333" s="15">
        <v>43972</v>
      </c>
      <c r="L333" s="14" t="s">
        <v>15</v>
      </c>
      <c r="M333" s="14">
        <v>125</v>
      </c>
      <c r="N333" s="14">
        <v>20911</v>
      </c>
      <c r="O333" s="14">
        <v>19358</v>
      </c>
    </row>
    <row r="334" spans="1:15" x14ac:dyDescent="0.25">
      <c r="A334" s="36">
        <v>43963</v>
      </c>
      <c r="B334" s="37" t="s">
        <v>22</v>
      </c>
      <c r="C334" s="37">
        <v>189679.5</v>
      </c>
      <c r="D334" s="38">
        <v>18718036.5</v>
      </c>
      <c r="E334" s="37">
        <f t="array" ref="E334">INDEX(K:O,MATCH(1,(A334=K:K)*(B334=L:L),0),3)</f>
        <v>54</v>
      </c>
      <c r="F334" s="37">
        <f t="array" ref="F334">INDEX(K:O,MATCH(1,(A334=K:K)*(B334=L:L),0),4)</f>
        <v>11614</v>
      </c>
      <c r="G334" s="37">
        <f t="array" ref="G334">INDEX(K:O,MATCH(1,(A334=K:K)*(B334=L:L),0),5)</f>
        <v>10862</v>
      </c>
      <c r="H334" s="39">
        <f t="shared" si="15"/>
        <v>3512.5833333333335</v>
      </c>
      <c r="I334" s="37">
        <f t="shared" si="16"/>
        <v>20</v>
      </c>
      <c r="J334" s="37">
        <f t="shared" si="17"/>
        <v>1.1654791872199045E-2</v>
      </c>
      <c r="K334" s="15">
        <v>43972</v>
      </c>
      <c r="L334" s="14" t="s">
        <v>14</v>
      </c>
      <c r="M334" s="14">
        <v>129</v>
      </c>
      <c r="N334" s="14">
        <v>16373</v>
      </c>
      <c r="O334" s="14">
        <v>15223</v>
      </c>
    </row>
    <row r="335" spans="1:15" x14ac:dyDescent="0.25">
      <c r="A335" s="40">
        <v>43972</v>
      </c>
      <c r="B335" s="41" t="s">
        <v>22</v>
      </c>
      <c r="C335" s="41">
        <v>213640.5</v>
      </c>
      <c r="D335" s="42">
        <v>21042673.5</v>
      </c>
      <c r="E335" s="41">
        <f t="array" ref="E335">INDEX(K:O,MATCH(1,(A335=K:K)*(B335=L:L),0),3)</f>
        <v>54</v>
      </c>
      <c r="F335" s="41">
        <f t="array" ref="F335">INDEX(K:O,MATCH(1,(A335=K:K)*(B335=L:L),0),4)</f>
        <v>13240</v>
      </c>
      <c r="G335" s="41">
        <f t="array" ref="G335">INDEX(K:O,MATCH(1,(A335=K:K)*(B335=L:L),0),5)</f>
        <v>12360</v>
      </c>
      <c r="H335" s="43">
        <f t="shared" si="15"/>
        <v>3956.3055555555557</v>
      </c>
      <c r="I335" s="41">
        <f t="shared" si="16"/>
        <v>21</v>
      </c>
      <c r="J335" s="41">
        <f t="shared" si="17"/>
        <v>1.3281864673944009E-2</v>
      </c>
      <c r="K335" s="15">
        <v>43972</v>
      </c>
      <c r="L335" s="14" t="s">
        <v>12</v>
      </c>
      <c r="M335" s="14">
        <v>10</v>
      </c>
      <c r="N335" s="14">
        <v>677</v>
      </c>
      <c r="O335" s="14">
        <v>591</v>
      </c>
    </row>
    <row r="336" spans="1:15" x14ac:dyDescent="0.25">
      <c r="A336" s="36">
        <v>43971</v>
      </c>
      <c r="B336" s="37" t="s">
        <v>22</v>
      </c>
      <c r="C336" s="37">
        <v>214885.5</v>
      </c>
      <c r="D336" s="38">
        <v>21411349.5</v>
      </c>
      <c r="E336" s="37">
        <f t="array" ref="E336">INDEX(K:O,MATCH(1,(A336=K:K)*(B336=L:L),0),3)</f>
        <v>54</v>
      </c>
      <c r="F336" s="37">
        <f t="array" ref="F336">INDEX(K:O,MATCH(1,(A336=K:K)*(B336=L:L),0),4)</f>
        <v>13298</v>
      </c>
      <c r="G336" s="37">
        <f t="array" ref="G336">INDEX(K:O,MATCH(1,(A336=K:K)*(B336=L:L),0),5)</f>
        <v>12428</v>
      </c>
      <c r="H336" s="39">
        <f t="shared" si="15"/>
        <v>3979.3611111111113</v>
      </c>
      <c r="I336" s="37">
        <f t="shared" si="16"/>
        <v>21</v>
      </c>
      <c r="J336" s="37">
        <f t="shared" si="17"/>
        <v>1.3539089718619956E-2</v>
      </c>
      <c r="K336" s="15">
        <v>43973</v>
      </c>
      <c r="L336" s="14" t="s">
        <v>16</v>
      </c>
      <c r="M336" s="14">
        <v>36</v>
      </c>
      <c r="N336" s="14">
        <v>4857</v>
      </c>
      <c r="O336" s="14">
        <v>4456</v>
      </c>
    </row>
    <row r="337" spans="1:15" x14ac:dyDescent="0.25">
      <c r="A337" s="40">
        <v>43956</v>
      </c>
      <c r="B337" s="41" t="s">
        <v>22</v>
      </c>
      <c r="C337" s="41">
        <v>203832</v>
      </c>
      <c r="D337" s="42">
        <v>20880142.5</v>
      </c>
      <c r="E337" s="41">
        <f t="array" ref="E337">INDEX(K:O,MATCH(1,(A337=K:K)*(B337=L:L),0),3)</f>
        <v>54</v>
      </c>
      <c r="F337" s="41">
        <f t="array" ref="F337">INDEX(K:O,MATCH(1,(A337=K:K)*(B337=L:L),0),4)</f>
        <v>12775</v>
      </c>
      <c r="G337" s="41">
        <f t="array" ref="G337">INDEX(K:O,MATCH(1,(A337=K:K)*(B337=L:L),0),5)</f>
        <v>11887</v>
      </c>
      <c r="H337" s="43">
        <f t="shared" si="15"/>
        <v>3774.6666666666665</v>
      </c>
      <c r="I337" s="41">
        <f t="shared" si="16"/>
        <v>19</v>
      </c>
      <c r="J337" s="41">
        <f t="shared" si="17"/>
        <v>1.3018916460324007E-2</v>
      </c>
      <c r="K337" s="15">
        <v>43973</v>
      </c>
      <c r="L337" s="14" t="s">
        <v>11</v>
      </c>
      <c r="M337" s="14">
        <v>31</v>
      </c>
      <c r="N337" s="14">
        <v>5965</v>
      </c>
      <c r="O337" s="14">
        <v>5533</v>
      </c>
    </row>
    <row r="338" spans="1:15" x14ac:dyDescent="0.25">
      <c r="A338" s="36">
        <v>43964</v>
      </c>
      <c r="B338" s="37" t="s">
        <v>22</v>
      </c>
      <c r="C338" s="37">
        <v>188662.5</v>
      </c>
      <c r="D338" s="38">
        <v>18784000.5</v>
      </c>
      <c r="E338" s="37">
        <f t="array" ref="E338">INDEX(K:O,MATCH(1,(A338=K:K)*(B338=L:L),0),3)</f>
        <v>54</v>
      </c>
      <c r="F338" s="37">
        <f t="array" ref="F338">INDEX(K:O,MATCH(1,(A338=K:K)*(B338=L:L),0),4)</f>
        <v>11522</v>
      </c>
      <c r="G338" s="37">
        <f t="array" ref="G338">INDEX(K:O,MATCH(1,(A338=K:K)*(B338=L:L),0),5)</f>
        <v>10803</v>
      </c>
      <c r="H338" s="39">
        <f t="shared" si="15"/>
        <v>3493.75</v>
      </c>
      <c r="I338" s="37">
        <f t="shared" si="16"/>
        <v>20</v>
      </c>
      <c r="J338" s="37">
        <f t="shared" si="17"/>
        <v>1.2208975730274386E-2</v>
      </c>
      <c r="K338" s="15">
        <v>43973</v>
      </c>
      <c r="L338" s="14" t="s">
        <v>17</v>
      </c>
      <c r="M338" s="14">
        <v>21</v>
      </c>
      <c r="N338" s="14">
        <v>2861</v>
      </c>
      <c r="O338" s="14">
        <v>2612</v>
      </c>
    </row>
    <row r="339" spans="1:15" x14ac:dyDescent="0.25">
      <c r="A339" s="40">
        <v>43982</v>
      </c>
      <c r="B339" s="41" t="s">
        <v>21</v>
      </c>
      <c r="C339" s="41">
        <v>215277</v>
      </c>
      <c r="D339" s="42">
        <v>21585316.5</v>
      </c>
      <c r="E339" s="41">
        <f t="array" ref="E339">INDEX(K:O,MATCH(1,(A339=K:K)*(B339=L:L),0),3)</f>
        <v>59</v>
      </c>
      <c r="F339" s="41">
        <f t="array" ref="F339">INDEX(K:O,MATCH(1,(A339=K:K)*(B339=L:L),0),4)</f>
        <v>13684</v>
      </c>
      <c r="G339" s="41">
        <f t="array" ref="G339">INDEX(K:O,MATCH(1,(A339=K:K)*(B339=L:L),0),5)</f>
        <v>12690</v>
      </c>
      <c r="H339" s="43">
        <f t="shared" si="15"/>
        <v>3648.7627118644068</v>
      </c>
      <c r="I339" s="41">
        <f t="shared" si="16"/>
        <v>22</v>
      </c>
      <c r="J339" s="41">
        <f t="shared" si="17"/>
        <v>1.4103477255270993E-2</v>
      </c>
      <c r="K339" s="15">
        <v>43973</v>
      </c>
      <c r="L339" s="14" t="s">
        <v>10</v>
      </c>
      <c r="M339" s="14">
        <v>21</v>
      </c>
      <c r="N339" s="14">
        <v>2046</v>
      </c>
      <c r="O339" s="14">
        <v>1853</v>
      </c>
    </row>
    <row r="340" spans="1:15" x14ac:dyDescent="0.25">
      <c r="A340" s="36">
        <v>43954</v>
      </c>
      <c r="B340" s="37" t="s">
        <v>22</v>
      </c>
      <c r="C340" s="37">
        <v>248148</v>
      </c>
      <c r="D340" s="38">
        <v>25519072.5</v>
      </c>
      <c r="E340" s="37">
        <f t="array" ref="E340">INDEX(K:O,MATCH(1,(A340=K:K)*(B340=L:L),0),3)</f>
        <v>54</v>
      </c>
      <c r="F340" s="37">
        <f t="array" ref="F340">INDEX(K:O,MATCH(1,(A340=K:K)*(B340=L:L),0),4)</f>
        <v>14823</v>
      </c>
      <c r="G340" s="37">
        <f t="array" ref="G340">INDEX(K:O,MATCH(1,(A340=K:K)*(B340=L:L),0),5)</f>
        <v>13751</v>
      </c>
      <c r="H340" s="39">
        <f t="shared" si="15"/>
        <v>4595.333333333333</v>
      </c>
      <c r="I340" s="37">
        <f t="shared" si="16"/>
        <v>18</v>
      </c>
      <c r="J340" s="37">
        <f t="shared" si="17"/>
        <v>1.648952001653816E-2</v>
      </c>
      <c r="K340" s="15">
        <v>43973</v>
      </c>
      <c r="L340" s="14" t="s">
        <v>20</v>
      </c>
      <c r="M340" s="14">
        <v>19</v>
      </c>
      <c r="N340" s="14">
        <v>1859</v>
      </c>
      <c r="O340" s="14">
        <v>1697</v>
      </c>
    </row>
    <row r="341" spans="1:15" x14ac:dyDescent="0.25">
      <c r="A341" s="40">
        <v>43981</v>
      </c>
      <c r="B341" s="41" t="s">
        <v>21</v>
      </c>
      <c r="C341" s="41">
        <v>246414</v>
      </c>
      <c r="D341" s="42">
        <v>24527245.5</v>
      </c>
      <c r="E341" s="41">
        <f t="array" ref="E341">INDEX(K:O,MATCH(1,(A341=K:K)*(B341=L:L),0),3)</f>
        <v>59</v>
      </c>
      <c r="F341" s="41">
        <f t="array" ref="F341">INDEX(K:O,MATCH(1,(A341=K:K)*(B341=L:L),0),4)</f>
        <v>15030</v>
      </c>
      <c r="G341" s="41">
        <f t="array" ref="G341">INDEX(K:O,MATCH(1,(A341=K:K)*(B341=L:L),0),5)</f>
        <v>13956</v>
      </c>
      <c r="H341" s="43">
        <f t="shared" si="15"/>
        <v>4176.5084745762715</v>
      </c>
      <c r="I341" s="41">
        <f t="shared" si="16"/>
        <v>22</v>
      </c>
      <c r="J341" s="41">
        <f t="shared" si="17"/>
        <v>1.6648826273760475E-2</v>
      </c>
      <c r="K341" s="15">
        <v>43973</v>
      </c>
      <c r="L341" s="14" t="s">
        <v>22</v>
      </c>
      <c r="M341" s="14">
        <v>54</v>
      </c>
      <c r="N341" s="14">
        <v>13014</v>
      </c>
      <c r="O341" s="14">
        <v>12095</v>
      </c>
    </row>
    <row r="342" spans="1:15" x14ac:dyDescent="0.25">
      <c r="A342" s="36">
        <v>43957</v>
      </c>
      <c r="B342" s="37" t="s">
        <v>22</v>
      </c>
      <c r="C342" s="37">
        <v>216498</v>
      </c>
      <c r="D342" s="38">
        <v>22126444.5</v>
      </c>
      <c r="E342" s="37">
        <f t="array" ref="E342">INDEX(K:O,MATCH(1,(A342=K:K)*(B342=L:L),0),3)</f>
        <v>54</v>
      </c>
      <c r="F342" s="37">
        <f t="array" ref="F342">INDEX(K:O,MATCH(1,(A342=K:K)*(B342=L:L),0),4)</f>
        <v>13406</v>
      </c>
      <c r="G342" s="37">
        <f t="array" ref="G342">INDEX(K:O,MATCH(1,(A342=K:K)*(B342=L:L),0),5)</f>
        <v>12518</v>
      </c>
      <c r="H342" s="39">
        <f t="shared" si="15"/>
        <v>4009.2222222222222</v>
      </c>
      <c r="I342" s="37">
        <f t="shared" si="16"/>
        <v>19</v>
      </c>
      <c r="J342" s="37">
        <f t="shared" si="17"/>
        <v>1.4875223207706276E-2</v>
      </c>
      <c r="K342" s="15">
        <v>43973</v>
      </c>
      <c r="L342" s="14" t="s">
        <v>21</v>
      </c>
      <c r="M342" s="14">
        <v>60</v>
      </c>
      <c r="N342" s="14">
        <v>14050</v>
      </c>
      <c r="O342" s="14">
        <v>13027</v>
      </c>
    </row>
    <row r="343" spans="1:15" x14ac:dyDescent="0.25">
      <c r="A343" s="40">
        <v>43974</v>
      </c>
      <c r="B343" s="41" t="s">
        <v>22</v>
      </c>
      <c r="C343" s="41">
        <v>275793</v>
      </c>
      <c r="D343" s="42">
        <v>26806626</v>
      </c>
      <c r="E343" s="41">
        <f t="array" ref="E343">INDEX(K:O,MATCH(1,(A343=K:K)*(B343=L:L),0),3)</f>
        <v>54</v>
      </c>
      <c r="F343" s="41">
        <f t="array" ref="F343">INDEX(K:O,MATCH(1,(A343=K:K)*(B343=L:L),0),4)</f>
        <v>16221</v>
      </c>
      <c r="G343" s="41">
        <f t="array" ref="G343">INDEX(K:O,MATCH(1,(A343=K:K)*(B343=L:L),0),5)</f>
        <v>15065</v>
      </c>
      <c r="H343" s="43">
        <f t="shared" si="15"/>
        <v>5107.2777777777774</v>
      </c>
      <c r="I343" s="41">
        <f t="shared" si="16"/>
        <v>21</v>
      </c>
      <c r="J343" s="41">
        <f t="shared" si="17"/>
        <v>1.9235416718540142E-2</v>
      </c>
      <c r="K343" s="15">
        <v>43973</v>
      </c>
      <c r="L343" s="14" t="s">
        <v>13</v>
      </c>
      <c r="M343" s="14">
        <v>20</v>
      </c>
      <c r="N343" s="14">
        <v>2306</v>
      </c>
      <c r="O343" s="14">
        <v>2054</v>
      </c>
    </row>
    <row r="344" spans="1:15" x14ac:dyDescent="0.25">
      <c r="A344" s="36">
        <v>43979</v>
      </c>
      <c r="B344" s="37" t="s">
        <v>21</v>
      </c>
      <c r="C344" s="37">
        <v>199753.5</v>
      </c>
      <c r="D344" s="38">
        <v>20535733.5</v>
      </c>
      <c r="E344" s="37">
        <f t="array" ref="E344">INDEX(K:O,MATCH(1,(A344=K:K)*(B344=L:L),0),3)</f>
        <v>60</v>
      </c>
      <c r="F344" s="37">
        <f t="array" ref="F344">INDEX(K:O,MATCH(1,(A344=K:K)*(B344=L:L),0),4)</f>
        <v>12854</v>
      </c>
      <c r="G344" s="37">
        <f t="array" ref="G344">INDEX(K:O,MATCH(1,(A344=K:K)*(B344=L:L),0),5)</f>
        <v>11954</v>
      </c>
      <c r="H344" s="39">
        <f t="shared" si="15"/>
        <v>3329.2249999999999</v>
      </c>
      <c r="I344" s="37">
        <f t="shared" si="16"/>
        <v>22</v>
      </c>
      <c r="J344" s="37">
        <f t="shared" si="17"/>
        <v>1.420522063112316E-2</v>
      </c>
      <c r="K344" s="15">
        <v>43973</v>
      </c>
      <c r="L344" s="14" t="s">
        <v>23</v>
      </c>
      <c r="M344" s="14">
        <v>18</v>
      </c>
      <c r="N344" s="14">
        <v>985</v>
      </c>
      <c r="O344" s="14">
        <v>861</v>
      </c>
    </row>
    <row r="345" spans="1:15" x14ac:dyDescent="0.25">
      <c r="A345" s="40">
        <v>43976</v>
      </c>
      <c r="B345" s="41" t="s">
        <v>22</v>
      </c>
      <c r="C345" s="41">
        <v>192948</v>
      </c>
      <c r="D345" s="42">
        <v>19806927</v>
      </c>
      <c r="E345" s="41">
        <f t="array" ref="E345">INDEX(K:O,MATCH(1,(A345=K:K)*(B345=L:L),0),3)</f>
        <v>54</v>
      </c>
      <c r="F345" s="41">
        <f t="array" ref="F345">INDEX(K:O,MATCH(1,(A345=K:K)*(B345=L:L),0),4)</f>
        <v>12336</v>
      </c>
      <c r="G345" s="41">
        <f t="array" ref="G345">INDEX(K:O,MATCH(1,(A345=K:K)*(B345=L:L),0),5)</f>
        <v>11519</v>
      </c>
      <c r="H345" s="43">
        <f t="shared" si="15"/>
        <v>3573.1111111111113</v>
      </c>
      <c r="I345" s="41">
        <f t="shared" si="16"/>
        <v>22</v>
      </c>
      <c r="J345" s="41">
        <f t="shared" si="17"/>
        <v>1.3918978155345846E-2</v>
      </c>
      <c r="K345" s="15">
        <v>43973</v>
      </c>
      <c r="L345" s="14" t="s">
        <v>18</v>
      </c>
      <c r="M345" s="14">
        <v>17</v>
      </c>
      <c r="N345" s="14">
        <v>1268</v>
      </c>
      <c r="O345" s="14">
        <v>1129</v>
      </c>
    </row>
    <row r="346" spans="1:15" x14ac:dyDescent="0.25">
      <c r="A346" s="36">
        <v>43951</v>
      </c>
      <c r="B346" s="37" t="s">
        <v>22</v>
      </c>
      <c r="C346" s="37">
        <v>206038.5</v>
      </c>
      <c r="D346" s="38">
        <v>21740460</v>
      </c>
      <c r="E346" s="37">
        <f t="array" ref="E346">INDEX(K:O,MATCH(1,(A346=K:K)*(B346=L:L),0),3)</f>
        <v>54</v>
      </c>
      <c r="F346" s="37">
        <f t="array" ref="F346">INDEX(K:O,MATCH(1,(A346=K:K)*(B346=L:L),0),4)</f>
        <v>12817</v>
      </c>
      <c r="G346" s="37">
        <f t="array" ref="G346">INDEX(K:O,MATCH(1,(A346=K:K)*(B346=L:L),0),5)</f>
        <v>11865</v>
      </c>
      <c r="H346" s="39">
        <f t="shared" si="15"/>
        <v>3815.5277777777778</v>
      </c>
      <c r="I346" s="37">
        <f t="shared" si="16"/>
        <v>18</v>
      </c>
      <c r="J346" s="37">
        <f t="shared" si="17"/>
        <v>1.5073109392439315E-2</v>
      </c>
      <c r="K346" s="15">
        <v>43973</v>
      </c>
      <c r="L346" s="14" t="s">
        <v>19</v>
      </c>
      <c r="M346" s="14">
        <v>15</v>
      </c>
      <c r="N346" s="14">
        <v>903</v>
      </c>
      <c r="O346" s="14">
        <v>792</v>
      </c>
    </row>
    <row r="347" spans="1:15" x14ac:dyDescent="0.25">
      <c r="A347" s="40">
        <v>43961</v>
      </c>
      <c r="B347" s="41" t="s">
        <v>22</v>
      </c>
      <c r="C347" s="41">
        <v>231559.5</v>
      </c>
      <c r="D347" s="42">
        <v>23443725</v>
      </c>
      <c r="E347" s="41">
        <f t="array" ref="E347">INDEX(K:O,MATCH(1,(A347=K:K)*(B347=L:L),0),3)</f>
        <v>54</v>
      </c>
      <c r="F347" s="41">
        <f t="array" ref="F347">INDEX(K:O,MATCH(1,(A347=K:K)*(B347=L:L),0),4)</f>
        <v>13832</v>
      </c>
      <c r="G347" s="41">
        <f t="array" ref="G347">INDEX(K:O,MATCH(1,(A347=K:K)*(B347=L:L),0),5)</f>
        <v>12864</v>
      </c>
      <c r="H347" s="43">
        <f t="shared" si="15"/>
        <v>4288.1388888888887</v>
      </c>
      <c r="I347" s="41">
        <f t="shared" si="16"/>
        <v>19</v>
      </c>
      <c r="J347" s="41">
        <f t="shared" si="17"/>
        <v>1.719939140940686E-2</v>
      </c>
      <c r="K347" s="15">
        <v>43973</v>
      </c>
      <c r="L347" s="14" t="s">
        <v>15</v>
      </c>
      <c r="M347" s="14">
        <v>125</v>
      </c>
      <c r="N347" s="14">
        <v>21427</v>
      </c>
      <c r="O347" s="14">
        <v>19799</v>
      </c>
    </row>
    <row r="348" spans="1:15" x14ac:dyDescent="0.25">
      <c r="A348" s="36">
        <v>43959</v>
      </c>
      <c r="B348" s="37" t="s">
        <v>22</v>
      </c>
      <c r="C348" s="37">
        <v>225076.5</v>
      </c>
      <c r="D348" s="38">
        <v>22846078.5</v>
      </c>
      <c r="E348" s="37">
        <f t="array" ref="E348">INDEX(K:O,MATCH(1,(A348=K:K)*(B348=L:L),0),3)</f>
        <v>54</v>
      </c>
      <c r="F348" s="37">
        <f t="array" ref="F348">INDEX(K:O,MATCH(1,(A348=K:K)*(B348=L:L),0),4)</f>
        <v>13563</v>
      </c>
      <c r="G348" s="37">
        <f t="array" ref="G348">INDEX(K:O,MATCH(1,(A348=K:K)*(B348=L:L),0),5)</f>
        <v>12604</v>
      </c>
      <c r="H348" s="39">
        <f t="shared" si="15"/>
        <v>4168.083333333333</v>
      </c>
      <c r="I348" s="37">
        <f t="shared" si="16"/>
        <v>19</v>
      </c>
      <c r="J348" s="37">
        <f t="shared" si="17"/>
        <v>1.7010426908422843E-2</v>
      </c>
      <c r="K348" s="15">
        <v>43973</v>
      </c>
      <c r="L348" s="14" t="s">
        <v>14</v>
      </c>
      <c r="M348" s="14">
        <v>129</v>
      </c>
      <c r="N348" s="14">
        <v>17088</v>
      </c>
      <c r="O348" s="14">
        <v>15804</v>
      </c>
    </row>
    <row r="349" spans="1:15" x14ac:dyDescent="0.25">
      <c r="A349" s="40">
        <v>43958</v>
      </c>
      <c r="B349" s="41" t="s">
        <v>22</v>
      </c>
      <c r="C349" s="41">
        <v>209415</v>
      </c>
      <c r="D349" s="42">
        <v>21463023</v>
      </c>
      <c r="E349" s="41">
        <f t="array" ref="E349">INDEX(K:O,MATCH(1,(A349=K:K)*(B349=L:L),0),3)</f>
        <v>54</v>
      </c>
      <c r="F349" s="41">
        <f t="array" ref="F349">INDEX(K:O,MATCH(1,(A349=K:K)*(B349=L:L),0),4)</f>
        <v>12743</v>
      </c>
      <c r="G349" s="41">
        <f t="array" ref="G349">INDEX(K:O,MATCH(1,(A349=K:K)*(B349=L:L),0),5)</f>
        <v>11858</v>
      </c>
      <c r="H349" s="43">
        <f t="shared" si="15"/>
        <v>3878.0555555555557</v>
      </c>
      <c r="I349" s="41">
        <f t="shared" si="16"/>
        <v>19</v>
      </c>
      <c r="J349" s="41">
        <f t="shared" si="17"/>
        <v>1.6100669490770918E-2</v>
      </c>
      <c r="K349" s="15">
        <v>43973</v>
      </c>
      <c r="L349" s="14" t="s">
        <v>12</v>
      </c>
      <c r="M349" s="14">
        <v>10</v>
      </c>
      <c r="N349" s="14">
        <v>965</v>
      </c>
      <c r="O349" s="14">
        <v>861</v>
      </c>
    </row>
    <row r="350" spans="1:15" x14ac:dyDescent="0.25">
      <c r="A350" s="36">
        <v>43975</v>
      </c>
      <c r="B350" s="37" t="s">
        <v>22</v>
      </c>
      <c r="C350" s="37">
        <v>193719</v>
      </c>
      <c r="D350" s="38">
        <v>19071117</v>
      </c>
      <c r="E350" s="37">
        <f t="array" ref="E350">INDEX(K:O,MATCH(1,(A350=K:K)*(B350=L:L),0),3)</f>
        <v>54</v>
      </c>
      <c r="F350" s="37">
        <f t="array" ref="F350">INDEX(K:O,MATCH(1,(A350=K:K)*(B350=L:L),0),4)</f>
        <v>12211</v>
      </c>
      <c r="G350" s="37">
        <f t="array" ref="G350">INDEX(K:O,MATCH(1,(A350=K:K)*(B350=L:L),0),5)</f>
        <v>11427</v>
      </c>
      <c r="H350" s="39">
        <f t="shared" si="15"/>
        <v>3587.3888888888887</v>
      </c>
      <c r="I350" s="37">
        <f t="shared" si="16"/>
        <v>21</v>
      </c>
      <c r="J350" s="37">
        <f t="shared" si="17"/>
        <v>1.5137623604312417E-2</v>
      </c>
      <c r="K350" s="15">
        <v>43974</v>
      </c>
      <c r="L350" s="14" t="s">
        <v>16</v>
      </c>
      <c r="M350" s="14">
        <v>36</v>
      </c>
      <c r="N350" s="14">
        <v>5651</v>
      </c>
      <c r="O350" s="14">
        <v>5212</v>
      </c>
    </row>
    <row r="351" spans="1:15" x14ac:dyDescent="0.25">
      <c r="A351" s="40">
        <v>43950</v>
      </c>
      <c r="B351" s="41" t="s">
        <v>23</v>
      </c>
      <c r="C351" s="41">
        <v>12250.5</v>
      </c>
      <c r="D351" s="42">
        <v>981519</v>
      </c>
      <c r="E351" s="41">
        <f t="array" ref="E351">INDEX(K:O,MATCH(1,(A351=K:K)*(B351=L:L),0),3)</f>
        <v>15</v>
      </c>
      <c r="F351" s="41">
        <f t="array" ref="F351">INDEX(K:O,MATCH(1,(A351=K:K)*(B351=L:L),0),4)</f>
        <v>659</v>
      </c>
      <c r="G351" s="41">
        <f t="array" ref="G351">INDEX(K:O,MATCH(1,(A351=K:K)*(B351=L:L),0),5)</f>
        <v>575</v>
      </c>
      <c r="H351" s="43">
        <f t="shared" si="15"/>
        <v>816.7</v>
      </c>
      <c r="I351" s="41">
        <f t="shared" si="16"/>
        <v>18</v>
      </c>
      <c r="J351" s="41">
        <f t="shared" si="17"/>
        <v>9.7199437488158021E-4</v>
      </c>
      <c r="K351" s="15">
        <v>43974</v>
      </c>
      <c r="L351" s="14" t="s">
        <v>11</v>
      </c>
      <c r="M351" s="14">
        <v>31</v>
      </c>
      <c r="N351" s="14">
        <v>6276</v>
      </c>
      <c r="O351" s="14">
        <v>5801</v>
      </c>
    </row>
    <row r="352" spans="1:15" x14ac:dyDescent="0.25">
      <c r="A352" s="36">
        <v>43949</v>
      </c>
      <c r="B352" s="37" t="s">
        <v>23</v>
      </c>
      <c r="C352" s="37">
        <v>12541.5</v>
      </c>
      <c r="D352" s="38">
        <v>992541</v>
      </c>
      <c r="E352" s="37">
        <f t="array" ref="E352">INDEX(K:O,MATCH(1,(A352=K:K)*(B352=L:L),0),3)</f>
        <v>15</v>
      </c>
      <c r="F352" s="37">
        <f t="array" ref="F352">INDEX(K:O,MATCH(1,(A352=K:K)*(B352=L:L),0),4)</f>
        <v>636</v>
      </c>
      <c r="G352" s="37">
        <f t="array" ref="G352">INDEX(K:O,MATCH(1,(A352=K:K)*(B352=L:L),0),5)</f>
        <v>547</v>
      </c>
      <c r="H352" s="39">
        <f t="shared" si="15"/>
        <v>836.1</v>
      </c>
      <c r="I352" s="37">
        <f t="shared" si="16"/>
        <v>18</v>
      </c>
      <c r="J352" s="37">
        <f t="shared" si="17"/>
        <v>9.9605141440849555E-4</v>
      </c>
      <c r="K352" s="15">
        <v>43974</v>
      </c>
      <c r="L352" s="14" t="s">
        <v>17</v>
      </c>
      <c r="M352" s="14">
        <v>21</v>
      </c>
      <c r="N352" s="14">
        <v>2460</v>
      </c>
      <c r="O352" s="14">
        <v>2226</v>
      </c>
    </row>
    <row r="353" spans="1:15" x14ac:dyDescent="0.25">
      <c r="A353" s="40">
        <v>43982</v>
      </c>
      <c r="B353" s="41" t="s">
        <v>22</v>
      </c>
      <c r="C353" s="41">
        <v>206758.5</v>
      </c>
      <c r="D353" s="42">
        <v>20717248.5</v>
      </c>
      <c r="E353" s="41">
        <f t="array" ref="E353">INDEX(K:O,MATCH(1,(A353=K:K)*(B353=L:L),0),3)</f>
        <v>54</v>
      </c>
      <c r="F353" s="41">
        <f t="array" ref="F353">INDEX(K:O,MATCH(1,(A353=K:K)*(B353=L:L),0),4)</f>
        <v>13106</v>
      </c>
      <c r="G353" s="41">
        <f t="array" ref="G353">INDEX(K:O,MATCH(1,(A353=K:K)*(B353=L:L),0),5)</f>
        <v>12164</v>
      </c>
      <c r="H353" s="43">
        <f t="shared" si="15"/>
        <v>3828.8611111111113</v>
      </c>
      <c r="I353" s="41">
        <f t="shared" si="16"/>
        <v>22</v>
      </c>
      <c r="J353" s="41">
        <f t="shared" si="17"/>
        <v>1.6437222804689459E-2</v>
      </c>
      <c r="K353" s="15">
        <v>43974</v>
      </c>
      <c r="L353" s="14" t="s">
        <v>10</v>
      </c>
      <c r="M353" s="14">
        <v>21</v>
      </c>
      <c r="N353" s="14">
        <v>2340</v>
      </c>
      <c r="O353" s="14">
        <v>2146</v>
      </c>
    </row>
    <row r="354" spans="1:15" x14ac:dyDescent="0.25">
      <c r="A354" s="36">
        <v>43981</v>
      </c>
      <c r="B354" s="37" t="s">
        <v>22</v>
      </c>
      <c r="C354" s="37">
        <v>244734</v>
      </c>
      <c r="D354" s="38">
        <v>24151980</v>
      </c>
      <c r="E354" s="37">
        <f t="array" ref="E354">INDEX(K:O,MATCH(1,(A354=K:K)*(B354=L:L),0),3)</f>
        <v>54</v>
      </c>
      <c r="F354" s="37">
        <f t="array" ref="F354">INDEX(K:O,MATCH(1,(A354=K:K)*(B354=L:L),0),4)</f>
        <v>14590</v>
      </c>
      <c r="G354" s="37">
        <f t="array" ref="G354">INDEX(K:O,MATCH(1,(A354=K:K)*(B354=L:L),0),5)</f>
        <v>13551</v>
      </c>
      <c r="H354" s="39">
        <f t="shared" si="15"/>
        <v>4532.1111111111113</v>
      </c>
      <c r="I354" s="37">
        <f t="shared" si="16"/>
        <v>22</v>
      </c>
      <c r="J354" s="37">
        <f t="shared" si="17"/>
        <v>1.978141221843744E-2</v>
      </c>
      <c r="K354" s="15">
        <v>43974</v>
      </c>
      <c r="L354" s="14" t="s">
        <v>20</v>
      </c>
      <c r="M354" s="14">
        <v>19</v>
      </c>
      <c r="N354" s="14">
        <v>2195</v>
      </c>
      <c r="O354" s="14">
        <v>1999</v>
      </c>
    </row>
    <row r="355" spans="1:15" x14ac:dyDescent="0.25">
      <c r="A355" s="40">
        <v>43979</v>
      </c>
      <c r="B355" s="41" t="s">
        <v>22</v>
      </c>
      <c r="C355" s="41">
        <v>191641.5</v>
      </c>
      <c r="D355" s="42">
        <v>19549036.5</v>
      </c>
      <c r="E355" s="41">
        <f t="array" ref="E355">INDEX(K:O,MATCH(1,(A355=K:K)*(B355=L:L),0),3)</f>
        <v>54</v>
      </c>
      <c r="F355" s="41">
        <f t="array" ref="F355">INDEX(K:O,MATCH(1,(A355=K:K)*(B355=L:L),0),4)</f>
        <v>12409</v>
      </c>
      <c r="G355" s="41">
        <f t="array" ref="G355">INDEX(K:O,MATCH(1,(A355=K:K)*(B355=L:L),0),5)</f>
        <v>11582</v>
      </c>
      <c r="H355" s="43">
        <f t="shared" si="15"/>
        <v>3548.9166666666665</v>
      </c>
      <c r="I355" s="41">
        <f t="shared" si="16"/>
        <v>22</v>
      </c>
      <c r="J355" s="41">
        <f t="shared" si="17"/>
        <v>1.5802638757795657E-2</v>
      </c>
      <c r="K355" s="15">
        <v>43974</v>
      </c>
      <c r="L355" s="14" t="s">
        <v>22</v>
      </c>
      <c r="M355" s="14">
        <v>54</v>
      </c>
      <c r="N355" s="14">
        <v>16221</v>
      </c>
      <c r="O355" s="14">
        <v>15065</v>
      </c>
    </row>
    <row r="356" spans="1:15" x14ac:dyDescent="0.25">
      <c r="A356" s="36">
        <v>43967</v>
      </c>
      <c r="B356" s="37" t="s">
        <v>23</v>
      </c>
      <c r="C356" s="37">
        <v>16368</v>
      </c>
      <c r="D356" s="38">
        <v>1316350.5</v>
      </c>
      <c r="E356" s="37">
        <f t="array" ref="E356">INDEX(K:O,MATCH(1,(A356=K:K)*(B356=L:L),0),3)</f>
        <v>16</v>
      </c>
      <c r="F356" s="37">
        <f t="array" ref="F356">INDEX(K:O,MATCH(1,(A356=K:K)*(B356=L:L),0),4)</f>
        <v>920</v>
      </c>
      <c r="G356" s="37">
        <f t="array" ref="G356">INDEX(K:O,MATCH(1,(A356=K:K)*(B356=L:L),0),5)</f>
        <v>818</v>
      </c>
      <c r="H356" s="39">
        <f t="shared" si="15"/>
        <v>1023</v>
      </c>
      <c r="I356" s="37">
        <f t="shared" si="16"/>
        <v>20</v>
      </c>
      <c r="J356" s="37">
        <f t="shared" si="17"/>
        <v>1.3713662940484815E-3</v>
      </c>
      <c r="K356" s="15">
        <v>43974</v>
      </c>
      <c r="L356" s="14" t="s">
        <v>21</v>
      </c>
      <c r="M356" s="14">
        <v>60</v>
      </c>
      <c r="N356" s="14">
        <v>17295</v>
      </c>
      <c r="O356" s="14">
        <v>16010</v>
      </c>
    </row>
    <row r="357" spans="1:15" x14ac:dyDescent="0.25">
      <c r="A357" s="40">
        <v>43970</v>
      </c>
      <c r="B357" s="41" t="s">
        <v>23</v>
      </c>
      <c r="C357" s="41">
        <v>14427</v>
      </c>
      <c r="D357" s="42">
        <v>1126810.5</v>
      </c>
      <c r="E357" s="41">
        <f t="array" ref="E357">INDEX(K:O,MATCH(1,(A357=K:K)*(B357=L:L),0),3)</f>
        <v>17</v>
      </c>
      <c r="F357" s="41">
        <f t="array" ref="F357">INDEX(K:O,MATCH(1,(A357=K:K)*(B357=L:L),0),4)</f>
        <v>857</v>
      </c>
      <c r="G357" s="41">
        <f t="array" ref="G357">INDEX(K:O,MATCH(1,(A357=K:K)*(B357=L:L),0),5)</f>
        <v>757</v>
      </c>
      <c r="H357" s="43">
        <f t="shared" si="15"/>
        <v>848.64705882352939</v>
      </c>
      <c r="I357" s="41">
        <f t="shared" si="16"/>
        <v>21</v>
      </c>
      <c r="J357" s="41">
        <f t="shared" si="17"/>
        <v>1.2104026671646878E-3</v>
      </c>
      <c r="K357" s="15">
        <v>43974</v>
      </c>
      <c r="L357" s="14" t="s">
        <v>13</v>
      </c>
      <c r="M357" s="14">
        <v>20</v>
      </c>
      <c r="N357" s="14">
        <v>2266</v>
      </c>
      <c r="O357" s="14">
        <v>1993</v>
      </c>
    </row>
    <row r="358" spans="1:15" x14ac:dyDescent="0.25">
      <c r="A358" s="36">
        <v>43968</v>
      </c>
      <c r="B358" s="37" t="s">
        <v>23</v>
      </c>
      <c r="C358" s="37">
        <v>13440</v>
      </c>
      <c r="D358" s="38">
        <v>1157529</v>
      </c>
      <c r="E358" s="37">
        <f t="array" ref="E358">INDEX(K:O,MATCH(1,(A358=K:K)*(B358=L:L),0),3)</f>
        <v>16</v>
      </c>
      <c r="F358" s="37">
        <f t="array" ref="F358">INDEX(K:O,MATCH(1,(A358=K:K)*(B358=L:L),0),4)</f>
        <v>859</v>
      </c>
      <c r="G358" s="37">
        <f t="array" ref="G358">INDEX(K:O,MATCH(1,(A358=K:K)*(B358=L:L),0),5)</f>
        <v>746</v>
      </c>
      <c r="H358" s="39">
        <f t="shared" si="15"/>
        <v>840</v>
      </c>
      <c r="I358" s="37">
        <f t="shared" si="16"/>
        <v>20</v>
      </c>
      <c r="J358" s="37">
        <f t="shared" si="17"/>
        <v>1.1289614134596896E-3</v>
      </c>
      <c r="K358" s="15">
        <v>43974</v>
      </c>
      <c r="L358" s="14" t="s">
        <v>23</v>
      </c>
      <c r="M358" s="14">
        <v>18</v>
      </c>
      <c r="N358" s="14">
        <v>1031</v>
      </c>
      <c r="O358" s="14">
        <v>918</v>
      </c>
    </row>
    <row r="359" spans="1:15" x14ac:dyDescent="0.25">
      <c r="A359" s="40">
        <v>43960</v>
      </c>
      <c r="B359" s="41" t="s">
        <v>23</v>
      </c>
      <c r="C359" s="41">
        <v>11745</v>
      </c>
      <c r="D359" s="42">
        <v>955801.5</v>
      </c>
      <c r="E359" s="41">
        <f t="array" ref="E359">INDEX(K:O,MATCH(1,(A359=K:K)*(B359=L:L),0),3)</f>
        <v>15</v>
      </c>
      <c r="F359" s="41">
        <f t="array" ref="F359">INDEX(K:O,MATCH(1,(A359=K:K)*(B359=L:L),0),4)</f>
        <v>654</v>
      </c>
      <c r="G359" s="41">
        <f t="array" ref="G359">INDEX(K:O,MATCH(1,(A359=K:K)*(B359=L:L),0),5)</f>
        <v>570</v>
      </c>
      <c r="H359" s="43">
        <f t="shared" si="15"/>
        <v>783</v>
      </c>
      <c r="I359" s="41">
        <f t="shared" si="16"/>
        <v>19</v>
      </c>
      <c r="J359" s="41">
        <f t="shared" si="17"/>
        <v>9.8769630621764275E-4</v>
      </c>
      <c r="K359" s="15">
        <v>43974</v>
      </c>
      <c r="L359" s="14" t="s">
        <v>18</v>
      </c>
      <c r="M359" s="14">
        <v>17</v>
      </c>
      <c r="N359" s="14">
        <v>1294</v>
      </c>
      <c r="O359" s="14">
        <v>1155</v>
      </c>
    </row>
    <row r="360" spans="1:15" x14ac:dyDescent="0.25">
      <c r="A360" s="36">
        <v>43955</v>
      </c>
      <c r="B360" s="37" t="s">
        <v>23</v>
      </c>
      <c r="C360" s="37">
        <v>11062.5</v>
      </c>
      <c r="D360" s="38">
        <v>906343.5</v>
      </c>
      <c r="E360" s="37">
        <f t="array" ref="E360">INDEX(K:O,MATCH(1,(A360=K:K)*(B360=L:L),0),3)</f>
        <v>15</v>
      </c>
      <c r="F360" s="37">
        <f t="array" ref="F360">INDEX(K:O,MATCH(1,(A360=K:K)*(B360=L:L),0),4)</f>
        <v>622</v>
      </c>
      <c r="G360" s="37">
        <f t="array" ref="G360">INDEX(K:O,MATCH(1,(A360=K:K)*(B360=L:L),0),5)</f>
        <v>538</v>
      </c>
      <c r="H360" s="39">
        <f t="shared" si="15"/>
        <v>737.5</v>
      </c>
      <c r="I360" s="37">
        <f t="shared" si="16"/>
        <v>19</v>
      </c>
      <c r="J360" s="37">
        <f t="shared" si="17"/>
        <v>9.3122120158975561E-4</v>
      </c>
      <c r="K360" s="15">
        <v>43974</v>
      </c>
      <c r="L360" s="14" t="s">
        <v>19</v>
      </c>
      <c r="M360" s="14">
        <v>15</v>
      </c>
      <c r="N360" s="14">
        <v>840</v>
      </c>
      <c r="O360" s="14">
        <v>725</v>
      </c>
    </row>
    <row r="361" spans="1:15" x14ac:dyDescent="0.25">
      <c r="A361" s="40">
        <v>43953</v>
      </c>
      <c r="B361" s="41" t="s">
        <v>23</v>
      </c>
      <c r="C361" s="41">
        <v>10018.5</v>
      </c>
      <c r="D361" s="42">
        <v>816859.5</v>
      </c>
      <c r="E361" s="41">
        <f t="array" ref="E361">INDEX(K:O,MATCH(1,(A361=K:K)*(B361=L:L),0),3)</f>
        <v>15</v>
      </c>
      <c r="F361" s="41">
        <f t="array" ref="F361">INDEX(K:O,MATCH(1,(A361=K:K)*(B361=L:L),0),4)</f>
        <v>567</v>
      </c>
      <c r="G361" s="41">
        <f t="array" ref="G361">INDEX(K:O,MATCH(1,(A361=K:K)*(B361=L:L),0),5)</f>
        <v>493</v>
      </c>
      <c r="H361" s="43">
        <f t="shared" si="15"/>
        <v>667.9</v>
      </c>
      <c r="I361" s="41">
        <f t="shared" si="16"/>
        <v>18</v>
      </c>
      <c r="J361" s="41">
        <f t="shared" si="17"/>
        <v>8.4412524093715471E-4</v>
      </c>
      <c r="K361" s="15">
        <v>43974</v>
      </c>
      <c r="L361" s="14" t="s">
        <v>15</v>
      </c>
      <c r="M361" s="14">
        <v>125</v>
      </c>
      <c r="N361" s="14">
        <v>24574</v>
      </c>
      <c r="O361" s="14">
        <v>22609</v>
      </c>
    </row>
    <row r="362" spans="1:15" x14ac:dyDescent="0.25">
      <c r="A362" s="36">
        <v>43977</v>
      </c>
      <c r="B362" s="37" t="s">
        <v>24</v>
      </c>
      <c r="C362" s="37">
        <v>10437</v>
      </c>
      <c r="D362" s="38">
        <v>833815.5</v>
      </c>
      <c r="E362" s="37">
        <f t="array" ref="E362">INDEX(K:O,MATCH(1,(A362=K:K)*(B362=L:L),0),3)</f>
        <v>7</v>
      </c>
      <c r="F362" s="37">
        <f t="array" ref="F362">INDEX(K:O,MATCH(1,(A362=K:K)*(B362=L:L),0),4)</f>
        <v>577</v>
      </c>
      <c r="G362" s="37">
        <f t="array" ref="G362">INDEX(K:O,MATCH(1,(A362=K:K)*(B362=L:L),0),5)</f>
        <v>389</v>
      </c>
      <c r="H362" s="39">
        <f t="shared" si="15"/>
        <v>1491</v>
      </c>
      <c r="I362" s="37">
        <f t="shared" si="16"/>
        <v>22</v>
      </c>
      <c r="J362" s="37">
        <f t="shared" si="17"/>
        <v>8.8012958826682772E-4</v>
      </c>
      <c r="K362" s="15">
        <v>43974</v>
      </c>
      <c r="L362" s="14" t="s">
        <v>14</v>
      </c>
      <c r="M362" s="14">
        <v>129</v>
      </c>
      <c r="N362" s="14">
        <v>19856</v>
      </c>
      <c r="O362" s="14">
        <v>18325</v>
      </c>
    </row>
    <row r="363" spans="1:15" x14ac:dyDescent="0.25">
      <c r="A363" s="40">
        <v>43952</v>
      </c>
      <c r="B363" s="41" t="s">
        <v>23</v>
      </c>
      <c r="C363" s="41">
        <v>13644</v>
      </c>
      <c r="D363" s="42">
        <v>1134444</v>
      </c>
      <c r="E363" s="41">
        <f t="array" ref="E363">INDEX(K:O,MATCH(1,(A363=K:K)*(B363=L:L),0),3)</f>
        <v>15</v>
      </c>
      <c r="F363" s="41">
        <f t="array" ref="F363">INDEX(K:O,MATCH(1,(A363=K:K)*(B363=L:L),0),4)</f>
        <v>721</v>
      </c>
      <c r="G363" s="41">
        <f t="array" ref="G363">INDEX(K:O,MATCH(1,(A363=K:K)*(B363=L:L),0),5)</f>
        <v>625</v>
      </c>
      <c r="H363" s="43">
        <f t="shared" si="15"/>
        <v>909.6</v>
      </c>
      <c r="I363" s="41">
        <f t="shared" si="16"/>
        <v>18</v>
      </c>
      <c r="J363" s="41">
        <f t="shared" si="17"/>
        <v>1.1515824890589534E-3</v>
      </c>
      <c r="K363" s="15">
        <v>43974</v>
      </c>
      <c r="L363" s="14" t="s">
        <v>12</v>
      </c>
      <c r="M363" s="14">
        <v>10</v>
      </c>
      <c r="N363" s="14">
        <v>828</v>
      </c>
      <c r="O363" s="14">
        <v>734</v>
      </c>
    </row>
    <row r="364" spans="1:15" x14ac:dyDescent="0.25">
      <c r="A364" s="36">
        <v>43963</v>
      </c>
      <c r="B364" s="37" t="s">
        <v>23</v>
      </c>
      <c r="C364" s="37">
        <v>13443</v>
      </c>
      <c r="D364" s="38">
        <v>1092277.5</v>
      </c>
      <c r="E364" s="37">
        <f t="array" ref="E364">INDEX(K:O,MATCH(1,(A364=K:K)*(B364=L:L),0),3)</f>
        <v>15</v>
      </c>
      <c r="F364" s="37">
        <f t="array" ref="F364">INDEX(K:O,MATCH(1,(A364=K:K)*(B364=L:L),0),4)</f>
        <v>750</v>
      </c>
      <c r="G364" s="37">
        <f t="array" ref="G364">INDEX(K:O,MATCH(1,(A364=K:K)*(B364=L:L),0),5)</f>
        <v>659</v>
      </c>
      <c r="H364" s="39">
        <f t="shared" si="15"/>
        <v>896.2</v>
      </c>
      <c r="I364" s="37">
        <f t="shared" si="16"/>
        <v>20</v>
      </c>
      <c r="J364" s="37">
        <f t="shared" si="17"/>
        <v>1.1359257757047251E-3</v>
      </c>
      <c r="K364" s="15">
        <v>43975</v>
      </c>
      <c r="L364" s="14" t="s">
        <v>16</v>
      </c>
      <c r="M364" s="14">
        <v>36</v>
      </c>
      <c r="N364" s="14">
        <v>4915</v>
      </c>
      <c r="O364" s="14">
        <v>4562</v>
      </c>
    </row>
    <row r="365" spans="1:15" x14ac:dyDescent="0.25">
      <c r="A365" s="40">
        <v>43972</v>
      </c>
      <c r="B365" s="41" t="s">
        <v>23</v>
      </c>
      <c r="C365" s="41">
        <v>14182.5</v>
      </c>
      <c r="D365" s="42">
        <v>1172574</v>
      </c>
      <c r="E365" s="41">
        <f t="array" ref="E365">INDEX(K:O,MATCH(1,(A365=K:K)*(B365=L:L),0),3)</f>
        <v>18</v>
      </c>
      <c r="F365" s="41">
        <f t="array" ref="F365">INDEX(K:O,MATCH(1,(A365=K:K)*(B365=L:L),0),4)</f>
        <v>888</v>
      </c>
      <c r="G365" s="41">
        <f t="array" ref="G365">INDEX(K:O,MATCH(1,(A365=K:K)*(B365=L:L),0),5)</f>
        <v>786</v>
      </c>
      <c r="H365" s="43">
        <f t="shared" si="15"/>
        <v>787.91666666666663</v>
      </c>
      <c r="I365" s="41">
        <f t="shared" si="16"/>
        <v>21</v>
      </c>
      <c r="J365" s="41">
        <f t="shared" si="17"/>
        <v>1.1997759572257981E-3</v>
      </c>
      <c r="K365" s="15">
        <v>43975</v>
      </c>
      <c r="L365" s="14" t="s">
        <v>11</v>
      </c>
      <c r="M365" s="14">
        <v>31</v>
      </c>
      <c r="N365" s="14">
        <v>5035</v>
      </c>
      <c r="O365" s="14">
        <v>4683</v>
      </c>
    </row>
    <row r="366" spans="1:15" x14ac:dyDescent="0.25">
      <c r="A366" s="36">
        <v>43971</v>
      </c>
      <c r="B366" s="37" t="s">
        <v>23</v>
      </c>
      <c r="C366" s="37">
        <v>14928</v>
      </c>
      <c r="D366" s="38">
        <v>1217749.5</v>
      </c>
      <c r="E366" s="37">
        <f t="array" ref="E366">INDEX(K:O,MATCH(1,(A366=K:K)*(B366=L:L),0),3)</f>
        <v>17</v>
      </c>
      <c r="F366" s="37">
        <f t="array" ref="F366">INDEX(K:O,MATCH(1,(A366=K:K)*(B366=L:L),0),4)</f>
        <v>890</v>
      </c>
      <c r="G366" s="37">
        <f t="array" ref="G366">INDEX(K:O,MATCH(1,(A366=K:K)*(B366=L:L),0),5)</f>
        <v>794</v>
      </c>
      <c r="H366" s="39">
        <f t="shared" si="15"/>
        <v>878.11764705882354</v>
      </c>
      <c r="I366" s="37">
        <f t="shared" si="16"/>
        <v>21</v>
      </c>
      <c r="J366" s="37">
        <f t="shared" si="17"/>
        <v>1.2643588644807267E-3</v>
      </c>
      <c r="K366" s="15">
        <v>43975</v>
      </c>
      <c r="L366" s="14" t="s">
        <v>17</v>
      </c>
      <c r="M366" s="14">
        <v>21</v>
      </c>
      <c r="N366" s="14">
        <v>2254</v>
      </c>
      <c r="O366" s="14">
        <v>2061</v>
      </c>
    </row>
    <row r="367" spans="1:15" x14ac:dyDescent="0.25">
      <c r="A367" s="40">
        <v>43956</v>
      </c>
      <c r="B367" s="41" t="s">
        <v>23</v>
      </c>
      <c r="C367" s="41">
        <v>13941</v>
      </c>
      <c r="D367" s="42">
        <v>1145575.5</v>
      </c>
      <c r="E367" s="41">
        <f t="array" ref="E367">INDEX(K:O,MATCH(1,(A367=K:K)*(B367=L:L),0),3)</f>
        <v>15</v>
      </c>
      <c r="F367" s="41">
        <f t="array" ref="F367">INDEX(K:O,MATCH(1,(A367=K:K)*(B367=L:L),0),4)</f>
        <v>750</v>
      </c>
      <c r="G367" s="41">
        <f t="array" ref="G367">INDEX(K:O,MATCH(1,(A367=K:K)*(B367=L:L),0),5)</f>
        <v>658</v>
      </c>
      <c r="H367" s="43">
        <f t="shared" si="15"/>
        <v>929.4</v>
      </c>
      <c r="I367" s="41">
        <f t="shared" si="16"/>
        <v>19</v>
      </c>
      <c r="J367" s="41">
        <f t="shared" si="17"/>
        <v>1.1822575879019456E-3</v>
      </c>
      <c r="K367" s="15">
        <v>43975</v>
      </c>
      <c r="L367" s="14" t="s">
        <v>10</v>
      </c>
      <c r="M367" s="14">
        <v>20</v>
      </c>
      <c r="N367" s="14">
        <v>1999</v>
      </c>
      <c r="O367" s="14">
        <v>1829</v>
      </c>
    </row>
    <row r="368" spans="1:15" x14ac:dyDescent="0.25">
      <c r="A368" s="36">
        <v>43964</v>
      </c>
      <c r="B368" s="37" t="s">
        <v>23</v>
      </c>
      <c r="C368" s="37">
        <v>14643</v>
      </c>
      <c r="D368" s="38">
        <v>1172691</v>
      </c>
      <c r="E368" s="37">
        <f t="array" ref="E368">INDEX(K:O,MATCH(1,(A368=K:K)*(B368=L:L),0),3)</f>
        <v>15</v>
      </c>
      <c r="F368" s="37">
        <f t="array" ref="F368">INDEX(K:O,MATCH(1,(A368=K:K)*(B368=L:L),0),4)</f>
        <v>854</v>
      </c>
      <c r="G368" s="37">
        <f t="array" ref="G368">INDEX(K:O,MATCH(1,(A368=K:K)*(B368=L:L),0),5)</f>
        <v>756</v>
      </c>
      <c r="H368" s="39">
        <f t="shared" si="15"/>
        <v>976.2</v>
      </c>
      <c r="I368" s="37">
        <f t="shared" si="16"/>
        <v>20</v>
      </c>
      <c r="J368" s="37">
        <f t="shared" si="17"/>
        <v>1.2432601025708688E-3</v>
      </c>
      <c r="K368" s="15">
        <v>43975</v>
      </c>
      <c r="L368" s="14" t="s">
        <v>20</v>
      </c>
      <c r="M368" s="14">
        <v>19</v>
      </c>
      <c r="N368" s="14">
        <v>1868</v>
      </c>
      <c r="O368" s="14">
        <v>1706</v>
      </c>
    </row>
    <row r="369" spans="1:15" x14ac:dyDescent="0.25">
      <c r="A369" s="40">
        <v>43954</v>
      </c>
      <c r="B369" s="41" t="s">
        <v>23</v>
      </c>
      <c r="C369" s="41">
        <v>10032</v>
      </c>
      <c r="D369" s="42">
        <v>816150</v>
      </c>
      <c r="E369" s="41">
        <f t="array" ref="E369">INDEX(K:O,MATCH(1,(A369=K:K)*(B369=L:L),0),3)</f>
        <v>15</v>
      </c>
      <c r="F369" s="41">
        <f t="array" ref="F369">INDEX(K:O,MATCH(1,(A369=K:K)*(B369=L:L),0),4)</f>
        <v>585</v>
      </c>
      <c r="G369" s="41">
        <f t="array" ref="G369">INDEX(K:O,MATCH(1,(A369=K:K)*(B369=L:L),0),5)</f>
        <v>502</v>
      </c>
      <c r="H369" s="43">
        <f t="shared" si="15"/>
        <v>668.8</v>
      </c>
      <c r="I369" s="41">
        <f t="shared" si="16"/>
        <v>18</v>
      </c>
      <c r="J369" s="41">
        <f t="shared" si="17"/>
        <v>8.5282463092190626E-4</v>
      </c>
      <c r="K369" s="15">
        <v>43975</v>
      </c>
      <c r="L369" s="14" t="s">
        <v>22</v>
      </c>
      <c r="M369" s="14">
        <v>54</v>
      </c>
      <c r="N369" s="14">
        <v>12211</v>
      </c>
      <c r="O369" s="14">
        <v>11427</v>
      </c>
    </row>
    <row r="370" spans="1:15" x14ac:dyDescent="0.25">
      <c r="A370" s="36">
        <v>43957</v>
      </c>
      <c r="B370" s="37" t="s">
        <v>23</v>
      </c>
      <c r="C370" s="37">
        <v>12468</v>
      </c>
      <c r="D370" s="38">
        <v>1016566.5</v>
      </c>
      <c r="E370" s="37">
        <f t="array" ref="E370">INDEX(K:O,MATCH(1,(A370=K:K)*(B370=L:L),0),3)</f>
        <v>15</v>
      </c>
      <c r="F370" s="37">
        <f t="array" ref="F370">INDEX(K:O,MATCH(1,(A370=K:K)*(B370=L:L),0),4)</f>
        <v>701</v>
      </c>
      <c r="G370" s="37">
        <f t="array" ref="G370">INDEX(K:O,MATCH(1,(A370=K:K)*(B370=L:L),0),5)</f>
        <v>611</v>
      </c>
      <c r="H370" s="39">
        <f t="shared" si="15"/>
        <v>831.2</v>
      </c>
      <c r="I370" s="37">
        <f t="shared" si="16"/>
        <v>19</v>
      </c>
      <c r="J370" s="37">
        <f t="shared" si="17"/>
        <v>1.0608147266404756E-3</v>
      </c>
      <c r="K370" s="15">
        <v>43975</v>
      </c>
      <c r="L370" s="14" t="s">
        <v>21</v>
      </c>
      <c r="M370" s="14">
        <v>60</v>
      </c>
      <c r="N370" s="14">
        <v>12822</v>
      </c>
      <c r="O370" s="14">
        <v>11916</v>
      </c>
    </row>
    <row r="371" spans="1:15" x14ac:dyDescent="0.25">
      <c r="A371" s="40">
        <v>43974</v>
      </c>
      <c r="B371" s="41" t="s">
        <v>23</v>
      </c>
      <c r="C371" s="41">
        <v>17943</v>
      </c>
      <c r="D371" s="42">
        <v>1457391</v>
      </c>
      <c r="E371" s="41">
        <f t="array" ref="E371">INDEX(K:O,MATCH(1,(A371=K:K)*(B371=L:L),0),3)</f>
        <v>18</v>
      </c>
      <c r="F371" s="41">
        <f t="array" ref="F371">INDEX(K:O,MATCH(1,(A371=K:K)*(B371=L:L),0),4)</f>
        <v>1031</v>
      </c>
      <c r="G371" s="41">
        <f t="array" ref="G371">INDEX(K:O,MATCH(1,(A371=K:K)*(B371=L:L),0),5)</f>
        <v>918</v>
      </c>
      <c r="H371" s="43">
        <f t="shared" si="15"/>
        <v>996.83333333333337</v>
      </c>
      <c r="I371" s="41">
        <f t="shared" si="16"/>
        <v>21</v>
      </c>
      <c r="J371" s="41">
        <f t="shared" si="17"/>
        <v>1.5282653064483673E-3</v>
      </c>
      <c r="K371" s="15">
        <v>43975</v>
      </c>
      <c r="L371" s="14" t="s">
        <v>13</v>
      </c>
      <c r="M371" s="14">
        <v>20</v>
      </c>
      <c r="N371" s="14">
        <v>2015</v>
      </c>
      <c r="O371" s="14">
        <v>1803</v>
      </c>
    </row>
    <row r="372" spans="1:15" x14ac:dyDescent="0.25">
      <c r="A372" s="36">
        <v>43976</v>
      </c>
      <c r="B372" s="37" t="s">
        <v>23</v>
      </c>
      <c r="C372" s="37">
        <v>15807</v>
      </c>
      <c r="D372" s="38">
        <v>1326705</v>
      </c>
      <c r="E372" s="37">
        <f t="array" ref="E372">INDEX(K:O,MATCH(1,(A372=K:K)*(B372=L:L),0),3)</f>
        <v>18</v>
      </c>
      <c r="F372" s="37">
        <f t="array" ref="F372">INDEX(K:O,MATCH(1,(A372=K:K)*(B372=L:L),0),4)</f>
        <v>989</v>
      </c>
      <c r="G372" s="37">
        <f t="array" ref="G372">INDEX(K:O,MATCH(1,(A372=K:K)*(B372=L:L),0),5)</f>
        <v>887</v>
      </c>
      <c r="H372" s="39">
        <f t="shared" si="15"/>
        <v>878.16666666666663</v>
      </c>
      <c r="I372" s="37">
        <f t="shared" si="16"/>
        <v>22</v>
      </c>
      <c r="J372" s="37">
        <f t="shared" si="17"/>
        <v>1.3483957506980296E-3</v>
      </c>
      <c r="K372" s="15">
        <v>43975</v>
      </c>
      <c r="L372" s="14" t="s">
        <v>23</v>
      </c>
      <c r="M372" s="14">
        <v>18</v>
      </c>
      <c r="N372" s="14">
        <v>1006</v>
      </c>
      <c r="O372" s="14">
        <v>904</v>
      </c>
    </row>
    <row r="373" spans="1:15" x14ac:dyDescent="0.25">
      <c r="A373" s="40">
        <v>43951</v>
      </c>
      <c r="B373" s="41" t="s">
        <v>23</v>
      </c>
      <c r="C373" s="41">
        <v>11976</v>
      </c>
      <c r="D373" s="42">
        <v>1004511</v>
      </c>
      <c r="E373" s="41">
        <f t="array" ref="E373">INDEX(K:O,MATCH(1,(A373=K:K)*(B373=L:L),0),3)</f>
        <v>15</v>
      </c>
      <c r="F373" s="41">
        <f t="array" ref="F373">INDEX(K:O,MATCH(1,(A373=K:K)*(B373=L:L),0),4)</f>
        <v>644</v>
      </c>
      <c r="G373" s="41">
        <f t="array" ref="G373">INDEX(K:O,MATCH(1,(A373=K:K)*(B373=L:L),0),5)</f>
        <v>550</v>
      </c>
      <c r="H373" s="43">
        <f t="shared" si="15"/>
        <v>798.4</v>
      </c>
      <c r="I373" s="41">
        <f t="shared" si="16"/>
        <v>18</v>
      </c>
      <c r="J373" s="41">
        <f t="shared" si="17"/>
        <v>1.0229766133759573E-3</v>
      </c>
      <c r="K373" s="15">
        <v>43975</v>
      </c>
      <c r="L373" s="14" t="s">
        <v>18</v>
      </c>
      <c r="M373" s="14">
        <v>17</v>
      </c>
      <c r="N373" s="14">
        <v>1128</v>
      </c>
      <c r="O373" s="14">
        <v>1001</v>
      </c>
    </row>
    <row r="374" spans="1:15" x14ac:dyDescent="0.25">
      <c r="A374" s="36">
        <v>43961</v>
      </c>
      <c r="B374" s="37" t="s">
        <v>23</v>
      </c>
      <c r="C374" s="37">
        <v>14566.5</v>
      </c>
      <c r="D374" s="38">
        <v>1216557</v>
      </c>
      <c r="E374" s="37">
        <f t="array" ref="E374">INDEX(K:O,MATCH(1,(A374=K:K)*(B374=L:L),0),3)</f>
        <v>15</v>
      </c>
      <c r="F374" s="37">
        <f t="array" ref="F374">INDEX(K:O,MATCH(1,(A374=K:K)*(B374=L:L),0),4)</f>
        <v>792</v>
      </c>
      <c r="G374" s="37">
        <f t="array" ref="G374">INDEX(K:O,MATCH(1,(A374=K:K)*(B374=L:L),0),5)</f>
        <v>695</v>
      </c>
      <c r="H374" s="39">
        <f t="shared" si="15"/>
        <v>971.1</v>
      </c>
      <c r="I374" s="37">
        <f t="shared" si="16"/>
        <v>19</v>
      </c>
      <c r="J374" s="37">
        <f t="shared" si="17"/>
        <v>1.245528391467611E-3</v>
      </c>
      <c r="K374" s="15">
        <v>43975</v>
      </c>
      <c r="L374" s="14" t="s">
        <v>19</v>
      </c>
      <c r="M374" s="14">
        <v>15</v>
      </c>
      <c r="N374" s="14">
        <v>779</v>
      </c>
      <c r="O374" s="14">
        <v>673</v>
      </c>
    </row>
    <row r="375" spans="1:15" x14ac:dyDescent="0.25">
      <c r="A375" s="40">
        <v>43959</v>
      </c>
      <c r="B375" s="41" t="s">
        <v>23</v>
      </c>
      <c r="C375" s="41">
        <v>12976.5</v>
      </c>
      <c r="D375" s="42">
        <v>1046848.5</v>
      </c>
      <c r="E375" s="41">
        <f t="array" ref="E375">INDEX(K:O,MATCH(1,(A375=K:K)*(B375=L:L),0),3)</f>
        <v>15</v>
      </c>
      <c r="F375" s="41">
        <f t="array" ref="F375">INDEX(K:O,MATCH(1,(A375=K:K)*(B375=L:L),0),4)</f>
        <v>703</v>
      </c>
      <c r="G375" s="41">
        <f t="array" ref="G375">INDEX(K:O,MATCH(1,(A375=K:K)*(B375=L:L),0),5)</f>
        <v>609</v>
      </c>
      <c r="H375" s="43">
        <f t="shared" si="15"/>
        <v>865.1</v>
      </c>
      <c r="I375" s="41">
        <f t="shared" si="16"/>
        <v>19</v>
      </c>
      <c r="J375" s="41">
        <f t="shared" si="17"/>
        <v>1.1109570077231482E-3</v>
      </c>
      <c r="K375" s="15">
        <v>43975</v>
      </c>
      <c r="L375" s="14" t="s">
        <v>15</v>
      </c>
      <c r="M375" s="14">
        <v>125</v>
      </c>
      <c r="N375" s="14">
        <v>21004</v>
      </c>
      <c r="O375" s="14">
        <v>19556</v>
      </c>
    </row>
    <row r="376" spans="1:15" x14ac:dyDescent="0.25">
      <c r="A376" s="36">
        <v>43958</v>
      </c>
      <c r="B376" s="37" t="s">
        <v>23</v>
      </c>
      <c r="C376" s="37">
        <v>11719.5</v>
      </c>
      <c r="D376" s="38">
        <v>965880</v>
      </c>
      <c r="E376" s="37">
        <f t="array" ref="E376">INDEX(K:O,MATCH(1,(A376=K:K)*(B376=L:L),0),3)</f>
        <v>15</v>
      </c>
      <c r="F376" s="37">
        <f t="array" ref="F376">INDEX(K:O,MATCH(1,(A376=K:K)*(B376=L:L),0),4)</f>
        <v>676</v>
      </c>
      <c r="G376" s="37">
        <f t="array" ref="G376">INDEX(K:O,MATCH(1,(A376=K:K)*(B376=L:L),0),5)</f>
        <v>591</v>
      </c>
      <c r="H376" s="39">
        <f t="shared" si="15"/>
        <v>781.3</v>
      </c>
      <c r="I376" s="37">
        <f t="shared" si="16"/>
        <v>19</v>
      </c>
      <c r="J376" s="37">
        <f t="shared" si="17"/>
        <v>1.0044573840988212E-3</v>
      </c>
      <c r="K376" s="15">
        <v>43975</v>
      </c>
      <c r="L376" s="14" t="s">
        <v>14</v>
      </c>
      <c r="M376" s="14">
        <v>129</v>
      </c>
      <c r="N376" s="14">
        <v>16432</v>
      </c>
      <c r="O376" s="14">
        <v>15345</v>
      </c>
    </row>
    <row r="377" spans="1:15" x14ac:dyDescent="0.25">
      <c r="A377" s="40">
        <v>43975</v>
      </c>
      <c r="B377" s="41" t="s">
        <v>23</v>
      </c>
      <c r="C377" s="41">
        <v>17197.5</v>
      </c>
      <c r="D377" s="42">
        <v>1386262.5</v>
      </c>
      <c r="E377" s="41">
        <f t="array" ref="E377">INDEX(K:O,MATCH(1,(A377=K:K)*(B377=L:L),0),3)</f>
        <v>18</v>
      </c>
      <c r="F377" s="41">
        <f t="array" ref="F377">INDEX(K:O,MATCH(1,(A377=K:K)*(B377=L:L),0),4)</f>
        <v>1006</v>
      </c>
      <c r="G377" s="41">
        <f t="array" ref="G377">INDEX(K:O,MATCH(1,(A377=K:K)*(B377=L:L),0),5)</f>
        <v>904</v>
      </c>
      <c r="H377" s="43">
        <f t="shared" si="15"/>
        <v>955.41666666666663</v>
      </c>
      <c r="I377" s="41">
        <f t="shared" si="16"/>
        <v>21</v>
      </c>
      <c r="J377" s="41">
        <f t="shared" si="17"/>
        <v>1.4754489920617885E-3</v>
      </c>
      <c r="K377" s="15">
        <v>43975</v>
      </c>
      <c r="L377" s="14" t="s">
        <v>12</v>
      </c>
      <c r="M377" s="14">
        <v>10</v>
      </c>
      <c r="N377" s="14">
        <v>639</v>
      </c>
      <c r="O377" s="14">
        <v>557</v>
      </c>
    </row>
    <row r="378" spans="1:15" x14ac:dyDescent="0.25">
      <c r="A378" s="36">
        <v>43977</v>
      </c>
      <c r="B378" s="37" t="s">
        <v>23</v>
      </c>
      <c r="C378" s="37">
        <v>14419.5</v>
      </c>
      <c r="D378" s="38">
        <v>1210456.5</v>
      </c>
      <c r="E378" s="37">
        <f t="array" ref="E378">INDEX(K:O,MATCH(1,(A378=K:K)*(B378=L:L),0),3)</f>
        <v>18</v>
      </c>
      <c r="F378" s="37">
        <f t="array" ref="F378">INDEX(K:O,MATCH(1,(A378=K:K)*(B378=L:L),0),4)</f>
        <v>914</v>
      </c>
      <c r="G378" s="37">
        <f t="array" ref="G378">INDEX(K:O,MATCH(1,(A378=K:K)*(B378=L:L),0),5)</f>
        <v>804</v>
      </c>
      <c r="H378" s="39">
        <f t="shared" si="15"/>
        <v>801.08333333333337</v>
      </c>
      <c r="I378" s="37">
        <f t="shared" si="16"/>
        <v>22</v>
      </c>
      <c r="J378" s="37">
        <f t="shared" si="17"/>
        <v>1.2389401745136099E-3</v>
      </c>
      <c r="K378" s="15">
        <v>43976</v>
      </c>
      <c r="L378" s="14" t="s">
        <v>16</v>
      </c>
      <c r="M378" s="14">
        <v>36</v>
      </c>
      <c r="N378" s="14">
        <v>4641</v>
      </c>
      <c r="O378" s="14">
        <v>4274</v>
      </c>
    </row>
    <row r="379" spans="1:15" x14ac:dyDescent="0.25">
      <c r="A379" s="40">
        <v>43983</v>
      </c>
      <c r="B379" s="41" t="s">
        <v>9</v>
      </c>
      <c r="C379" s="41">
        <v>7816.5</v>
      </c>
      <c r="D379" s="42">
        <v>636345</v>
      </c>
      <c r="E379" s="41">
        <f t="array" ref="E379">INDEX(K:O,MATCH(1,(A379=K:K)*(B379=L:L),0),3)</f>
        <v>15</v>
      </c>
      <c r="F379" s="41">
        <f t="array" ref="F379">INDEX(K:O,MATCH(1,(A379=K:K)*(B379=L:L),0),4)</f>
        <v>453</v>
      </c>
      <c r="G379" s="41">
        <f t="array" ref="G379">INDEX(K:O,MATCH(1,(A379=K:K)*(B379=L:L),0),5)</f>
        <v>370</v>
      </c>
      <c r="H379" s="43">
        <f t="shared" si="15"/>
        <v>521.1</v>
      </c>
      <c r="I379" s="41">
        <f t="shared" si="16"/>
        <v>23</v>
      </c>
      <c r="J379" s="41">
        <f t="shared" si="17"/>
        <v>6.724358592197266E-4</v>
      </c>
      <c r="K379" s="15">
        <v>43976</v>
      </c>
      <c r="L379" s="14" t="s">
        <v>11</v>
      </c>
      <c r="M379" s="14">
        <v>31</v>
      </c>
      <c r="N379" s="14">
        <v>5210</v>
      </c>
      <c r="O379" s="14">
        <v>4841</v>
      </c>
    </row>
    <row r="380" spans="1:15" x14ac:dyDescent="0.25">
      <c r="A380" s="36">
        <v>43982</v>
      </c>
      <c r="B380" s="37" t="s">
        <v>25</v>
      </c>
      <c r="C380" s="37">
        <v>6409.5</v>
      </c>
      <c r="D380" s="38">
        <v>493893</v>
      </c>
      <c r="E380" s="37">
        <f t="array" ref="E380">INDEX(K:O,MATCH(1,(A380=K:K)*(B380=L:L),0),3)</f>
        <v>9</v>
      </c>
      <c r="F380" s="37">
        <f t="array" ref="F380">INDEX(K:O,MATCH(1,(A380=K:K)*(B380=L:L),0),4)</f>
        <v>345</v>
      </c>
      <c r="G380" s="37">
        <f t="array" ref="G380">INDEX(K:O,MATCH(1,(A380=K:K)*(B380=L:L),0),5)</f>
        <v>255</v>
      </c>
      <c r="H380" s="39">
        <f t="shared" si="15"/>
        <v>712.16666666666663</v>
      </c>
      <c r="I380" s="37">
        <f t="shared" si="16"/>
        <v>22</v>
      </c>
      <c r="J380" s="37">
        <f t="shared" si="17"/>
        <v>5.517658508718817E-4</v>
      </c>
      <c r="K380" s="15">
        <v>43976</v>
      </c>
      <c r="L380" s="14" t="s">
        <v>17</v>
      </c>
      <c r="M380" s="14">
        <v>21</v>
      </c>
      <c r="N380" s="14">
        <v>2330</v>
      </c>
      <c r="O380" s="14">
        <v>2142</v>
      </c>
    </row>
    <row r="381" spans="1:15" x14ac:dyDescent="0.25">
      <c r="A381" s="40">
        <v>43981</v>
      </c>
      <c r="B381" s="41" t="s">
        <v>24</v>
      </c>
      <c r="C381" s="41">
        <v>11220</v>
      </c>
      <c r="D381" s="42">
        <v>928675.5</v>
      </c>
      <c r="E381" s="41">
        <f t="array" ref="E381">INDEX(K:O,MATCH(1,(A381=K:K)*(B381=L:L),0),3)</f>
        <v>7</v>
      </c>
      <c r="F381" s="41">
        <f t="array" ref="F381">INDEX(K:O,MATCH(1,(A381=K:K)*(B381=L:L),0),4)</f>
        <v>532</v>
      </c>
      <c r="G381" s="41">
        <f t="array" ref="G381">INDEX(K:O,MATCH(1,(A381=K:K)*(B381=L:L),0),5)</f>
        <v>449</v>
      </c>
      <c r="H381" s="43">
        <f t="shared" si="15"/>
        <v>1602.8571428571429</v>
      </c>
      <c r="I381" s="41">
        <f t="shared" si="16"/>
        <v>22</v>
      </c>
      <c r="J381" s="41">
        <f t="shared" si="17"/>
        <v>9.6641401227965957E-4</v>
      </c>
      <c r="K381" s="15">
        <v>43976</v>
      </c>
      <c r="L381" s="14" t="s">
        <v>10</v>
      </c>
      <c r="M381" s="14">
        <v>20</v>
      </c>
      <c r="N381" s="14">
        <v>2087</v>
      </c>
      <c r="O381" s="14">
        <v>1914</v>
      </c>
    </row>
    <row r="382" spans="1:15" x14ac:dyDescent="0.25">
      <c r="A382" s="36">
        <v>43980</v>
      </c>
      <c r="B382" s="37" t="s">
        <v>9</v>
      </c>
      <c r="C382" s="37">
        <v>8350.5</v>
      </c>
      <c r="D382" s="38">
        <v>651237</v>
      </c>
      <c r="E382" s="37">
        <f t="array" ref="E382">INDEX(K:O,MATCH(1,(A382=K:K)*(B382=L:L),0),3)</f>
        <v>15</v>
      </c>
      <c r="F382" s="37">
        <f t="array" ref="F382">INDEX(K:O,MATCH(1,(A382=K:K)*(B382=L:L),0),4)</f>
        <v>400</v>
      </c>
      <c r="G382" s="37">
        <f t="array" ref="G382">INDEX(K:O,MATCH(1,(A382=K:K)*(B382=L:L),0),5)</f>
        <v>329</v>
      </c>
      <c r="H382" s="39">
        <f t="shared" si="15"/>
        <v>556.70000000000005</v>
      </c>
      <c r="I382" s="37">
        <f t="shared" si="16"/>
        <v>22</v>
      </c>
      <c r="J382" s="37">
        <f t="shared" si="17"/>
        <v>7.1995069107248213E-4</v>
      </c>
      <c r="K382" s="15">
        <v>43976</v>
      </c>
      <c r="L382" s="14" t="s">
        <v>20</v>
      </c>
      <c r="M382" s="14">
        <v>20</v>
      </c>
      <c r="N382" s="14">
        <v>1899</v>
      </c>
      <c r="O382" s="14">
        <v>1738</v>
      </c>
    </row>
    <row r="383" spans="1:15" x14ac:dyDescent="0.25">
      <c r="A383" s="40">
        <v>43979</v>
      </c>
      <c r="B383" s="41" t="s">
        <v>24</v>
      </c>
      <c r="C383" s="41">
        <v>8428.5</v>
      </c>
      <c r="D383" s="42">
        <v>694669.5</v>
      </c>
      <c r="E383" s="41">
        <f t="array" ref="E383">INDEX(K:O,MATCH(1,(A383=K:K)*(B383=L:L),0),3)</f>
        <v>7</v>
      </c>
      <c r="F383" s="41">
        <f t="array" ref="F383">INDEX(K:O,MATCH(1,(A383=K:K)*(B383=L:L),0),4)</f>
        <v>420</v>
      </c>
      <c r="G383" s="41">
        <f t="array" ref="G383">INDEX(K:O,MATCH(1,(A383=K:K)*(B383=L:L),0),5)</f>
        <v>347</v>
      </c>
      <c r="H383" s="43">
        <f t="shared" si="15"/>
        <v>1204.0714285714287</v>
      </c>
      <c r="I383" s="41">
        <f t="shared" si="16"/>
        <v>22</v>
      </c>
      <c r="J383" s="41">
        <f t="shared" si="17"/>
        <v>7.2719912378911772E-4</v>
      </c>
      <c r="K383" s="15">
        <v>43976</v>
      </c>
      <c r="L383" s="14" t="s">
        <v>22</v>
      </c>
      <c r="M383" s="14">
        <v>54</v>
      </c>
      <c r="N383" s="14">
        <v>12336</v>
      </c>
      <c r="O383" s="14">
        <v>11519</v>
      </c>
    </row>
    <row r="384" spans="1:15" x14ac:dyDescent="0.25">
      <c r="A384" s="36">
        <v>43978</v>
      </c>
      <c r="B384" s="37" t="s">
        <v>10</v>
      </c>
      <c r="C384" s="37">
        <v>32817</v>
      </c>
      <c r="D384" s="38">
        <v>3015751.5</v>
      </c>
      <c r="E384" s="37">
        <f t="array" ref="E384">INDEX(K:O,MATCH(1,(A384=K:K)*(B384=L:L),0),3)</f>
        <v>20</v>
      </c>
      <c r="F384" s="37">
        <f t="array" ref="F384">INDEX(K:O,MATCH(1,(A384=K:K)*(B384=L:L),0),4)</f>
        <v>2079</v>
      </c>
      <c r="G384" s="37">
        <f t="array" ref="G384">INDEX(K:O,MATCH(1,(A384=K:K)*(B384=L:L),0),5)</f>
        <v>1893</v>
      </c>
      <c r="H384" s="39">
        <f t="shared" si="15"/>
        <v>1640.85</v>
      </c>
      <c r="I384" s="37">
        <f t="shared" si="16"/>
        <v>22</v>
      </c>
      <c r="J384" s="37">
        <f t="shared" si="17"/>
        <v>2.8334650902802744E-3</v>
      </c>
      <c r="K384" s="15">
        <v>43976</v>
      </c>
      <c r="L384" s="14" t="s">
        <v>21</v>
      </c>
      <c r="M384" s="14">
        <v>59</v>
      </c>
      <c r="N384" s="14">
        <v>12983</v>
      </c>
      <c r="O384" s="14">
        <v>12056</v>
      </c>
    </row>
    <row r="385" spans="1:15" x14ac:dyDescent="0.25">
      <c r="A385" s="40">
        <v>43973</v>
      </c>
      <c r="B385" s="41" t="s">
        <v>10</v>
      </c>
      <c r="C385" s="41">
        <v>36031.5</v>
      </c>
      <c r="D385" s="42">
        <v>3091069.5</v>
      </c>
      <c r="E385" s="41">
        <f t="array" ref="E385">INDEX(K:O,MATCH(1,(A385=K:K)*(B385=L:L),0),3)</f>
        <v>21</v>
      </c>
      <c r="F385" s="41">
        <f t="array" ref="F385">INDEX(K:O,MATCH(1,(A385=K:K)*(B385=L:L),0),4)</f>
        <v>2046</v>
      </c>
      <c r="G385" s="41">
        <f t="array" ref="G385">INDEX(K:O,MATCH(1,(A385=K:K)*(B385=L:L),0),5)</f>
        <v>1853</v>
      </c>
      <c r="H385" s="43">
        <f t="shared" si="15"/>
        <v>1715.7857142857142</v>
      </c>
      <c r="I385" s="41">
        <f t="shared" si="16"/>
        <v>21</v>
      </c>
      <c r="J385" s="41">
        <f t="shared" si="17"/>
        <v>3.1198494430092695E-3</v>
      </c>
      <c r="K385" s="15">
        <v>43976</v>
      </c>
      <c r="L385" s="14" t="s">
        <v>13</v>
      </c>
      <c r="M385" s="14">
        <v>20</v>
      </c>
      <c r="N385" s="14">
        <v>2011</v>
      </c>
      <c r="O385" s="14">
        <v>1791</v>
      </c>
    </row>
    <row r="386" spans="1:15" x14ac:dyDescent="0.25">
      <c r="A386" s="36">
        <v>43982</v>
      </c>
      <c r="B386" s="37" t="s">
        <v>26</v>
      </c>
      <c r="C386" s="37">
        <v>5127</v>
      </c>
      <c r="D386" s="38">
        <v>468835.5</v>
      </c>
      <c r="E386" s="37">
        <f t="array" ref="E386">INDEX(K:O,MATCH(1,(A386=K:K)*(B386=L:L),0),3)</f>
        <v>6</v>
      </c>
      <c r="F386" s="37">
        <f t="array" ref="F386">INDEX(K:O,MATCH(1,(A386=K:K)*(B386=L:L),0),4)</f>
        <v>261</v>
      </c>
      <c r="G386" s="37">
        <f t="array" ref="G386">INDEX(K:O,MATCH(1,(A386=K:K)*(B386=L:L),0),5)</f>
        <v>188</v>
      </c>
      <c r="H386" s="39">
        <f t="shared" si="15"/>
        <v>854.5</v>
      </c>
      <c r="I386" s="37">
        <f t="shared" si="16"/>
        <v>22</v>
      </c>
      <c r="J386" s="37">
        <f t="shared" si="17"/>
        <v>4.4531944895561645E-4</v>
      </c>
      <c r="K386" s="15">
        <v>43976</v>
      </c>
      <c r="L386" s="14" t="s">
        <v>23</v>
      </c>
      <c r="M386" s="14">
        <v>18</v>
      </c>
      <c r="N386" s="14">
        <v>989</v>
      </c>
      <c r="O386" s="14">
        <v>887</v>
      </c>
    </row>
    <row r="387" spans="1:15" x14ac:dyDescent="0.25">
      <c r="A387" s="40">
        <v>43962</v>
      </c>
      <c r="B387" s="41" t="s">
        <v>10</v>
      </c>
      <c r="C387" s="41">
        <v>27187.5</v>
      </c>
      <c r="D387" s="42">
        <v>2479396.5</v>
      </c>
      <c r="E387" s="41">
        <f t="array" ref="E387">INDEX(K:O,MATCH(1,(A387=K:K)*(B387=L:L),0),3)</f>
        <v>21</v>
      </c>
      <c r="F387" s="41">
        <f t="array" ref="F387">INDEX(K:O,MATCH(1,(A387=K:K)*(B387=L:L),0),4)</f>
        <v>1597</v>
      </c>
      <c r="G387" s="41">
        <f t="array" ref="G387">INDEX(K:O,MATCH(1,(A387=K:K)*(B387=L:L),0),5)</f>
        <v>1457</v>
      </c>
      <c r="H387" s="43">
        <f t="shared" ref="H387:H450" si="18">C387/E387</f>
        <v>1294.6428571428571</v>
      </c>
      <c r="I387" s="41">
        <f t="shared" ref="I387:I450" si="19">_xlfn.ISOWEEKNUM(A387)</f>
        <v>20</v>
      </c>
      <c r="J387" s="41">
        <f t="shared" ref="J387:J450" si="20">C387/SUM(C387:C890)</f>
        <v>2.3624958957743714E-3</v>
      </c>
      <c r="K387" s="15">
        <v>43976</v>
      </c>
      <c r="L387" s="14" t="s">
        <v>18</v>
      </c>
      <c r="M387" s="14">
        <v>17</v>
      </c>
      <c r="N387" s="14">
        <v>1142</v>
      </c>
      <c r="O387" s="14">
        <v>1020</v>
      </c>
    </row>
    <row r="388" spans="1:15" x14ac:dyDescent="0.25">
      <c r="A388" s="36">
        <v>43981</v>
      </c>
      <c r="B388" s="37" t="s">
        <v>23</v>
      </c>
      <c r="C388" s="37">
        <v>20688</v>
      </c>
      <c r="D388" s="38">
        <v>1773154.5</v>
      </c>
      <c r="E388" s="37">
        <f t="array" ref="E388">INDEX(K:O,MATCH(1,(A388=K:K)*(B388=L:L),0),3)</f>
        <v>18</v>
      </c>
      <c r="F388" s="37">
        <f t="array" ref="F388">INDEX(K:O,MATCH(1,(A388=K:K)*(B388=L:L),0),4)</f>
        <v>1216</v>
      </c>
      <c r="G388" s="37">
        <f t="array" ref="G388">INDEX(K:O,MATCH(1,(A388=K:K)*(B388=L:L),0),5)</f>
        <v>1101</v>
      </c>
      <c r="H388" s="39">
        <f t="shared" si="18"/>
        <v>1149.3333333333333</v>
      </c>
      <c r="I388" s="37">
        <f t="shared" si="19"/>
        <v>22</v>
      </c>
      <c r="J388" s="37">
        <f t="shared" si="20"/>
        <v>1.8019698854667315E-3</v>
      </c>
      <c r="K388" s="15">
        <v>43976</v>
      </c>
      <c r="L388" s="14" t="s">
        <v>19</v>
      </c>
      <c r="M388" s="14">
        <v>15</v>
      </c>
      <c r="N388" s="14">
        <v>835</v>
      </c>
      <c r="O388" s="14">
        <v>736</v>
      </c>
    </row>
    <row r="389" spans="1:15" x14ac:dyDescent="0.25">
      <c r="A389" s="40">
        <v>43979</v>
      </c>
      <c r="B389" s="41" t="s">
        <v>23</v>
      </c>
      <c r="C389" s="41">
        <v>15678</v>
      </c>
      <c r="D389" s="42">
        <v>1387443</v>
      </c>
      <c r="E389" s="41">
        <f t="array" ref="E389">INDEX(K:O,MATCH(1,(A389=K:K)*(B389=L:L),0),3)</f>
        <v>18</v>
      </c>
      <c r="F389" s="41">
        <f t="array" ref="F389">INDEX(K:O,MATCH(1,(A389=K:K)*(B389=L:L),0),4)</f>
        <v>1020</v>
      </c>
      <c r="G389" s="41">
        <f t="array" ref="G389">INDEX(K:O,MATCH(1,(A389=K:K)*(B389=L:L),0),5)</f>
        <v>911</v>
      </c>
      <c r="H389" s="43">
        <f t="shared" si="18"/>
        <v>871</v>
      </c>
      <c r="I389" s="41">
        <f t="shared" si="19"/>
        <v>22</v>
      </c>
      <c r="J389" s="41">
        <f t="shared" si="20"/>
        <v>1.368053157739461E-3</v>
      </c>
      <c r="K389" s="15">
        <v>43976</v>
      </c>
      <c r="L389" s="14" t="s">
        <v>15</v>
      </c>
      <c r="M389" s="14">
        <v>124</v>
      </c>
      <c r="N389" s="14">
        <v>20358</v>
      </c>
      <c r="O389" s="14">
        <v>18890</v>
      </c>
    </row>
    <row r="390" spans="1:15" x14ac:dyDescent="0.25">
      <c r="A390" s="36">
        <v>43969</v>
      </c>
      <c r="B390" s="37" t="s">
        <v>10</v>
      </c>
      <c r="C390" s="37">
        <v>31329</v>
      </c>
      <c r="D390" s="38">
        <v>2826379.5</v>
      </c>
      <c r="E390" s="37">
        <f t="array" ref="E390">INDEX(K:O,MATCH(1,(A390=K:K)*(B390=L:L),0),3)</f>
        <v>21</v>
      </c>
      <c r="F390" s="37">
        <f t="array" ref="F390">INDEX(K:O,MATCH(1,(A390=K:K)*(B390=L:L),0),4)</f>
        <v>1834</v>
      </c>
      <c r="G390" s="37">
        <f t="array" ref="G390">INDEX(K:O,MATCH(1,(A390=K:K)*(B390=L:L),0),5)</f>
        <v>1660</v>
      </c>
      <c r="H390" s="39">
        <f t="shared" si="18"/>
        <v>1491.8571428571429</v>
      </c>
      <c r="I390" s="37">
        <f t="shared" si="19"/>
        <v>21</v>
      </c>
      <c r="J390" s="37">
        <f t="shared" si="20"/>
        <v>2.7374953503472394E-3</v>
      </c>
      <c r="K390" s="15">
        <v>43976</v>
      </c>
      <c r="L390" s="14" t="s">
        <v>14</v>
      </c>
      <c r="M390" s="14">
        <v>129</v>
      </c>
      <c r="N390" s="14">
        <v>15822</v>
      </c>
      <c r="O390" s="14">
        <v>14753</v>
      </c>
    </row>
    <row r="391" spans="1:15" x14ac:dyDescent="0.25">
      <c r="A391" s="40">
        <v>43965</v>
      </c>
      <c r="B391" s="41" t="s">
        <v>10</v>
      </c>
      <c r="C391" s="41">
        <v>29658</v>
      </c>
      <c r="D391" s="42">
        <v>2703132</v>
      </c>
      <c r="E391" s="41">
        <f t="array" ref="E391">INDEX(K:O,MATCH(1,(A391=K:K)*(B391=L:L),0),3)</f>
        <v>21</v>
      </c>
      <c r="F391" s="41">
        <f t="array" ref="F391">INDEX(K:O,MATCH(1,(A391=K:K)*(B391=L:L),0),4)</f>
        <v>1706</v>
      </c>
      <c r="G391" s="41">
        <f t="array" ref="G391">INDEX(K:O,MATCH(1,(A391=K:K)*(B391=L:L),0),5)</f>
        <v>1548</v>
      </c>
      <c r="H391" s="43">
        <f t="shared" si="18"/>
        <v>1412.2857142857142</v>
      </c>
      <c r="I391" s="41">
        <f t="shared" si="19"/>
        <v>20</v>
      </c>
      <c r="J391" s="41">
        <f t="shared" si="20"/>
        <v>2.59859876489016E-3</v>
      </c>
      <c r="K391" s="15">
        <v>43976</v>
      </c>
      <c r="L391" s="14" t="s">
        <v>12</v>
      </c>
      <c r="M391" s="14">
        <v>10</v>
      </c>
      <c r="N391" s="14">
        <v>739</v>
      </c>
      <c r="O391" s="14">
        <v>642</v>
      </c>
    </row>
    <row r="392" spans="1:15" x14ac:dyDescent="0.25">
      <c r="A392" s="36">
        <v>43966</v>
      </c>
      <c r="B392" s="37" t="s">
        <v>10</v>
      </c>
      <c r="C392" s="37">
        <v>34150.5</v>
      </c>
      <c r="D392" s="38">
        <v>3038293.5</v>
      </c>
      <c r="E392" s="37">
        <f t="array" ref="E392">INDEX(K:O,MATCH(1,(A392=K:K)*(B392=L:L),0),3)</f>
        <v>21</v>
      </c>
      <c r="F392" s="37">
        <f t="array" ref="F392">INDEX(K:O,MATCH(1,(A392=K:K)*(B392=L:L),0),4)</f>
        <v>1926</v>
      </c>
      <c r="G392" s="37">
        <f t="array" ref="G392">INDEX(K:O,MATCH(1,(A392=K:K)*(B392=L:L),0),5)</f>
        <v>1742</v>
      </c>
      <c r="H392" s="39">
        <f t="shared" si="18"/>
        <v>1626.2142857142858</v>
      </c>
      <c r="I392" s="37">
        <f t="shared" si="19"/>
        <v>20</v>
      </c>
      <c r="J392" s="37">
        <f t="shared" si="20"/>
        <v>3.0000221374673472E-3</v>
      </c>
      <c r="K392" s="15">
        <v>43977</v>
      </c>
      <c r="L392" s="14" t="s">
        <v>16</v>
      </c>
      <c r="M392" s="14">
        <v>36</v>
      </c>
      <c r="N392" s="14">
        <v>4770</v>
      </c>
      <c r="O392" s="14">
        <v>4424</v>
      </c>
    </row>
    <row r="393" spans="1:15" x14ac:dyDescent="0.25">
      <c r="A393" s="40">
        <v>43983</v>
      </c>
      <c r="B393" s="41" t="s">
        <v>10</v>
      </c>
      <c r="C393" s="41">
        <v>31947</v>
      </c>
      <c r="D393" s="42">
        <v>2945035.5</v>
      </c>
      <c r="E393" s="41">
        <f t="array" ref="E393">INDEX(K:O,MATCH(1,(A393=K:K)*(B393=L:L),0),3)</f>
        <v>21</v>
      </c>
      <c r="F393" s="41">
        <f t="array" ref="F393">INDEX(K:O,MATCH(1,(A393=K:K)*(B393=L:L),0),4)</f>
        <v>2025</v>
      </c>
      <c r="G393" s="41">
        <f t="array" ref="G393">INDEX(K:O,MATCH(1,(A393=K:K)*(B393=L:L),0),5)</f>
        <v>1849</v>
      </c>
      <c r="H393" s="43">
        <f t="shared" si="18"/>
        <v>1521.2857142857142</v>
      </c>
      <c r="I393" s="41">
        <f t="shared" si="19"/>
        <v>23</v>
      </c>
      <c r="J393" s="41">
        <f t="shared" si="20"/>
        <v>2.8148958185884366E-3</v>
      </c>
      <c r="K393" s="15">
        <v>43977</v>
      </c>
      <c r="L393" s="14" t="s">
        <v>11</v>
      </c>
      <c r="M393" s="14">
        <v>31</v>
      </c>
      <c r="N393" s="14">
        <v>5493</v>
      </c>
      <c r="O393" s="14">
        <v>5119</v>
      </c>
    </row>
    <row r="394" spans="1:15" x14ac:dyDescent="0.25">
      <c r="A394" s="36">
        <v>43982</v>
      </c>
      <c r="B394" s="37" t="s">
        <v>24</v>
      </c>
      <c r="C394" s="37">
        <v>10416</v>
      </c>
      <c r="D394" s="38">
        <v>866023.5</v>
      </c>
      <c r="E394" s="37">
        <f t="array" ref="E394">INDEX(K:O,MATCH(1,(A394=K:K)*(B394=L:L),0),3)</f>
        <v>7</v>
      </c>
      <c r="F394" s="37">
        <f t="array" ref="F394">INDEX(K:O,MATCH(1,(A394=K:K)*(B394=L:L),0),4)</f>
        <v>530</v>
      </c>
      <c r="G394" s="37">
        <f t="array" ref="G394">INDEX(K:O,MATCH(1,(A394=K:K)*(B394=L:L),0),5)</f>
        <v>447</v>
      </c>
      <c r="H394" s="39">
        <f t="shared" si="18"/>
        <v>1488</v>
      </c>
      <c r="I394" s="37">
        <f t="shared" si="19"/>
        <v>22</v>
      </c>
      <c r="J394" s="37">
        <f t="shared" si="20"/>
        <v>9.2035935897712877E-4</v>
      </c>
      <c r="K394" s="15">
        <v>43977</v>
      </c>
      <c r="L394" s="14" t="s">
        <v>17</v>
      </c>
      <c r="M394" s="14">
        <v>21</v>
      </c>
      <c r="N394" s="14">
        <v>2418</v>
      </c>
      <c r="O394" s="14">
        <v>2215</v>
      </c>
    </row>
    <row r="395" spans="1:15" x14ac:dyDescent="0.25">
      <c r="A395" s="40">
        <v>43980</v>
      </c>
      <c r="B395" s="41" t="s">
        <v>10</v>
      </c>
      <c r="C395" s="41">
        <v>35431.5</v>
      </c>
      <c r="D395" s="42">
        <v>3193167</v>
      </c>
      <c r="E395" s="41">
        <f t="array" ref="E395">INDEX(K:O,MATCH(1,(A395=K:K)*(B395=L:L),0),3)</f>
        <v>20</v>
      </c>
      <c r="F395" s="41">
        <f t="array" ref="F395">INDEX(K:O,MATCH(1,(A395=K:K)*(B395=L:L),0),4)</f>
        <v>2111</v>
      </c>
      <c r="G395" s="41">
        <f t="array" ref="G395">INDEX(K:O,MATCH(1,(A395=K:K)*(B395=L:L),0),5)</f>
        <v>1917</v>
      </c>
      <c r="H395" s="43">
        <f t="shared" si="18"/>
        <v>1771.575</v>
      </c>
      <c r="I395" s="41">
        <f t="shared" si="19"/>
        <v>22</v>
      </c>
      <c r="J395" s="41">
        <f t="shared" si="20"/>
        <v>3.1336168327267349E-3</v>
      </c>
      <c r="K395" s="15">
        <v>43977</v>
      </c>
      <c r="L395" s="14" t="s">
        <v>10</v>
      </c>
      <c r="M395" s="14">
        <v>20</v>
      </c>
      <c r="N395" s="14">
        <v>2044</v>
      </c>
      <c r="O395" s="14">
        <v>1863</v>
      </c>
    </row>
    <row r="396" spans="1:15" x14ac:dyDescent="0.25">
      <c r="A396" s="36">
        <v>43978</v>
      </c>
      <c r="B396" s="37" t="s">
        <v>11</v>
      </c>
      <c r="C396" s="37">
        <v>78544.5</v>
      </c>
      <c r="D396" s="38">
        <v>6701083.5</v>
      </c>
      <c r="E396" s="37">
        <f t="array" ref="E396">INDEX(K:O,MATCH(1,(A396=K:K)*(B396=L:L),0),3)</f>
        <v>31</v>
      </c>
      <c r="F396" s="37">
        <f t="array" ref="F396">INDEX(K:O,MATCH(1,(A396=K:K)*(B396=L:L),0),4)</f>
        <v>5330</v>
      </c>
      <c r="G396" s="37">
        <f t="array" ref="G396">INDEX(K:O,MATCH(1,(A396=K:K)*(B396=L:L),0),5)</f>
        <v>4977</v>
      </c>
      <c r="H396" s="39">
        <f t="shared" si="18"/>
        <v>2533.6935483870966</v>
      </c>
      <c r="I396" s="37">
        <f t="shared" si="19"/>
        <v>22</v>
      </c>
      <c r="J396" s="37">
        <f t="shared" si="20"/>
        <v>6.9684338450589104E-3</v>
      </c>
      <c r="K396" s="15">
        <v>43977</v>
      </c>
      <c r="L396" s="14" t="s">
        <v>20</v>
      </c>
      <c r="M396" s="14">
        <v>20</v>
      </c>
      <c r="N396" s="14">
        <v>1814</v>
      </c>
      <c r="O396" s="14">
        <v>1655</v>
      </c>
    </row>
    <row r="397" spans="1:15" x14ac:dyDescent="0.25">
      <c r="A397" s="40">
        <v>43973</v>
      </c>
      <c r="B397" s="41" t="s">
        <v>11</v>
      </c>
      <c r="C397" s="41">
        <v>97963.5</v>
      </c>
      <c r="D397" s="42">
        <v>7728465</v>
      </c>
      <c r="E397" s="41">
        <f t="array" ref="E397">INDEX(K:O,MATCH(1,(A397=K:K)*(B397=L:L),0),3)</f>
        <v>31</v>
      </c>
      <c r="F397" s="41">
        <f t="array" ref="F397">INDEX(K:O,MATCH(1,(A397=K:K)*(B397=L:L),0),4)</f>
        <v>5965</v>
      </c>
      <c r="G397" s="41">
        <f t="array" ref="G397">INDEX(K:O,MATCH(1,(A397=K:K)*(B397=L:L),0),5)</f>
        <v>5533</v>
      </c>
      <c r="H397" s="43">
        <f t="shared" si="18"/>
        <v>3160.1129032258063</v>
      </c>
      <c r="I397" s="41">
        <f t="shared" si="19"/>
        <v>21</v>
      </c>
      <c r="J397" s="41">
        <f t="shared" si="20"/>
        <v>8.75226867611433E-3</v>
      </c>
      <c r="K397" s="15">
        <v>43977</v>
      </c>
      <c r="L397" s="14" t="s">
        <v>22</v>
      </c>
      <c r="M397" s="14">
        <v>54</v>
      </c>
      <c r="N397" s="14">
        <v>14482</v>
      </c>
      <c r="O397" s="14">
        <v>13510</v>
      </c>
    </row>
    <row r="398" spans="1:15" x14ac:dyDescent="0.25">
      <c r="A398" s="36">
        <v>43983</v>
      </c>
      <c r="B398" s="37" t="s">
        <v>11</v>
      </c>
      <c r="C398" s="37">
        <v>77269.5</v>
      </c>
      <c r="D398" s="38">
        <v>6829921.5</v>
      </c>
      <c r="E398" s="37">
        <f t="array" ref="E398">INDEX(K:O,MATCH(1,(A398=K:K)*(B398=L:L),0),3)</f>
        <v>31</v>
      </c>
      <c r="F398" s="37">
        <f t="array" ref="F398">INDEX(K:O,MATCH(1,(A398=K:K)*(B398=L:L),0),4)</f>
        <v>5468</v>
      </c>
      <c r="G398" s="37">
        <f t="array" ref="G398">INDEX(K:O,MATCH(1,(A398=K:K)*(B398=L:L),0),5)</f>
        <v>5081</v>
      </c>
      <c r="H398" s="39">
        <f t="shared" si="18"/>
        <v>2492.5645161290322</v>
      </c>
      <c r="I398" s="37">
        <f t="shared" si="19"/>
        <v>23</v>
      </c>
      <c r="J398" s="37">
        <f t="shared" si="20"/>
        <v>6.9643765373530314E-3</v>
      </c>
      <c r="K398" s="15">
        <v>43977</v>
      </c>
      <c r="L398" s="14" t="s">
        <v>21</v>
      </c>
      <c r="M398" s="14">
        <v>59</v>
      </c>
      <c r="N398" s="14">
        <v>15369</v>
      </c>
      <c r="O398" s="14">
        <v>14299</v>
      </c>
    </row>
    <row r="399" spans="1:15" x14ac:dyDescent="0.25">
      <c r="A399" s="40">
        <v>43982</v>
      </c>
      <c r="B399" s="41" t="s">
        <v>23</v>
      </c>
      <c r="C399" s="41">
        <v>16143</v>
      </c>
      <c r="D399" s="42">
        <v>1423410</v>
      </c>
      <c r="E399" s="41">
        <f t="array" ref="E399">INDEX(K:O,MATCH(1,(A399=K:K)*(B399=L:L),0),3)</f>
        <v>18</v>
      </c>
      <c r="F399" s="41">
        <f t="array" ref="F399">INDEX(K:O,MATCH(1,(A399=K:K)*(B399=L:L),0),4)</f>
        <v>1029</v>
      </c>
      <c r="G399" s="41">
        <f t="array" ref="G399">INDEX(K:O,MATCH(1,(A399=K:K)*(B399=L:L),0),5)</f>
        <v>925</v>
      </c>
      <c r="H399" s="43">
        <f t="shared" si="18"/>
        <v>896.83333333333337</v>
      </c>
      <c r="I399" s="41">
        <f t="shared" si="19"/>
        <v>22</v>
      </c>
      <c r="J399" s="41">
        <f t="shared" si="20"/>
        <v>1.4651886985238788E-3</v>
      </c>
      <c r="K399" s="15">
        <v>43977</v>
      </c>
      <c r="L399" s="14" t="s">
        <v>13</v>
      </c>
      <c r="M399" s="14">
        <v>20</v>
      </c>
      <c r="N399" s="14">
        <v>2036</v>
      </c>
      <c r="O399" s="14">
        <v>1790</v>
      </c>
    </row>
    <row r="400" spans="1:15" x14ac:dyDescent="0.25">
      <c r="A400" s="36">
        <v>43962</v>
      </c>
      <c r="B400" s="37" t="s">
        <v>11</v>
      </c>
      <c r="C400" s="37">
        <v>72220.5</v>
      </c>
      <c r="D400" s="38">
        <v>6398719.5</v>
      </c>
      <c r="E400" s="37">
        <f t="array" ref="E400">INDEX(K:O,MATCH(1,(A400=K:K)*(B400=L:L),0),3)</f>
        <v>31</v>
      </c>
      <c r="F400" s="37">
        <f t="array" ref="F400">INDEX(K:O,MATCH(1,(A400=K:K)*(B400=L:L),0),4)</f>
        <v>4826</v>
      </c>
      <c r="G400" s="37">
        <f t="array" ref="G400">INDEX(K:O,MATCH(1,(A400=K:K)*(B400=L:L),0),5)</f>
        <v>4483</v>
      </c>
      <c r="H400" s="39">
        <f t="shared" si="18"/>
        <v>2329.6935483870966</v>
      </c>
      <c r="I400" s="37">
        <f t="shared" si="19"/>
        <v>20</v>
      </c>
      <c r="J400" s="37">
        <f t="shared" si="20"/>
        <v>6.5645746933579953E-3</v>
      </c>
      <c r="K400" s="15">
        <v>43977</v>
      </c>
      <c r="L400" s="14" t="s">
        <v>23</v>
      </c>
      <c r="M400" s="14">
        <v>18</v>
      </c>
      <c r="N400" s="14">
        <v>914</v>
      </c>
      <c r="O400" s="14">
        <v>804</v>
      </c>
    </row>
    <row r="401" spans="1:15" x14ac:dyDescent="0.25">
      <c r="A401" s="40">
        <v>43969</v>
      </c>
      <c r="B401" s="41" t="s">
        <v>11</v>
      </c>
      <c r="C401" s="41">
        <v>78058.5</v>
      </c>
      <c r="D401" s="42">
        <v>6609714</v>
      </c>
      <c r="E401" s="41">
        <f t="array" ref="E401">INDEX(K:O,MATCH(1,(A401=K:K)*(B401=L:L),0),3)</f>
        <v>31</v>
      </c>
      <c r="F401" s="41">
        <f t="array" ref="F401">INDEX(K:O,MATCH(1,(A401=K:K)*(B401=L:L),0),4)</f>
        <v>5165</v>
      </c>
      <c r="G401" s="41">
        <f t="array" ref="G401">INDEX(K:O,MATCH(1,(A401=K:K)*(B401=L:L),0),5)</f>
        <v>4813</v>
      </c>
      <c r="H401" s="43">
        <f t="shared" si="18"/>
        <v>2518.016129032258</v>
      </c>
      <c r="I401" s="41">
        <f t="shared" si="19"/>
        <v>21</v>
      </c>
      <c r="J401" s="41">
        <f t="shared" si="20"/>
        <v>7.1421120965329075E-3</v>
      </c>
      <c r="K401" s="15">
        <v>43977</v>
      </c>
      <c r="L401" s="14" t="s">
        <v>18</v>
      </c>
      <c r="M401" s="14">
        <v>17</v>
      </c>
      <c r="N401" s="14">
        <v>1140</v>
      </c>
      <c r="O401" s="14">
        <v>1016</v>
      </c>
    </row>
    <row r="402" spans="1:15" x14ac:dyDescent="0.25">
      <c r="A402" s="36">
        <v>43965</v>
      </c>
      <c r="B402" s="37" t="s">
        <v>11</v>
      </c>
      <c r="C402" s="37">
        <v>70498.5</v>
      </c>
      <c r="D402" s="38">
        <v>6053649</v>
      </c>
      <c r="E402" s="37">
        <f t="array" ref="E402">INDEX(K:O,MATCH(1,(A402=K:K)*(B402=L:L),0),3)</f>
        <v>31</v>
      </c>
      <c r="F402" s="37">
        <f t="array" ref="F402">INDEX(K:O,MATCH(1,(A402=K:K)*(B402=L:L),0),4)</f>
        <v>4695</v>
      </c>
      <c r="G402" s="37">
        <f t="array" ref="G402">INDEX(K:O,MATCH(1,(A402=K:K)*(B402=L:L),0),5)</f>
        <v>4372</v>
      </c>
      <c r="H402" s="39">
        <f t="shared" si="18"/>
        <v>2274.1451612903224</v>
      </c>
      <c r="I402" s="37">
        <f t="shared" si="19"/>
        <v>20</v>
      </c>
      <c r="J402" s="37">
        <f t="shared" si="20"/>
        <v>6.4967962510199843E-3</v>
      </c>
      <c r="K402" s="15">
        <v>43977</v>
      </c>
      <c r="L402" s="14" t="s">
        <v>19</v>
      </c>
      <c r="M402" s="14">
        <v>15</v>
      </c>
      <c r="N402" s="14">
        <v>812</v>
      </c>
      <c r="O402" s="14">
        <v>711</v>
      </c>
    </row>
    <row r="403" spans="1:15" x14ac:dyDescent="0.25">
      <c r="A403" s="40">
        <v>43966</v>
      </c>
      <c r="B403" s="41" t="s">
        <v>11</v>
      </c>
      <c r="C403" s="41">
        <v>78961.5</v>
      </c>
      <c r="D403" s="42">
        <v>6876454.5</v>
      </c>
      <c r="E403" s="41">
        <f t="array" ref="E403">INDEX(K:O,MATCH(1,(A403=K:K)*(B403=L:L),0),3)</f>
        <v>31</v>
      </c>
      <c r="F403" s="41">
        <f t="array" ref="F403">INDEX(K:O,MATCH(1,(A403=K:K)*(B403=L:L),0),4)</f>
        <v>5184</v>
      </c>
      <c r="G403" s="41">
        <f t="array" ref="G403">INDEX(K:O,MATCH(1,(A403=K:K)*(B403=L:L),0),5)</f>
        <v>4778</v>
      </c>
      <c r="H403" s="43">
        <f t="shared" si="18"/>
        <v>2547.1451612903224</v>
      </c>
      <c r="I403" s="41">
        <f t="shared" si="19"/>
        <v>20</v>
      </c>
      <c r="J403" s="41">
        <f t="shared" si="20"/>
        <v>7.324289269424372E-3</v>
      </c>
      <c r="K403" s="15">
        <v>43977</v>
      </c>
      <c r="L403" s="14" t="s">
        <v>15</v>
      </c>
      <c r="M403" s="14">
        <v>124</v>
      </c>
      <c r="N403" s="14">
        <v>21153</v>
      </c>
      <c r="O403" s="14">
        <v>19673</v>
      </c>
    </row>
    <row r="404" spans="1:15" x14ac:dyDescent="0.25">
      <c r="A404" s="36">
        <v>43978</v>
      </c>
      <c r="B404" s="37" t="s">
        <v>12</v>
      </c>
      <c r="C404" s="37">
        <v>12490.5</v>
      </c>
      <c r="D404" s="38">
        <v>1054798.5</v>
      </c>
      <c r="E404" s="37">
        <f t="array" ref="E404">INDEX(K:O,MATCH(1,(A404=K:K)*(B404=L:L),0),3)</f>
        <v>10</v>
      </c>
      <c r="F404" s="37">
        <f t="array" ref="F404">INDEX(K:O,MATCH(1,(A404=K:K)*(B404=L:L),0),4)</f>
        <v>757</v>
      </c>
      <c r="G404" s="37">
        <f t="array" ref="G404">INDEX(K:O,MATCH(1,(A404=K:K)*(B404=L:L),0),5)</f>
        <v>660</v>
      </c>
      <c r="H404" s="39">
        <f t="shared" si="18"/>
        <v>1249.05</v>
      </c>
      <c r="I404" s="37">
        <f t="shared" si="19"/>
        <v>22</v>
      </c>
      <c r="J404" s="37">
        <f t="shared" si="20"/>
        <v>1.1671388530810883E-3</v>
      </c>
      <c r="K404" s="15">
        <v>43977</v>
      </c>
      <c r="L404" s="14" t="s">
        <v>14</v>
      </c>
      <c r="M404" s="14">
        <v>129</v>
      </c>
      <c r="N404" s="14">
        <v>16459</v>
      </c>
      <c r="O404" s="14">
        <v>15355</v>
      </c>
    </row>
    <row r="405" spans="1:15" x14ac:dyDescent="0.25">
      <c r="A405" s="40">
        <v>43973</v>
      </c>
      <c r="B405" s="41" t="s">
        <v>12</v>
      </c>
      <c r="C405" s="41">
        <v>18036</v>
      </c>
      <c r="D405" s="42">
        <v>1455049.5</v>
      </c>
      <c r="E405" s="41">
        <f t="array" ref="E405">INDEX(K:O,MATCH(1,(A405=K:K)*(B405=L:L),0),3)</f>
        <v>10</v>
      </c>
      <c r="F405" s="41">
        <f t="array" ref="F405">INDEX(K:O,MATCH(1,(A405=K:K)*(B405=L:L),0),4)</f>
        <v>965</v>
      </c>
      <c r="G405" s="41">
        <f t="array" ref="G405">INDEX(K:O,MATCH(1,(A405=K:K)*(B405=L:L),0),5)</f>
        <v>861</v>
      </c>
      <c r="H405" s="43">
        <f t="shared" si="18"/>
        <v>1803.6</v>
      </c>
      <c r="I405" s="41">
        <f t="shared" si="19"/>
        <v>21</v>
      </c>
      <c r="J405" s="41">
        <f t="shared" si="20"/>
        <v>1.6872914565855025E-3</v>
      </c>
      <c r="K405" s="15">
        <v>43977</v>
      </c>
      <c r="L405" s="14" t="s">
        <v>12</v>
      </c>
      <c r="M405" s="14">
        <v>10</v>
      </c>
      <c r="N405" s="14">
        <v>692</v>
      </c>
      <c r="O405" s="14">
        <v>601</v>
      </c>
    </row>
    <row r="406" spans="1:15" x14ac:dyDescent="0.25">
      <c r="A406" s="36">
        <v>43983</v>
      </c>
      <c r="B406" s="37" t="s">
        <v>12</v>
      </c>
      <c r="C406" s="37">
        <v>11416.5</v>
      </c>
      <c r="D406" s="38">
        <v>1007742</v>
      </c>
      <c r="E406" s="37">
        <f t="array" ref="E406">INDEX(K:O,MATCH(1,(A406=K:K)*(B406=L:L),0),3)</f>
        <v>10</v>
      </c>
      <c r="F406" s="37">
        <f t="array" ref="F406">INDEX(K:O,MATCH(1,(A406=K:K)*(B406=L:L),0),4)</f>
        <v>719</v>
      </c>
      <c r="G406" s="37">
        <f t="array" ref="G406">INDEX(K:O,MATCH(1,(A406=K:K)*(B406=L:L),0),5)</f>
        <v>627</v>
      </c>
      <c r="H406" s="39">
        <f t="shared" si="18"/>
        <v>1141.6500000000001</v>
      </c>
      <c r="I406" s="37">
        <f t="shared" si="19"/>
        <v>23</v>
      </c>
      <c r="J406" s="37">
        <f t="shared" si="20"/>
        <v>1.0698336704529961E-3</v>
      </c>
      <c r="K406" s="15">
        <v>43977</v>
      </c>
      <c r="L406" s="14" t="s">
        <v>24</v>
      </c>
      <c r="M406" s="14">
        <v>7</v>
      </c>
      <c r="N406" s="14">
        <v>577</v>
      </c>
      <c r="O406" s="14">
        <v>389</v>
      </c>
    </row>
    <row r="407" spans="1:15" x14ac:dyDescent="0.25">
      <c r="A407" s="40">
        <v>43962</v>
      </c>
      <c r="B407" s="41" t="s">
        <v>12</v>
      </c>
      <c r="C407" s="41">
        <v>9007.5</v>
      </c>
      <c r="D407" s="42">
        <v>734335.5</v>
      </c>
      <c r="E407" s="41">
        <f t="array" ref="E407">INDEX(K:O,MATCH(1,(A407=K:K)*(B407=L:L),0),3)</f>
        <v>10</v>
      </c>
      <c r="F407" s="41">
        <f t="array" ref="F407">INDEX(K:O,MATCH(1,(A407=K:K)*(B407=L:L),0),4)</f>
        <v>494</v>
      </c>
      <c r="G407" s="41">
        <f t="array" ref="G407">INDEX(K:O,MATCH(1,(A407=K:K)*(B407=L:L),0),5)</f>
        <v>421</v>
      </c>
      <c r="H407" s="43">
        <f t="shared" si="18"/>
        <v>900.75</v>
      </c>
      <c r="I407" s="41">
        <f t="shared" si="19"/>
        <v>20</v>
      </c>
      <c r="J407" s="41">
        <f t="shared" si="20"/>
        <v>8.4499166195155218E-4</v>
      </c>
      <c r="K407" s="15">
        <v>43978</v>
      </c>
      <c r="L407" s="14" t="s">
        <v>16</v>
      </c>
      <c r="M407" s="14">
        <v>36</v>
      </c>
      <c r="N407" s="14">
        <v>4951</v>
      </c>
      <c r="O407" s="14">
        <v>4584</v>
      </c>
    </row>
    <row r="408" spans="1:15" x14ac:dyDescent="0.25">
      <c r="A408" s="36">
        <v>43980</v>
      </c>
      <c r="B408" s="37" t="s">
        <v>11</v>
      </c>
      <c r="C408" s="37">
        <v>87552</v>
      </c>
      <c r="D408" s="38">
        <v>7387116</v>
      </c>
      <c r="E408" s="37">
        <f t="array" ref="E408">INDEX(K:O,MATCH(1,(A408=K:K)*(B408=L:L),0),3)</f>
        <v>31</v>
      </c>
      <c r="F408" s="37">
        <f t="array" ref="F408">INDEX(K:O,MATCH(1,(A408=K:K)*(B408=L:L),0),4)</f>
        <v>5751</v>
      </c>
      <c r="G408" s="37">
        <f t="array" ref="G408">INDEX(K:O,MATCH(1,(A408=K:K)*(B408=L:L),0),5)</f>
        <v>5319</v>
      </c>
      <c r="H408" s="39">
        <f t="shared" si="18"/>
        <v>2824.2580645161293</v>
      </c>
      <c r="I408" s="37">
        <f t="shared" si="19"/>
        <v>22</v>
      </c>
      <c r="J408" s="37">
        <f t="shared" si="20"/>
        <v>8.2201805093503715E-3</v>
      </c>
      <c r="K408" s="15">
        <v>43978</v>
      </c>
      <c r="L408" s="14" t="s">
        <v>11</v>
      </c>
      <c r="M408" s="14">
        <v>31</v>
      </c>
      <c r="N408" s="14">
        <v>5330</v>
      </c>
      <c r="O408" s="14">
        <v>4977</v>
      </c>
    </row>
    <row r="409" spans="1:15" x14ac:dyDescent="0.25">
      <c r="A409" s="40">
        <v>43969</v>
      </c>
      <c r="B409" s="41" t="s">
        <v>12</v>
      </c>
      <c r="C409" s="41">
        <v>11680.5</v>
      </c>
      <c r="D409" s="42">
        <v>936427.5</v>
      </c>
      <c r="E409" s="41">
        <f t="array" ref="E409">INDEX(K:O,MATCH(1,(A409=K:K)*(B409=L:L),0),3)</f>
        <v>10</v>
      </c>
      <c r="F409" s="41">
        <f t="array" ref="F409">INDEX(K:O,MATCH(1,(A409=K:K)*(B409=L:L),0),4)</f>
        <v>645</v>
      </c>
      <c r="G409" s="41">
        <f t="array" ref="G409">INDEX(K:O,MATCH(1,(A409=K:K)*(B409=L:L),0),5)</f>
        <v>565</v>
      </c>
      <c r="H409" s="43">
        <f t="shared" si="18"/>
        <v>1168.05</v>
      </c>
      <c r="I409" s="41">
        <f t="shared" si="19"/>
        <v>21</v>
      </c>
      <c r="J409" s="41">
        <f t="shared" si="20"/>
        <v>1.1057614616783434E-3</v>
      </c>
      <c r="K409" s="15">
        <v>43978</v>
      </c>
      <c r="L409" s="14" t="s">
        <v>17</v>
      </c>
      <c r="M409" s="14">
        <v>21</v>
      </c>
      <c r="N409" s="14">
        <v>2430</v>
      </c>
      <c r="O409" s="14">
        <v>2216</v>
      </c>
    </row>
    <row r="410" spans="1:15" x14ac:dyDescent="0.25">
      <c r="A410" s="36">
        <v>43965</v>
      </c>
      <c r="B410" s="37" t="s">
        <v>12</v>
      </c>
      <c r="C410" s="37">
        <v>12037.5</v>
      </c>
      <c r="D410" s="38">
        <v>981564</v>
      </c>
      <c r="E410" s="37">
        <f t="array" ref="E410">INDEX(K:O,MATCH(1,(A410=K:K)*(B410=L:L),0),3)</f>
        <v>10</v>
      </c>
      <c r="F410" s="37">
        <f t="array" ref="F410">INDEX(K:O,MATCH(1,(A410=K:K)*(B410=L:L),0),4)</f>
        <v>627</v>
      </c>
      <c r="G410" s="37">
        <f t="array" ref="G410">INDEX(K:O,MATCH(1,(A410=K:K)*(B410=L:L),0),5)</f>
        <v>545</v>
      </c>
      <c r="H410" s="39">
        <f t="shared" si="18"/>
        <v>1203.75</v>
      </c>
      <c r="I410" s="37">
        <f t="shared" si="19"/>
        <v>20</v>
      </c>
      <c r="J410" s="37">
        <f t="shared" si="20"/>
        <v>1.1408191636011445E-3</v>
      </c>
      <c r="K410" s="15">
        <v>43978</v>
      </c>
      <c r="L410" s="14" t="s">
        <v>10</v>
      </c>
      <c r="M410" s="14">
        <v>20</v>
      </c>
      <c r="N410" s="14">
        <v>2079</v>
      </c>
      <c r="O410" s="14">
        <v>1893</v>
      </c>
    </row>
    <row r="411" spans="1:15" x14ac:dyDescent="0.25">
      <c r="A411" s="40">
        <v>43966</v>
      </c>
      <c r="B411" s="41" t="s">
        <v>12</v>
      </c>
      <c r="C411" s="41">
        <v>14421</v>
      </c>
      <c r="D411" s="42">
        <v>1150579.5</v>
      </c>
      <c r="E411" s="41">
        <f t="array" ref="E411">INDEX(K:O,MATCH(1,(A411=K:K)*(B411=L:L),0),3)</f>
        <v>10</v>
      </c>
      <c r="F411" s="41">
        <f t="array" ref="F411">INDEX(K:O,MATCH(1,(A411=K:K)*(B411=L:L),0),4)</f>
        <v>743</v>
      </c>
      <c r="G411" s="41">
        <f t="array" ref="G411">INDEX(K:O,MATCH(1,(A411=K:K)*(B411=L:L),0),5)</f>
        <v>652</v>
      </c>
      <c r="H411" s="43">
        <f t="shared" si="18"/>
        <v>1442.1</v>
      </c>
      <c r="I411" s="41">
        <f t="shared" si="19"/>
        <v>20</v>
      </c>
      <c r="J411" s="41">
        <f t="shared" si="20"/>
        <v>1.3682694138700449E-3</v>
      </c>
      <c r="K411" s="15">
        <v>43978</v>
      </c>
      <c r="L411" s="14" t="s">
        <v>20</v>
      </c>
      <c r="M411" s="14">
        <v>20</v>
      </c>
      <c r="N411" s="14">
        <v>1873</v>
      </c>
      <c r="O411" s="14">
        <v>1715</v>
      </c>
    </row>
    <row r="412" spans="1:15" x14ac:dyDescent="0.25">
      <c r="A412" s="36">
        <v>43980</v>
      </c>
      <c r="B412" s="37" t="s">
        <v>12</v>
      </c>
      <c r="C412" s="37">
        <v>14823</v>
      </c>
      <c r="D412" s="38">
        <v>1273464</v>
      </c>
      <c r="E412" s="37">
        <f t="array" ref="E412">INDEX(K:O,MATCH(1,(A412=K:K)*(B412=L:L),0),3)</f>
        <v>10</v>
      </c>
      <c r="F412" s="37">
        <f t="array" ref="F412">INDEX(K:O,MATCH(1,(A412=K:K)*(B412=L:L),0),4)</f>
        <v>873</v>
      </c>
      <c r="G412" s="37">
        <f t="array" ref="G412">INDEX(K:O,MATCH(1,(A412=K:K)*(B412=L:L),0),5)</f>
        <v>770</v>
      </c>
      <c r="H412" s="39">
        <f t="shared" si="18"/>
        <v>1482.3</v>
      </c>
      <c r="I412" s="37">
        <f t="shared" si="19"/>
        <v>22</v>
      </c>
      <c r="J412" s="37">
        <f t="shared" si="20"/>
        <v>1.4083382976236964E-3</v>
      </c>
      <c r="K412" s="15">
        <v>43978</v>
      </c>
      <c r="L412" s="14" t="s">
        <v>22</v>
      </c>
      <c r="M412" s="14">
        <v>54</v>
      </c>
      <c r="N412" s="14">
        <v>13091</v>
      </c>
      <c r="O412" s="14">
        <v>12216</v>
      </c>
    </row>
    <row r="413" spans="1:15" x14ac:dyDescent="0.25">
      <c r="A413" s="40">
        <v>43978</v>
      </c>
      <c r="B413" s="41" t="s">
        <v>13</v>
      </c>
      <c r="C413" s="41">
        <v>31257</v>
      </c>
      <c r="D413" s="42">
        <v>2924133</v>
      </c>
      <c r="E413" s="41">
        <f t="array" ref="E413">INDEX(K:O,MATCH(1,(A413=K:K)*(B413=L:L),0),3)</f>
        <v>20</v>
      </c>
      <c r="F413" s="41">
        <f t="array" ref="F413">INDEX(K:O,MATCH(1,(A413=K:K)*(B413=L:L),0),4)</f>
        <v>2079</v>
      </c>
      <c r="G413" s="41">
        <f t="array" ref="G413">INDEX(K:O,MATCH(1,(A413=K:K)*(B413=L:L),0),5)</f>
        <v>1856</v>
      </c>
      <c r="H413" s="43">
        <f t="shared" si="18"/>
        <v>1562.85</v>
      </c>
      <c r="I413" s="41">
        <f t="shared" si="19"/>
        <v>22</v>
      </c>
      <c r="J413" s="41">
        <f t="shared" si="20"/>
        <v>2.9739265506647876E-3</v>
      </c>
      <c r="K413" s="15">
        <v>43978</v>
      </c>
      <c r="L413" s="14" t="s">
        <v>21</v>
      </c>
      <c r="M413" s="14">
        <v>59</v>
      </c>
      <c r="N413" s="14">
        <v>13942</v>
      </c>
      <c r="O413" s="14">
        <v>12986</v>
      </c>
    </row>
    <row r="414" spans="1:15" x14ac:dyDescent="0.25">
      <c r="A414" s="36">
        <v>43973</v>
      </c>
      <c r="B414" s="37" t="s">
        <v>13</v>
      </c>
      <c r="C414" s="37">
        <v>38074.5</v>
      </c>
      <c r="D414" s="38">
        <v>3414180</v>
      </c>
      <c r="E414" s="37">
        <f t="array" ref="E414">INDEX(K:O,MATCH(1,(A414=K:K)*(B414=L:L),0),3)</f>
        <v>20</v>
      </c>
      <c r="F414" s="37">
        <f t="array" ref="F414">INDEX(K:O,MATCH(1,(A414=K:K)*(B414=L:L),0),4)</f>
        <v>2306</v>
      </c>
      <c r="G414" s="37">
        <f t="array" ref="G414">INDEX(K:O,MATCH(1,(A414=K:K)*(B414=L:L),0),5)</f>
        <v>2054</v>
      </c>
      <c r="H414" s="39">
        <f t="shared" si="18"/>
        <v>1903.7249999999999</v>
      </c>
      <c r="I414" s="37">
        <f t="shared" si="19"/>
        <v>21</v>
      </c>
      <c r="J414" s="37">
        <f t="shared" si="20"/>
        <v>3.6333784708405025E-3</v>
      </c>
      <c r="K414" s="15">
        <v>43978</v>
      </c>
      <c r="L414" s="14" t="s">
        <v>13</v>
      </c>
      <c r="M414" s="14">
        <v>20</v>
      </c>
      <c r="N414" s="14">
        <v>2079</v>
      </c>
      <c r="O414" s="14">
        <v>1856</v>
      </c>
    </row>
    <row r="415" spans="1:15" x14ac:dyDescent="0.25">
      <c r="A415" s="40">
        <v>43983</v>
      </c>
      <c r="B415" s="41" t="s">
        <v>13</v>
      </c>
      <c r="C415" s="41">
        <v>32170.5</v>
      </c>
      <c r="D415" s="42">
        <v>3013512</v>
      </c>
      <c r="E415" s="41">
        <f t="array" ref="E415">INDEX(K:O,MATCH(1,(A415=K:K)*(B415=L:L),0),3)</f>
        <v>20</v>
      </c>
      <c r="F415" s="41">
        <f t="array" ref="F415">INDEX(K:O,MATCH(1,(A415=K:K)*(B415=L:L),0),4)</f>
        <v>2136</v>
      </c>
      <c r="G415" s="41">
        <f t="array" ref="G415">INDEX(K:O,MATCH(1,(A415=K:K)*(B415=L:L),0),5)</f>
        <v>1899</v>
      </c>
      <c r="H415" s="43">
        <f t="shared" si="18"/>
        <v>1608.5250000000001</v>
      </c>
      <c r="I415" s="41">
        <f t="shared" si="19"/>
        <v>23</v>
      </c>
      <c r="J415" s="41">
        <f t="shared" si="20"/>
        <v>3.0811658118886998E-3</v>
      </c>
      <c r="K415" s="15">
        <v>43978</v>
      </c>
      <c r="L415" s="14" t="s">
        <v>23</v>
      </c>
      <c r="M415" s="14">
        <v>18</v>
      </c>
      <c r="N415" s="14">
        <v>962</v>
      </c>
      <c r="O415" s="14">
        <v>859</v>
      </c>
    </row>
    <row r="416" spans="1:15" x14ac:dyDescent="0.25">
      <c r="A416" s="36">
        <v>43962</v>
      </c>
      <c r="B416" s="37" t="s">
        <v>13</v>
      </c>
      <c r="C416" s="37">
        <v>42397.5</v>
      </c>
      <c r="D416" s="38">
        <v>3911979</v>
      </c>
      <c r="E416" s="37">
        <f t="array" ref="E416">INDEX(K:O,MATCH(1,(A416=K:K)*(B416=L:L),0),3)</f>
        <v>19</v>
      </c>
      <c r="F416" s="37">
        <f t="array" ref="F416">INDEX(K:O,MATCH(1,(A416=K:K)*(B416=L:L),0),4)</f>
        <v>2530</v>
      </c>
      <c r="G416" s="37">
        <f t="array" ref="G416">INDEX(K:O,MATCH(1,(A416=K:K)*(B416=L:L),0),5)</f>
        <v>2270</v>
      </c>
      <c r="H416" s="39">
        <f t="shared" si="18"/>
        <v>2231.4473684210525</v>
      </c>
      <c r="I416" s="37">
        <f t="shared" si="19"/>
        <v>20</v>
      </c>
      <c r="J416" s="37">
        <f t="shared" si="20"/>
        <v>4.0732184983060084E-3</v>
      </c>
      <c r="K416" s="15">
        <v>43978</v>
      </c>
      <c r="L416" s="14" t="s">
        <v>18</v>
      </c>
      <c r="M416" s="14">
        <v>17</v>
      </c>
      <c r="N416" s="14">
        <v>1203</v>
      </c>
      <c r="O416" s="14">
        <v>1077</v>
      </c>
    </row>
    <row r="417" spans="1:15" x14ac:dyDescent="0.25">
      <c r="A417" s="40">
        <v>43969</v>
      </c>
      <c r="B417" s="41" t="s">
        <v>13</v>
      </c>
      <c r="C417" s="41">
        <v>28668</v>
      </c>
      <c r="D417" s="42">
        <v>2588148</v>
      </c>
      <c r="E417" s="41">
        <f t="array" ref="E417">INDEX(K:O,MATCH(1,(A417=K:K)*(B417=L:L),0),3)</f>
        <v>19</v>
      </c>
      <c r="F417" s="41">
        <f t="array" ref="F417">INDEX(K:O,MATCH(1,(A417=K:K)*(B417=L:L),0),4)</f>
        <v>1858</v>
      </c>
      <c r="G417" s="41">
        <f t="array" ref="G417">INDEX(K:O,MATCH(1,(A417=K:K)*(B417=L:L),0),5)</f>
        <v>1648</v>
      </c>
      <c r="H417" s="43">
        <f t="shared" si="18"/>
        <v>1508.8421052631579</v>
      </c>
      <c r="I417" s="41">
        <f t="shared" si="19"/>
        <v>21</v>
      </c>
      <c r="J417" s="41">
        <f t="shared" si="20"/>
        <v>2.7654603951835959E-3</v>
      </c>
      <c r="K417" s="15">
        <v>43978</v>
      </c>
      <c r="L417" s="14" t="s">
        <v>19</v>
      </c>
      <c r="M417" s="14">
        <v>15</v>
      </c>
      <c r="N417" s="14">
        <v>809</v>
      </c>
      <c r="O417" s="14">
        <v>702</v>
      </c>
    </row>
    <row r="418" spans="1:15" x14ac:dyDescent="0.25">
      <c r="A418" s="36">
        <v>43965</v>
      </c>
      <c r="B418" s="37" t="s">
        <v>13</v>
      </c>
      <c r="C418" s="37">
        <v>27411</v>
      </c>
      <c r="D418" s="38">
        <v>2441520</v>
      </c>
      <c r="E418" s="37">
        <f t="array" ref="E418">INDEX(K:O,MATCH(1,(A418=K:K)*(B418=L:L),0),3)</f>
        <v>19</v>
      </c>
      <c r="F418" s="37">
        <f t="array" ref="F418">INDEX(K:O,MATCH(1,(A418=K:K)*(B418=L:L),0),4)</f>
        <v>1675</v>
      </c>
      <c r="G418" s="37">
        <f t="array" ref="G418">INDEX(K:O,MATCH(1,(A418=K:K)*(B418=L:L),0),5)</f>
        <v>1475</v>
      </c>
      <c r="H418" s="39">
        <f t="shared" si="18"/>
        <v>1442.6842105263158</v>
      </c>
      <c r="I418" s="37">
        <f t="shared" si="19"/>
        <v>20</v>
      </c>
      <c r="J418" s="37">
        <f t="shared" si="20"/>
        <v>2.6515365316120351E-3</v>
      </c>
      <c r="K418" s="15">
        <v>43978</v>
      </c>
      <c r="L418" s="14" t="s">
        <v>15</v>
      </c>
      <c r="M418" s="14">
        <v>124</v>
      </c>
      <c r="N418" s="14">
        <v>21384</v>
      </c>
      <c r="O418" s="14">
        <v>19897</v>
      </c>
    </row>
    <row r="419" spans="1:15" x14ac:dyDescent="0.25">
      <c r="A419" s="40">
        <v>43966</v>
      </c>
      <c r="B419" s="41" t="s">
        <v>13</v>
      </c>
      <c r="C419" s="41">
        <v>32854.5</v>
      </c>
      <c r="D419" s="42">
        <v>2949078</v>
      </c>
      <c r="E419" s="41">
        <f t="array" ref="E419">INDEX(K:O,MATCH(1,(A419=K:K)*(B419=L:L),0),3)</f>
        <v>19</v>
      </c>
      <c r="F419" s="41">
        <f t="array" ref="F419">INDEX(K:O,MATCH(1,(A419=K:K)*(B419=L:L),0),4)</f>
        <v>1940</v>
      </c>
      <c r="G419" s="41">
        <f t="array" ref="G419">INDEX(K:O,MATCH(1,(A419=K:K)*(B419=L:L),0),5)</f>
        <v>1715</v>
      </c>
      <c r="H419" s="43">
        <f t="shared" si="18"/>
        <v>1729.1842105263158</v>
      </c>
      <c r="I419" s="41">
        <f t="shared" si="19"/>
        <v>20</v>
      </c>
      <c r="J419" s="41">
        <f t="shared" si="20"/>
        <v>3.1865495399121769E-3</v>
      </c>
      <c r="K419" s="15">
        <v>43978</v>
      </c>
      <c r="L419" s="14" t="s">
        <v>14</v>
      </c>
      <c r="M419" s="14">
        <v>129</v>
      </c>
      <c r="N419" s="14">
        <v>17115</v>
      </c>
      <c r="O419" s="14">
        <v>15962</v>
      </c>
    </row>
    <row r="420" spans="1:15" x14ac:dyDescent="0.25">
      <c r="A420" s="36">
        <v>43980</v>
      </c>
      <c r="B420" s="37" t="s">
        <v>13</v>
      </c>
      <c r="C420" s="37">
        <v>35346</v>
      </c>
      <c r="D420" s="38">
        <v>3258054</v>
      </c>
      <c r="E420" s="37">
        <f t="array" ref="E420">INDEX(K:O,MATCH(1,(A420=K:K)*(B420=L:L),0),3)</f>
        <v>20</v>
      </c>
      <c r="F420" s="37">
        <f t="array" ref="F420">INDEX(K:O,MATCH(1,(A420=K:K)*(B420=L:L),0),4)</f>
        <v>2249</v>
      </c>
      <c r="G420" s="37">
        <f t="array" ref="G420">INDEX(K:O,MATCH(1,(A420=K:K)*(B420=L:L),0),5)</f>
        <v>2000</v>
      </c>
      <c r="H420" s="39">
        <f t="shared" si="18"/>
        <v>1767.3</v>
      </c>
      <c r="I420" s="37">
        <f t="shared" si="19"/>
        <v>22</v>
      </c>
      <c r="J420" s="37">
        <f t="shared" si="20"/>
        <v>3.4391585358093408E-3</v>
      </c>
      <c r="K420" s="15">
        <v>43978</v>
      </c>
      <c r="L420" s="14" t="s">
        <v>12</v>
      </c>
      <c r="M420" s="14">
        <v>10</v>
      </c>
      <c r="N420" s="14">
        <v>757</v>
      </c>
      <c r="O420" s="14">
        <v>660</v>
      </c>
    </row>
    <row r="421" spans="1:15" x14ac:dyDescent="0.25">
      <c r="A421" s="40">
        <v>43978</v>
      </c>
      <c r="B421" s="41" t="s">
        <v>14</v>
      </c>
      <c r="C421" s="41">
        <v>286558.5</v>
      </c>
      <c r="D421" s="42">
        <v>29256993</v>
      </c>
      <c r="E421" s="41">
        <f t="array" ref="E421">INDEX(K:O,MATCH(1,(A421=K:K)*(B421=L:L),0),3)</f>
        <v>129</v>
      </c>
      <c r="F421" s="41">
        <f t="array" ref="F421">INDEX(K:O,MATCH(1,(A421=K:K)*(B421=L:L),0),4)</f>
        <v>17115</v>
      </c>
      <c r="G421" s="41">
        <f t="array" ref="G421">INDEX(K:O,MATCH(1,(A421=K:K)*(B421=L:L),0),5)</f>
        <v>15962</v>
      </c>
      <c r="H421" s="43">
        <f t="shared" si="18"/>
        <v>2221.3837209302324</v>
      </c>
      <c r="I421" s="41">
        <f t="shared" si="19"/>
        <v>22</v>
      </c>
      <c r="J421" s="41">
        <f t="shared" si="20"/>
        <v>2.7978304983866695E-2</v>
      </c>
      <c r="K421" s="15">
        <v>43978</v>
      </c>
      <c r="L421" s="14" t="s">
        <v>24</v>
      </c>
      <c r="M421" s="14">
        <v>7</v>
      </c>
      <c r="N421" s="14">
        <v>409</v>
      </c>
      <c r="O421" s="14">
        <v>329</v>
      </c>
    </row>
    <row r="422" spans="1:15" x14ac:dyDescent="0.25">
      <c r="A422" s="36">
        <v>43973</v>
      </c>
      <c r="B422" s="37" t="s">
        <v>14</v>
      </c>
      <c r="C422" s="37">
        <v>304092</v>
      </c>
      <c r="D422" s="38">
        <v>29465769</v>
      </c>
      <c r="E422" s="37">
        <f t="array" ref="E422">INDEX(K:O,MATCH(1,(A422=K:K)*(B422=L:L),0),3)</f>
        <v>129</v>
      </c>
      <c r="F422" s="37">
        <f t="array" ref="F422">INDEX(K:O,MATCH(1,(A422=K:K)*(B422=L:L),0),4)</f>
        <v>17088</v>
      </c>
      <c r="G422" s="37">
        <f t="array" ref="G422">INDEX(K:O,MATCH(1,(A422=K:K)*(B422=L:L),0),5)</f>
        <v>15804</v>
      </c>
      <c r="H422" s="39">
        <f t="shared" si="18"/>
        <v>2357.3023255813955</v>
      </c>
      <c r="I422" s="37">
        <f t="shared" si="19"/>
        <v>21</v>
      </c>
      <c r="J422" s="37">
        <f t="shared" si="20"/>
        <v>3.0544789849380895E-2</v>
      </c>
      <c r="K422" s="15">
        <v>43979</v>
      </c>
      <c r="L422" s="14" t="s">
        <v>16</v>
      </c>
      <c r="M422" s="14">
        <v>37</v>
      </c>
      <c r="N422" s="14">
        <v>4840</v>
      </c>
      <c r="O422" s="14">
        <v>4475</v>
      </c>
    </row>
    <row r="423" spans="1:15" x14ac:dyDescent="0.25">
      <c r="A423" s="40">
        <v>43983</v>
      </c>
      <c r="B423" s="41" t="s">
        <v>14</v>
      </c>
      <c r="C423" s="41">
        <v>272926.5</v>
      </c>
      <c r="D423" s="42">
        <v>27770092.5</v>
      </c>
      <c r="E423" s="41">
        <f t="array" ref="E423">INDEX(K:O,MATCH(1,(A423=K:K)*(B423=L:L),0),3)</f>
        <v>128</v>
      </c>
      <c r="F423" s="41">
        <f t="array" ref="F423">INDEX(K:O,MATCH(1,(A423=K:K)*(B423=L:L),0),4)</f>
        <v>16285</v>
      </c>
      <c r="G423" s="41">
        <f t="array" ref="G423">INDEX(K:O,MATCH(1,(A423=K:K)*(B423=L:L),0),5)</f>
        <v>15130</v>
      </c>
      <c r="H423" s="43">
        <f t="shared" si="18"/>
        <v>2132.23828125</v>
      </c>
      <c r="I423" s="41">
        <f t="shared" si="19"/>
        <v>23</v>
      </c>
      <c r="J423" s="41">
        <f t="shared" si="20"/>
        <v>2.8278092020244484E-2</v>
      </c>
      <c r="K423" s="15">
        <v>43979</v>
      </c>
      <c r="L423" s="14" t="s">
        <v>11</v>
      </c>
      <c r="M423" s="14">
        <v>31</v>
      </c>
      <c r="N423" s="14">
        <v>5355</v>
      </c>
      <c r="O423" s="14">
        <v>4969</v>
      </c>
    </row>
    <row r="424" spans="1:15" x14ac:dyDescent="0.25">
      <c r="A424" s="36">
        <v>43962</v>
      </c>
      <c r="B424" s="37" t="s">
        <v>14</v>
      </c>
      <c r="C424" s="37">
        <v>237099</v>
      </c>
      <c r="D424" s="38">
        <v>24628233.223949999</v>
      </c>
      <c r="E424" s="37">
        <f t="array" ref="E424">INDEX(K:O,MATCH(1,(A424=K:K)*(B424=L:L),0),3)</f>
        <v>129</v>
      </c>
      <c r="F424" s="37">
        <f t="array" ref="F424">INDEX(K:O,MATCH(1,(A424=K:K)*(B424=L:L),0),4)</f>
        <v>14043</v>
      </c>
      <c r="G424" s="37">
        <f t="array" ref="G424">INDEX(K:O,MATCH(1,(A424=K:K)*(B424=L:L),0),5)</f>
        <v>13167</v>
      </c>
      <c r="H424" s="39">
        <f t="shared" si="18"/>
        <v>1837.9767441860465</v>
      </c>
      <c r="I424" s="37">
        <f t="shared" si="19"/>
        <v>20</v>
      </c>
      <c r="J424" s="37">
        <f t="shared" si="20"/>
        <v>2.5280876413098726E-2</v>
      </c>
      <c r="K424" s="15">
        <v>43979</v>
      </c>
      <c r="L424" s="14" t="s">
        <v>17</v>
      </c>
      <c r="M424" s="14">
        <v>22</v>
      </c>
      <c r="N424" s="14">
        <v>2454</v>
      </c>
      <c r="O424" s="14">
        <v>2239</v>
      </c>
    </row>
    <row r="425" spans="1:15" x14ac:dyDescent="0.25">
      <c r="A425" s="40">
        <v>43969</v>
      </c>
      <c r="B425" s="41" t="s">
        <v>14</v>
      </c>
      <c r="C425" s="41">
        <v>273900</v>
      </c>
      <c r="D425" s="42">
        <v>27535284.147600003</v>
      </c>
      <c r="E425" s="41">
        <f t="array" ref="E425">INDEX(K:O,MATCH(1,(A425=K:K)*(B425=L:L),0),3)</f>
        <v>129</v>
      </c>
      <c r="F425" s="41">
        <f t="array" ref="F425">INDEX(K:O,MATCH(1,(A425=K:K)*(B425=L:L),0),4)</f>
        <v>16110</v>
      </c>
      <c r="G425" s="41">
        <f t="array" ref="G425">INDEX(K:O,MATCH(1,(A425=K:K)*(B425=L:L),0),5)</f>
        <v>14992</v>
      </c>
      <c r="H425" s="43">
        <f t="shared" si="18"/>
        <v>2123.2558139534885</v>
      </c>
      <c r="I425" s="41">
        <f t="shared" si="19"/>
        <v>21</v>
      </c>
      <c r="J425" s="41">
        <f t="shared" si="20"/>
        <v>2.9962286243864787E-2</v>
      </c>
      <c r="K425" s="15">
        <v>43979</v>
      </c>
      <c r="L425" s="14" t="s">
        <v>10</v>
      </c>
      <c r="M425" s="14">
        <v>20</v>
      </c>
      <c r="N425" s="14">
        <v>1886</v>
      </c>
      <c r="O425" s="14">
        <v>1736</v>
      </c>
    </row>
    <row r="426" spans="1:15" x14ac:dyDescent="0.25">
      <c r="A426" s="36">
        <v>43965</v>
      </c>
      <c r="B426" s="37" t="s">
        <v>14</v>
      </c>
      <c r="C426" s="37">
        <v>274059</v>
      </c>
      <c r="D426" s="38">
        <v>28181292</v>
      </c>
      <c r="E426" s="37">
        <f t="array" ref="E426">INDEX(K:O,MATCH(1,(A426=K:K)*(B426=L:L),0),3)</f>
        <v>129</v>
      </c>
      <c r="F426" s="37">
        <f t="array" ref="F426">INDEX(K:O,MATCH(1,(A426=K:K)*(B426=L:L),0),4)</f>
        <v>15804</v>
      </c>
      <c r="G426" s="37">
        <f t="array" ref="G426">INDEX(K:O,MATCH(1,(A426=K:K)*(B426=L:L),0),5)</f>
        <v>14738</v>
      </c>
      <c r="H426" s="39">
        <f t="shared" si="18"/>
        <v>2124.4883720930234</v>
      </c>
      <c r="I426" s="37">
        <f t="shared" si="19"/>
        <v>20</v>
      </c>
      <c r="J426" s="37">
        <f t="shared" si="20"/>
        <v>3.0905684429324218E-2</v>
      </c>
      <c r="K426" s="15">
        <v>43979</v>
      </c>
      <c r="L426" s="14" t="s">
        <v>20</v>
      </c>
      <c r="M426" s="14">
        <v>20</v>
      </c>
      <c r="N426" s="14">
        <v>1875</v>
      </c>
      <c r="O426" s="14">
        <v>1701</v>
      </c>
    </row>
    <row r="427" spans="1:15" x14ac:dyDescent="0.25">
      <c r="A427" s="40">
        <v>43966</v>
      </c>
      <c r="B427" s="41" t="s">
        <v>14</v>
      </c>
      <c r="C427" s="41">
        <v>318816</v>
      </c>
      <c r="D427" s="42">
        <v>32354331</v>
      </c>
      <c r="E427" s="41">
        <f t="array" ref="E427">INDEX(K:O,MATCH(1,(A427=K:K)*(B427=L:L),0),3)</f>
        <v>129</v>
      </c>
      <c r="F427" s="41">
        <f t="array" ref="F427">INDEX(K:O,MATCH(1,(A427=K:K)*(B427=L:L),0),4)</f>
        <v>17808</v>
      </c>
      <c r="G427" s="41">
        <f t="array" ref="G427">INDEX(K:O,MATCH(1,(A427=K:K)*(B427=L:L),0),5)</f>
        <v>16486</v>
      </c>
      <c r="H427" s="43">
        <f t="shared" si="18"/>
        <v>2471.4418604651164</v>
      </c>
      <c r="I427" s="41">
        <f t="shared" si="19"/>
        <v>20</v>
      </c>
      <c r="J427" s="41">
        <f t="shared" si="20"/>
        <v>3.7099525887664596E-2</v>
      </c>
      <c r="K427" s="15">
        <v>43979</v>
      </c>
      <c r="L427" s="14" t="s">
        <v>22</v>
      </c>
      <c r="M427" s="14">
        <v>54</v>
      </c>
      <c r="N427" s="14">
        <v>12409</v>
      </c>
      <c r="O427" s="14">
        <v>11582</v>
      </c>
    </row>
    <row r="428" spans="1:15" x14ac:dyDescent="0.25">
      <c r="A428" s="36">
        <v>43978</v>
      </c>
      <c r="B428" s="37" t="s">
        <v>15</v>
      </c>
      <c r="C428" s="37">
        <v>370012.5</v>
      </c>
      <c r="D428" s="38">
        <v>39034861.5</v>
      </c>
      <c r="E428" s="37">
        <f t="array" ref="E428">INDEX(K:O,MATCH(1,(A428=K:K)*(B428=L:L),0),3)</f>
        <v>124</v>
      </c>
      <c r="F428" s="37">
        <f t="array" ref="F428">INDEX(K:O,MATCH(1,(A428=K:K)*(B428=L:L),0),4)</f>
        <v>21384</v>
      </c>
      <c r="G428" s="37">
        <f t="array" ref="G428">INDEX(K:O,MATCH(1,(A428=K:K)*(B428=L:L),0),5)</f>
        <v>19897</v>
      </c>
      <c r="H428" s="39">
        <f t="shared" si="18"/>
        <v>2983.9717741935483</v>
      </c>
      <c r="I428" s="37">
        <f t="shared" si="19"/>
        <v>22</v>
      </c>
      <c r="J428" s="37">
        <f t="shared" si="20"/>
        <v>4.4716030771807663E-2</v>
      </c>
      <c r="K428" s="15">
        <v>43979</v>
      </c>
      <c r="L428" s="14" t="s">
        <v>21</v>
      </c>
      <c r="M428" s="14">
        <v>60</v>
      </c>
      <c r="N428" s="14">
        <v>12854</v>
      </c>
      <c r="O428" s="14">
        <v>11954</v>
      </c>
    </row>
    <row r="429" spans="1:15" x14ac:dyDescent="0.25">
      <c r="A429" s="40">
        <v>43973</v>
      </c>
      <c r="B429" s="41" t="s">
        <v>15</v>
      </c>
      <c r="C429" s="41">
        <v>393018</v>
      </c>
      <c r="D429" s="42">
        <v>39498373.5</v>
      </c>
      <c r="E429" s="41">
        <f t="array" ref="E429">INDEX(K:O,MATCH(1,(A429=K:K)*(B429=L:L),0),3)</f>
        <v>125</v>
      </c>
      <c r="F429" s="41">
        <f t="array" ref="F429">INDEX(K:O,MATCH(1,(A429=K:K)*(B429=L:L),0),4)</f>
        <v>21427</v>
      </c>
      <c r="G429" s="41">
        <f t="array" ref="G429">INDEX(K:O,MATCH(1,(A429=K:K)*(B429=L:L),0),5)</f>
        <v>19799</v>
      </c>
      <c r="H429" s="43">
        <f t="shared" si="18"/>
        <v>3144.1439999999998</v>
      </c>
      <c r="I429" s="41">
        <f t="shared" si="19"/>
        <v>21</v>
      </c>
      <c r="J429" s="41">
        <f t="shared" si="20"/>
        <v>4.9719505643759355E-2</v>
      </c>
      <c r="K429" s="15">
        <v>43979</v>
      </c>
      <c r="L429" s="14" t="s">
        <v>13</v>
      </c>
      <c r="M429" s="14">
        <v>20</v>
      </c>
      <c r="N429" s="14">
        <v>2088</v>
      </c>
      <c r="O429" s="14">
        <v>1848</v>
      </c>
    </row>
    <row r="430" spans="1:15" x14ac:dyDescent="0.25">
      <c r="A430" s="36">
        <v>43983</v>
      </c>
      <c r="B430" s="37" t="s">
        <v>15</v>
      </c>
      <c r="C430" s="37">
        <v>349699.5</v>
      </c>
      <c r="D430" s="38">
        <v>37257840.18135</v>
      </c>
      <c r="E430" s="37">
        <f t="array" ref="E430">INDEX(K:O,MATCH(1,(A430=K:K)*(B430=L:L),0),3)</f>
        <v>123</v>
      </c>
      <c r="F430" s="37">
        <f t="array" ref="F430">INDEX(K:O,MATCH(1,(A430=K:K)*(B430=L:L),0),4)</f>
        <v>20325</v>
      </c>
      <c r="G430" s="37">
        <f t="array" ref="G430">INDEX(K:O,MATCH(1,(A430=K:K)*(B430=L:L),0),5)</f>
        <v>18935</v>
      </c>
      <c r="H430" s="39">
        <f t="shared" si="18"/>
        <v>2843.0853658536585</v>
      </c>
      <c r="I430" s="37">
        <f t="shared" si="19"/>
        <v>23</v>
      </c>
      <c r="J430" s="37">
        <f t="shared" si="20"/>
        <v>4.6554059464542351E-2</v>
      </c>
      <c r="K430" s="15">
        <v>43979</v>
      </c>
      <c r="L430" s="14" t="s">
        <v>23</v>
      </c>
      <c r="M430" s="14">
        <v>18</v>
      </c>
      <c r="N430" s="14">
        <v>1020</v>
      </c>
      <c r="O430" s="14">
        <v>911</v>
      </c>
    </row>
    <row r="431" spans="1:15" x14ac:dyDescent="0.25">
      <c r="A431" s="40">
        <v>43962</v>
      </c>
      <c r="B431" s="41" t="s">
        <v>15</v>
      </c>
      <c r="C431" s="41">
        <v>318565.5</v>
      </c>
      <c r="D431" s="42">
        <v>33781581</v>
      </c>
      <c r="E431" s="41">
        <f t="array" ref="E431">INDEX(K:O,MATCH(1,(A431=K:K)*(B431=L:L),0),3)</f>
        <v>125</v>
      </c>
      <c r="F431" s="41">
        <f t="array" ref="F431">INDEX(K:O,MATCH(1,(A431=K:K)*(B431=L:L),0),4)</f>
        <v>18066</v>
      </c>
      <c r="G431" s="41">
        <f t="array" ref="G431">INDEX(K:O,MATCH(1,(A431=K:K)*(B431=L:L),0),5)</f>
        <v>16883</v>
      </c>
      <c r="H431" s="43">
        <f t="shared" si="18"/>
        <v>2548.5239999999999</v>
      </c>
      <c r="I431" s="41">
        <f t="shared" si="19"/>
        <v>20</v>
      </c>
      <c r="J431" s="41">
        <f t="shared" si="20"/>
        <v>4.4480044434596154E-2</v>
      </c>
      <c r="K431" s="15">
        <v>43979</v>
      </c>
      <c r="L431" s="14" t="s">
        <v>18</v>
      </c>
      <c r="M431" s="14">
        <v>17</v>
      </c>
      <c r="N431" s="14">
        <v>1097</v>
      </c>
      <c r="O431" s="14">
        <v>968</v>
      </c>
    </row>
    <row r="432" spans="1:15" x14ac:dyDescent="0.25">
      <c r="A432" s="36">
        <v>43980</v>
      </c>
      <c r="B432" s="37" t="s">
        <v>14</v>
      </c>
      <c r="C432" s="37">
        <v>422965.5</v>
      </c>
      <c r="D432" s="38">
        <v>41767140.105000004</v>
      </c>
      <c r="E432" s="37">
        <f t="array" ref="E432">INDEX(K:O,MATCH(1,(A432=K:K)*(B432=L:L),0),3)</f>
        <v>129</v>
      </c>
      <c r="F432" s="37">
        <f t="array" ref="F432">INDEX(K:O,MATCH(1,(A432=K:K)*(B432=L:L),0),4)</f>
        <v>22403</v>
      </c>
      <c r="G432" s="37">
        <f t="array" ref="G432">INDEX(K:O,MATCH(1,(A432=K:K)*(B432=L:L),0),5)</f>
        <v>20676</v>
      </c>
      <c r="H432" s="39">
        <f t="shared" si="18"/>
        <v>3278.8023255813955</v>
      </c>
      <c r="I432" s="37">
        <f t="shared" si="19"/>
        <v>22</v>
      </c>
      <c r="J432" s="37">
        <f t="shared" si="20"/>
        <v>6.1806144777141081E-2</v>
      </c>
      <c r="K432" s="15">
        <v>43979</v>
      </c>
      <c r="L432" s="14" t="s">
        <v>19</v>
      </c>
      <c r="M432" s="14">
        <v>16</v>
      </c>
      <c r="N432" s="14">
        <v>876</v>
      </c>
      <c r="O432" s="14">
        <v>762</v>
      </c>
    </row>
    <row r="433" spans="1:15" x14ac:dyDescent="0.25">
      <c r="A433" s="40">
        <v>43969</v>
      </c>
      <c r="B433" s="41" t="s">
        <v>15</v>
      </c>
      <c r="C433" s="41">
        <v>355081.5</v>
      </c>
      <c r="D433" s="42">
        <v>36876888</v>
      </c>
      <c r="E433" s="41">
        <f t="array" ref="E433">INDEX(K:O,MATCH(1,(A433=K:K)*(B433=L:L),0),3)</f>
        <v>125</v>
      </c>
      <c r="F433" s="41">
        <f t="array" ref="F433">INDEX(K:O,MATCH(1,(A433=K:K)*(B433=L:L),0),4)</f>
        <v>20449</v>
      </c>
      <c r="G433" s="41">
        <f t="array" ref="G433">INDEX(K:O,MATCH(1,(A433=K:K)*(B433=L:L),0),5)</f>
        <v>19060</v>
      </c>
      <c r="H433" s="43">
        <f t="shared" si="18"/>
        <v>2840.652</v>
      </c>
      <c r="I433" s="41">
        <f t="shared" si="19"/>
        <v>21</v>
      </c>
      <c r="J433" s="41">
        <f t="shared" si="20"/>
        <v>5.5304716674329672E-2</v>
      </c>
      <c r="K433" s="15">
        <v>43979</v>
      </c>
      <c r="L433" s="14" t="s">
        <v>9</v>
      </c>
      <c r="M433" s="14">
        <v>15</v>
      </c>
      <c r="N433" s="14">
        <v>464</v>
      </c>
      <c r="O433" s="14">
        <v>390</v>
      </c>
    </row>
    <row r="434" spans="1:15" x14ac:dyDescent="0.25">
      <c r="A434" s="36">
        <v>43965</v>
      </c>
      <c r="B434" s="37" t="s">
        <v>15</v>
      </c>
      <c r="C434" s="37">
        <v>358387.5</v>
      </c>
      <c r="D434" s="38">
        <v>37963150.5</v>
      </c>
      <c r="E434" s="37">
        <f t="array" ref="E434">INDEX(K:O,MATCH(1,(A434=K:K)*(B434=L:L),0),3)</f>
        <v>125</v>
      </c>
      <c r="F434" s="37">
        <f t="array" ref="F434">INDEX(K:O,MATCH(1,(A434=K:K)*(B434=L:L),0),4)</f>
        <v>20247</v>
      </c>
      <c r="G434" s="37">
        <f t="array" ref="G434">INDEX(K:O,MATCH(1,(A434=K:K)*(B434=L:L),0),5)</f>
        <v>18812</v>
      </c>
      <c r="H434" s="39">
        <f t="shared" si="18"/>
        <v>2867.1</v>
      </c>
      <c r="I434" s="37">
        <f t="shared" si="19"/>
        <v>20</v>
      </c>
      <c r="J434" s="37">
        <f t="shared" si="20"/>
        <v>5.9087447939117362E-2</v>
      </c>
      <c r="K434" s="15">
        <v>43979</v>
      </c>
      <c r="L434" s="14" t="s">
        <v>15</v>
      </c>
      <c r="M434" s="14">
        <v>124</v>
      </c>
      <c r="N434" s="14">
        <v>20868</v>
      </c>
      <c r="O434" s="14">
        <v>19342</v>
      </c>
    </row>
    <row r="435" spans="1:15" x14ac:dyDescent="0.25">
      <c r="A435" s="40">
        <v>43966</v>
      </c>
      <c r="B435" s="41" t="s">
        <v>15</v>
      </c>
      <c r="C435" s="41">
        <v>403261.5</v>
      </c>
      <c r="D435" s="42">
        <v>42271377</v>
      </c>
      <c r="E435" s="41">
        <f t="array" ref="E435">INDEX(K:O,MATCH(1,(A435=K:K)*(B435=L:L),0),3)</f>
        <v>125</v>
      </c>
      <c r="F435" s="41">
        <f t="array" ref="F435">INDEX(K:O,MATCH(1,(A435=K:K)*(B435=L:L),0),4)</f>
        <v>21862</v>
      </c>
      <c r="G435" s="41">
        <f t="array" ref="G435">INDEX(K:O,MATCH(1,(A435=K:K)*(B435=L:L),0),5)</f>
        <v>20235</v>
      </c>
      <c r="H435" s="43">
        <f t="shared" si="18"/>
        <v>3226.0920000000001</v>
      </c>
      <c r="I435" s="41">
        <f t="shared" si="19"/>
        <v>20</v>
      </c>
      <c r="J435" s="41">
        <f t="shared" si="20"/>
        <v>7.0661016049274342E-2</v>
      </c>
      <c r="K435" s="15">
        <v>43979</v>
      </c>
      <c r="L435" s="14" t="s">
        <v>14</v>
      </c>
      <c r="M435" s="14">
        <v>129</v>
      </c>
      <c r="N435" s="14">
        <v>16453</v>
      </c>
      <c r="O435" s="14">
        <v>15289</v>
      </c>
    </row>
    <row r="436" spans="1:15" x14ac:dyDescent="0.25">
      <c r="A436" s="36">
        <v>43978</v>
      </c>
      <c r="B436" s="37" t="s">
        <v>16</v>
      </c>
      <c r="C436" s="37">
        <v>69010.5</v>
      </c>
      <c r="D436" s="38">
        <v>5985894</v>
      </c>
      <c r="E436" s="37">
        <f t="array" ref="E436">INDEX(K:O,MATCH(1,(A436=K:K)*(B436=L:L),0),3)</f>
        <v>36</v>
      </c>
      <c r="F436" s="37">
        <f t="array" ref="F436">INDEX(K:O,MATCH(1,(A436=K:K)*(B436=L:L),0),4)</f>
        <v>4951</v>
      </c>
      <c r="G436" s="37">
        <f t="array" ref="G436">INDEX(K:O,MATCH(1,(A436=K:K)*(B436=L:L),0),5)</f>
        <v>4584</v>
      </c>
      <c r="H436" s="39">
        <f t="shared" si="18"/>
        <v>1916.9583333333333</v>
      </c>
      <c r="I436" s="37">
        <f t="shared" si="19"/>
        <v>22</v>
      </c>
      <c r="J436" s="37">
        <f t="shared" si="20"/>
        <v>1.3011702811542566E-2</v>
      </c>
      <c r="K436" s="15">
        <v>43979</v>
      </c>
      <c r="L436" s="14" t="s">
        <v>12</v>
      </c>
      <c r="M436" s="14">
        <v>10</v>
      </c>
      <c r="N436" s="14">
        <v>791</v>
      </c>
      <c r="O436" s="14">
        <v>697</v>
      </c>
    </row>
    <row r="437" spans="1:15" x14ac:dyDescent="0.25">
      <c r="A437" s="40">
        <v>43973</v>
      </c>
      <c r="B437" s="41" t="s">
        <v>16</v>
      </c>
      <c r="C437" s="41">
        <v>75820.5</v>
      </c>
      <c r="D437" s="42">
        <v>5943489</v>
      </c>
      <c r="E437" s="41">
        <f t="array" ref="E437">INDEX(K:O,MATCH(1,(A437=K:K)*(B437=L:L),0),3)</f>
        <v>36</v>
      </c>
      <c r="F437" s="41">
        <f t="array" ref="F437">INDEX(K:O,MATCH(1,(A437=K:K)*(B437=L:L),0),4)</f>
        <v>4857</v>
      </c>
      <c r="G437" s="41">
        <f t="array" ref="G437">INDEX(K:O,MATCH(1,(A437=K:K)*(B437=L:L),0),5)</f>
        <v>4456</v>
      </c>
      <c r="H437" s="43">
        <f t="shared" si="18"/>
        <v>2106.125</v>
      </c>
      <c r="I437" s="41">
        <f t="shared" si="19"/>
        <v>21</v>
      </c>
      <c r="J437" s="41">
        <f t="shared" si="20"/>
        <v>1.4484169625280459E-2</v>
      </c>
      <c r="K437" s="15">
        <v>43979</v>
      </c>
      <c r="L437" s="14" t="s">
        <v>24</v>
      </c>
      <c r="M437" s="14">
        <v>7</v>
      </c>
      <c r="N437" s="14">
        <v>420</v>
      </c>
      <c r="O437" s="14">
        <v>347</v>
      </c>
    </row>
    <row r="438" spans="1:15" x14ac:dyDescent="0.25">
      <c r="A438" s="36">
        <v>43983</v>
      </c>
      <c r="B438" s="37" t="s">
        <v>16</v>
      </c>
      <c r="C438" s="37">
        <v>64740</v>
      </c>
      <c r="D438" s="38">
        <v>5800290</v>
      </c>
      <c r="E438" s="37">
        <f t="array" ref="E438">INDEX(K:O,MATCH(1,(A438=K:K)*(B438=L:L),0),3)</f>
        <v>37</v>
      </c>
      <c r="F438" s="37">
        <f t="array" ref="F438">INDEX(K:O,MATCH(1,(A438=K:K)*(B438=L:L),0),4)</f>
        <v>4722</v>
      </c>
      <c r="G438" s="37">
        <f t="array" ref="G438">INDEX(K:O,MATCH(1,(A438=K:K)*(B438=L:L),0),5)</f>
        <v>4352</v>
      </c>
      <c r="H438" s="39">
        <f t="shared" si="18"/>
        <v>1749.7297297297298</v>
      </c>
      <c r="I438" s="37">
        <f t="shared" si="19"/>
        <v>23</v>
      </c>
      <c r="J438" s="37">
        <f t="shared" si="20"/>
        <v>1.2549200221093879E-2</v>
      </c>
      <c r="K438" s="15">
        <v>43980</v>
      </c>
      <c r="L438" s="14" t="s">
        <v>16</v>
      </c>
      <c r="M438" s="14">
        <v>37</v>
      </c>
      <c r="N438" s="14">
        <v>5672</v>
      </c>
      <c r="O438" s="14">
        <v>5198</v>
      </c>
    </row>
    <row r="439" spans="1:15" x14ac:dyDescent="0.25">
      <c r="A439" s="40">
        <v>43962</v>
      </c>
      <c r="B439" s="41" t="s">
        <v>16</v>
      </c>
      <c r="C439" s="41">
        <v>59574</v>
      </c>
      <c r="D439" s="42">
        <v>5178169.5</v>
      </c>
      <c r="E439" s="41">
        <f t="array" ref="E439">INDEX(K:O,MATCH(1,(A439=K:K)*(B439=L:L),0),3)</f>
        <v>36</v>
      </c>
      <c r="F439" s="41">
        <f t="array" ref="F439">INDEX(K:O,MATCH(1,(A439=K:K)*(B439=L:L),0),4)</f>
        <v>4150</v>
      </c>
      <c r="G439" s="41">
        <f t="array" ref="G439">INDEX(K:O,MATCH(1,(A439=K:K)*(B439=L:L),0),5)</f>
        <v>3838</v>
      </c>
      <c r="H439" s="43">
        <f t="shared" si="18"/>
        <v>1654.8333333333333</v>
      </c>
      <c r="I439" s="41">
        <f t="shared" si="19"/>
        <v>20</v>
      </c>
      <c r="J439" s="41">
        <f t="shared" si="20"/>
        <v>1.1694580523617805E-2</v>
      </c>
      <c r="K439" s="15">
        <v>43980</v>
      </c>
      <c r="L439" s="14" t="s">
        <v>11</v>
      </c>
      <c r="M439" s="14">
        <v>31</v>
      </c>
      <c r="N439" s="14">
        <v>5751</v>
      </c>
      <c r="O439" s="14">
        <v>5319</v>
      </c>
    </row>
    <row r="440" spans="1:15" x14ac:dyDescent="0.25">
      <c r="A440" s="36">
        <v>43980</v>
      </c>
      <c r="B440" s="37" t="s">
        <v>15</v>
      </c>
      <c r="C440" s="37">
        <v>524481</v>
      </c>
      <c r="D440" s="38">
        <v>54172029</v>
      </c>
      <c r="E440" s="37">
        <f t="array" ref="E440">INDEX(K:O,MATCH(1,(A440=K:K)*(B440=L:L),0),3)</f>
        <v>124</v>
      </c>
      <c r="F440" s="37">
        <f t="array" ref="F440">INDEX(K:O,MATCH(1,(A440=K:K)*(B440=L:L),0),4)</f>
        <v>25828</v>
      </c>
      <c r="G440" s="37">
        <f t="array" ref="G440">INDEX(K:O,MATCH(1,(A440=K:K)*(B440=L:L),0),5)</f>
        <v>23974</v>
      </c>
      <c r="H440" s="39">
        <f t="shared" si="18"/>
        <v>4229.6854838709678</v>
      </c>
      <c r="I440" s="37">
        <f t="shared" si="19"/>
        <v>22</v>
      </c>
      <c r="J440" s="37">
        <f t="shared" si="20"/>
        <v>0.10417571036951341</v>
      </c>
      <c r="K440" s="15">
        <v>43980</v>
      </c>
      <c r="L440" s="14" t="s">
        <v>17</v>
      </c>
      <c r="M440" s="14">
        <v>22</v>
      </c>
      <c r="N440" s="14">
        <v>2597</v>
      </c>
      <c r="O440" s="14">
        <v>2379</v>
      </c>
    </row>
    <row r="441" spans="1:15" x14ac:dyDescent="0.25">
      <c r="A441" s="40">
        <v>43969</v>
      </c>
      <c r="B441" s="41" t="s">
        <v>16</v>
      </c>
      <c r="C441" s="41">
        <v>70278</v>
      </c>
      <c r="D441" s="42">
        <v>5798476.5</v>
      </c>
      <c r="E441" s="41">
        <f t="array" ref="E441">INDEX(K:O,MATCH(1,(A441=K:K)*(B441=L:L),0),3)</f>
        <v>36</v>
      </c>
      <c r="F441" s="41">
        <f t="array" ref="F441">INDEX(K:O,MATCH(1,(A441=K:K)*(B441=L:L),0),4)</f>
        <v>4885</v>
      </c>
      <c r="G441" s="41">
        <f t="array" ref="G441">INDEX(K:O,MATCH(1,(A441=K:K)*(B441=L:L),0),5)</f>
        <v>4502</v>
      </c>
      <c r="H441" s="43">
        <f t="shared" si="18"/>
        <v>1952.1666666666667</v>
      </c>
      <c r="I441" s="41">
        <f t="shared" si="19"/>
        <v>21</v>
      </c>
      <c r="J441" s="41">
        <f t="shared" si="20"/>
        <v>1.5582361320409894E-2</v>
      </c>
      <c r="K441" s="15">
        <v>43980</v>
      </c>
      <c r="L441" s="14" t="s">
        <v>10</v>
      </c>
      <c r="M441" s="14">
        <v>20</v>
      </c>
      <c r="N441" s="14">
        <v>2111</v>
      </c>
      <c r="O441" s="14">
        <v>1917</v>
      </c>
    </row>
    <row r="442" spans="1:15" x14ac:dyDescent="0.25">
      <c r="A442" s="36">
        <v>43965</v>
      </c>
      <c r="B442" s="37" t="s">
        <v>16</v>
      </c>
      <c r="C442" s="37">
        <v>63645</v>
      </c>
      <c r="D442" s="38">
        <v>5366602.5</v>
      </c>
      <c r="E442" s="37">
        <f t="array" ref="E442">INDEX(K:O,MATCH(1,(A442=K:K)*(B442=L:L),0),3)</f>
        <v>36</v>
      </c>
      <c r="F442" s="37">
        <f t="array" ref="F442">INDEX(K:O,MATCH(1,(A442=K:K)*(B442=L:L),0),4)</f>
        <v>4285</v>
      </c>
      <c r="G442" s="37">
        <f t="array" ref="G442">INDEX(K:O,MATCH(1,(A442=K:K)*(B442=L:L),0),5)</f>
        <v>3950</v>
      </c>
      <c r="H442" s="39">
        <f t="shared" si="18"/>
        <v>1767.9166666666667</v>
      </c>
      <c r="I442" s="37">
        <f t="shared" si="19"/>
        <v>20</v>
      </c>
      <c r="J442" s="37">
        <f t="shared" si="20"/>
        <v>1.4335035766640618E-2</v>
      </c>
      <c r="K442" s="15">
        <v>43980</v>
      </c>
      <c r="L442" s="14" t="s">
        <v>20</v>
      </c>
      <c r="M442" s="14">
        <v>20</v>
      </c>
      <c r="N442" s="14">
        <v>2064</v>
      </c>
      <c r="O442" s="14">
        <v>1896</v>
      </c>
    </row>
    <row r="443" spans="1:15" x14ac:dyDescent="0.25">
      <c r="A443" s="40">
        <v>43966</v>
      </c>
      <c r="B443" s="41" t="s">
        <v>16</v>
      </c>
      <c r="C443" s="41">
        <v>75642</v>
      </c>
      <c r="D443" s="42">
        <v>6293952</v>
      </c>
      <c r="E443" s="41">
        <f t="array" ref="E443">INDEX(K:O,MATCH(1,(A443=K:K)*(B443=L:L),0),3)</f>
        <v>36</v>
      </c>
      <c r="F443" s="41">
        <f t="array" ref="F443">INDEX(K:O,MATCH(1,(A443=K:K)*(B443=L:L),0),4)</f>
        <v>4862</v>
      </c>
      <c r="G443" s="41">
        <f t="array" ref="G443">INDEX(K:O,MATCH(1,(A443=K:K)*(B443=L:L),0),5)</f>
        <v>4476</v>
      </c>
      <c r="H443" s="43">
        <f t="shared" si="18"/>
        <v>2101.1666666666665</v>
      </c>
      <c r="I443" s="41">
        <f t="shared" si="19"/>
        <v>20</v>
      </c>
      <c r="J443" s="41">
        <f t="shared" si="20"/>
        <v>1.7284951829525157E-2</v>
      </c>
      <c r="K443" s="15">
        <v>43980</v>
      </c>
      <c r="L443" s="14" t="s">
        <v>22</v>
      </c>
      <c r="M443" s="14">
        <v>54</v>
      </c>
      <c r="N443" s="14">
        <v>14031</v>
      </c>
      <c r="O443" s="14">
        <v>12943</v>
      </c>
    </row>
    <row r="444" spans="1:15" x14ac:dyDescent="0.25">
      <c r="A444" s="36">
        <v>43978</v>
      </c>
      <c r="B444" s="37" t="s">
        <v>17</v>
      </c>
      <c r="C444" s="37">
        <v>40420.5</v>
      </c>
      <c r="D444" s="38">
        <v>3780852</v>
      </c>
      <c r="E444" s="37">
        <f t="array" ref="E444">INDEX(K:O,MATCH(1,(A444=K:K)*(B444=L:L),0),3)</f>
        <v>21</v>
      </c>
      <c r="F444" s="37">
        <f t="array" ref="F444">INDEX(K:O,MATCH(1,(A444=K:K)*(B444=L:L),0),4)</f>
        <v>2430</v>
      </c>
      <c r="G444" s="37">
        <f t="array" ref="G444">INDEX(K:O,MATCH(1,(A444=K:K)*(B444=L:L),0),5)</f>
        <v>2216</v>
      </c>
      <c r="H444" s="39">
        <f t="shared" si="18"/>
        <v>1924.7857142857142</v>
      </c>
      <c r="I444" s="37">
        <f t="shared" si="19"/>
        <v>22</v>
      </c>
      <c r="J444" s="37">
        <f t="shared" si="20"/>
        <v>9.3989479679793299E-3</v>
      </c>
      <c r="K444" s="15">
        <v>43980</v>
      </c>
      <c r="L444" s="14" t="s">
        <v>21</v>
      </c>
      <c r="M444" s="14">
        <v>59</v>
      </c>
      <c r="N444" s="14">
        <v>14507</v>
      </c>
      <c r="O444" s="14">
        <v>13386</v>
      </c>
    </row>
    <row r="445" spans="1:15" x14ac:dyDescent="0.25">
      <c r="A445" s="40">
        <v>43973</v>
      </c>
      <c r="B445" s="41" t="s">
        <v>17</v>
      </c>
      <c r="C445" s="41">
        <v>53838</v>
      </c>
      <c r="D445" s="42">
        <v>4840833</v>
      </c>
      <c r="E445" s="41">
        <f t="array" ref="E445">INDEX(K:O,MATCH(1,(A445=K:K)*(B445=L:L),0),3)</f>
        <v>21</v>
      </c>
      <c r="F445" s="41">
        <f t="array" ref="F445">INDEX(K:O,MATCH(1,(A445=K:K)*(B445=L:L),0),4)</f>
        <v>2861</v>
      </c>
      <c r="G445" s="41">
        <f t="array" ref="G445">INDEX(K:O,MATCH(1,(A445=K:K)*(B445=L:L),0),5)</f>
        <v>2612</v>
      </c>
      <c r="H445" s="43">
        <f t="shared" si="18"/>
        <v>2563.7142857142858</v>
      </c>
      <c r="I445" s="41">
        <f t="shared" si="19"/>
        <v>21</v>
      </c>
      <c r="J445" s="41">
        <f t="shared" si="20"/>
        <v>1.2637689977310466E-2</v>
      </c>
      <c r="K445" s="15">
        <v>43980</v>
      </c>
      <c r="L445" s="14" t="s">
        <v>13</v>
      </c>
      <c r="M445" s="14">
        <v>20</v>
      </c>
      <c r="N445" s="14">
        <v>2249</v>
      </c>
      <c r="O445" s="14">
        <v>2000</v>
      </c>
    </row>
    <row r="446" spans="1:15" x14ac:dyDescent="0.25">
      <c r="A446" s="36">
        <v>43983</v>
      </c>
      <c r="B446" s="37" t="s">
        <v>17</v>
      </c>
      <c r="C446" s="37">
        <v>40528.5</v>
      </c>
      <c r="D446" s="38">
        <v>3865251</v>
      </c>
      <c r="E446" s="37">
        <f t="array" ref="E446">INDEX(K:O,MATCH(1,(A446=K:K)*(B446=L:L),0),3)</f>
        <v>23</v>
      </c>
      <c r="F446" s="37">
        <f t="array" ref="F446">INDEX(K:O,MATCH(1,(A446=K:K)*(B446=L:L),0),4)</f>
        <v>2531</v>
      </c>
      <c r="G446" s="37">
        <f t="array" ref="G446">INDEX(K:O,MATCH(1,(A446=K:K)*(B446=L:L),0),5)</f>
        <v>2296</v>
      </c>
      <c r="H446" s="39">
        <f t="shared" si="18"/>
        <v>1762.108695652174</v>
      </c>
      <c r="I446" s="37">
        <f t="shared" si="19"/>
        <v>23</v>
      </c>
      <c r="J446" s="37">
        <f t="shared" si="20"/>
        <v>9.6352450481138191E-3</v>
      </c>
      <c r="K446" s="15">
        <v>43980</v>
      </c>
      <c r="L446" s="14" t="s">
        <v>23</v>
      </c>
      <c r="M446" s="14">
        <v>18</v>
      </c>
      <c r="N446" s="14">
        <v>1014</v>
      </c>
      <c r="O446" s="14">
        <v>893</v>
      </c>
    </row>
    <row r="447" spans="1:15" x14ac:dyDescent="0.25">
      <c r="A447" s="40">
        <v>43962</v>
      </c>
      <c r="B447" s="41" t="s">
        <v>17</v>
      </c>
      <c r="C447" s="41">
        <v>32733</v>
      </c>
      <c r="D447" s="42">
        <v>3079630.5</v>
      </c>
      <c r="E447" s="41">
        <f t="array" ref="E447">INDEX(K:O,MATCH(1,(A447=K:K)*(B447=L:L),0),3)</f>
        <v>21</v>
      </c>
      <c r="F447" s="41">
        <f t="array" ref="F447">INDEX(K:O,MATCH(1,(A447=K:K)*(B447=L:L),0),4)</f>
        <v>1916</v>
      </c>
      <c r="G447" s="41">
        <f t="array" ref="G447">INDEX(K:O,MATCH(1,(A447=K:K)*(B447=L:L),0),5)</f>
        <v>1733</v>
      </c>
      <c r="H447" s="43">
        <f t="shared" si="18"/>
        <v>1558.7142857142858</v>
      </c>
      <c r="I447" s="41">
        <f t="shared" si="19"/>
        <v>20</v>
      </c>
      <c r="J447" s="41">
        <f t="shared" si="20"/>
        <v>7.8576533983396729E-3</v>
      </c>
      <c r="K447" s="15">
        <v>43980</v>
      </c>
      <c r="L447" s="14" t="s">
        <v>18</v>
      </c>
      <c r="M447" s="14">
        <v>17</v>
      </c>
      <c r="N447" s="14">
        <v>1296</v>
      </c>
      <c r="O447" s="14">
        <v>1153</v>
      </c>
    </row>
    <row r="448" spans="1:15" x14ac:dyDescent="0.25">
      <c r="A448" s="36">
        <v>43980</v>
      </c>
      <c r="B448" s="37" t="s">
        <v>16</v>
      </c>
      <c r="C448" s="37">
        <v>84433.5</v>
      </c>
      <c r="D448" s="38">
        <v>7228395</v>
      </c>
      <c r="E448" s="37">
        <f t="array" ref="E448">INDEX(K:O,MATCH(1,(A448=K:K)*(B448=L:L),0),3)</f>
        <v>37</v>
      </c>
      <c r="F448" s="37">
        <f t="array" ref="F448">INDEX(K:O,MATCH(1,(A448=K:K)*(B448=L:L),0),4)</f>
        <v>5672</v>
      </c>
      <c r="G448" s="37">
        <f t="array" ref="G448">INDEX(K:O,MATCH(1,(A448=K:K)*(B448=L:L),0),5)</f>
        <v>5198</v>
      </c>
      <c r="H448" s="39">
        <f t="shared" si="18"/>
        <v>2281.9864864864867</v>
      </c>
      <c r="I448" s="37">
        <f t="shared" si="19"/>
        <v>22</v>
      </c>
      <c r="J448" s="37">
        <f t="shared" si="20"/>
        <v>2.0429035513908796E-2</v>
      </c>
      <c r="K448" s="15">
        <v>43980</v>
      </c>
      <c r="L448" s="14" t="s">
        <v>19</v>
      </c>
      <c r="M448" s="14">
        <v>16</v>
      </c>
      <c r="N448" s="14">
        <v>981</v>
      </c>
      <c r="O448" s="14">
        <v>859</v>
      </c>
    </row>
    <row r="449" spans="1:15" x14ac:dyDescent="0.25">
      <c r="A449" s="40">
        <v>43969</v>
      </c>
      <c r="B449" s="41" t="s">
        <v>17</v>
      </c>
      <c r="C449" s="41">
        <v>36655.5</v>
      </c>
      <c r="D449" s="42">
        <v>3360135</v>
      </c>
      <c r="E449" s="41">
        <f t="array" ref="E449">INDEX(K:O,MATCH(1,(A449=K:K)*(B449=L:L),0),3)</f>
        <v>21</v>
      </c>
      <c r="F449" s="41">
        <f t="array" ref="F449">INDEX(K:O,MATCH(1,(A449=K:K)*(B449=L:L),0),4)</f>
        <v>2136</v>
      </c>
      <c r="G449" s="41">
        <f t="array" ref="G449">INDEX(K:O,MATCH(1,(A449=K:K)*(B449=L:L),0),5)</f>
        <v>1947</v>
      </c>
      <c r="H449" s="43">
        <f t="shared" si="18"/>
        <v>1745.5</v>
      </c>
      <c r="I449" s="41">
        <f t="shared" si="19"/>
        <v>21</v>
      </c>
      <c r="J449" s="41">
        <f t="shared" si="20"/>
        <v>9.0539129635790905E-3</v>
      </c>
      <c r="K449" s="15">
        <v>43980</v>
      </c>
      <c r="L449" s="14" t="s">
        <v>9</v>
      </c>
      <c r="M449" s="14">
        <v>15</v>
      </c>
      <c r="N449" s="14">
        <v>400</v>
      </c>
      <c r="O449" s="14">
        <v>329</v>
      </c>
    </row>
    <row r="450" spans="1:15" x14ac:dyDescent="0.25">
      <c r="A450" s="36">
        <v>43965</v>
      </c>
      <c r="B450" s="37" t="s">
        <v>17</v>
      </c>
      <c r="C450" s="37">
        <v>33886.5</v>
      </c>
      <c r="D450" s="38">
        <v>3166479</v>
      </c>
      <c r="E450" s="37">
        <f t="array" ref="E450">INDEX(K:O,MATCH(1,(A450=K:K)*(B450=L:L),0),3)</f>
        <v>21</v>
      </c>
      <c r="F450" s="37">
        <f t="array" ref="F450">INDEX(K:O,MATCH(1,(A450=K:K)*(B450=L:L),0),4)</f>
        <v>1993</v>
      </c>
      <c r="G450" s="37">
        <f t="array" ref="G450">INDEX(K:O,MATCH(1,(A450=K:K)*(B450=L:L),0),5)</f>
        <v>1796</v>
      </c>
      <c r="H450" s="39">
        <f t="shared" si="18"/>
        <v>1613.6428571428571</v>
      </c>
      <c r="I450" s="37">
        <f t="shared" si="19"/>
        <v>20</v>
      </c>
      <c r="J450" s="37">
        <f t="shared" si="20"/>
        <v>8.4464429860424874E-3</v>
      </c>
      <c r="K450" s="15">
        <v>43980</v>
      </c>
      <c r="L450" s="14" t="s">
        <v>15</v>
      </c>
      <c r="M450" s="14">
        <v>124</v>
      </c>
      <c r="N450" s="14">
        <v>25828</v>
      </c>
      <c r="O450" s="14">
        <v>23974</v>
      </c>
    </row>
    <row r="451" spans="1:15" x14ac:dyDescent="0.25">
      <c r="A451" s="40">
        <v>43966</v>
      </c>
      <c r="B451" s="41" t="s">
        <v>17</v>
      </c>
      <c r="C451" s="41">
        <v>41697</v>
      </c>
      <c r="D451" s="42">
        <v>3772258.5</v>
      </c>
      <c r="E451" s="41">
        <f t="array" ref="E451">INDEX(K:O,MATCH(1,(A451=K:K)*(B451=L:L),0),3)</f>
        <v>21</v>
      </c>
      <c r="F451" s="41">
        <f t="array" ref="F451">INDEX(K:O,MATCH(1,(A451=K:K)*(B451=L:L),0),4)</f>
        <v>2255</v>
      </c>
      <c r="G451" s="41">
        <f t="array" ref="G451">INDEX(K:O,MATCH(1,(A451=K:K)*(B451=L:L),0),5)</f>
        <v>2045</v>
      </c>
      <c r="H451" s="43">
        <f t="shared" ref="H451:H505" si="21">C451/E451</f>
        <v>1985.5714285714287</v>
      </c>
      <c r="I451" s="41">
        <f t="shared" ref="I451:I505" si="22">_xlfn.ISOWEEKNUM(A451)</f>
        <v>20</v>
      </c>
      <c r="J451" s="41">
        <f t="shared" ref="J451:J505" si="23">C451/SUM(C451:C954)</f>
        <v>1.048179768976624E-2</v>
      </c>
      <c r="K451" s="15">
        <v>43980</v>
      </c>
      <c r="L451" s="14" t="s">
        <v>14</v>
      </c>
      <c r="M451" s="14">
        <v>129</v>
      </c>
      <c r="N451" s="14">
        <v>22403</v>
      </c>
      <c r="O451" s="14">
        <v>20676</v>
      </c>
    </row>
    <row r="452" spans="1:15" x14ac:dyDescent="0.25">
      <c r="A452" s="36">
        <v>43980</v>
      </c>
      <c r="B452" s="37" t="s">
        <v>17</v>
      </c>
      <c r="C452" s="37">
        <v>44569.5</v>
      </c>
      <c r="D452" s="38">
        <v>4108596</v>
      </c>
      <c r="E452" s="37">
        <f t="array" ref="E452">INDEX(K:O,MATCH(1,(A452=K:K)*(B452=L:L),0),3)</f>
        <v>22</v>
      </c>
      <c r="F452" s="37">
        <f t="array" ref="F452">INDEX(K:O,MATCH(1,(A452=K:K)*(B452=L:L),0),4)</f>
        <v>2597</v>
      </c>
      <c r="G452" s="37">
        <f t="array" ref="G452">INDEX(K:O,MATCH(1,(A452=K:K)*(B452=L:L),0),5)</f>
        <v>2379</v>
      </c>
      <c r="H452" s="39">
        <f t="shared" si="21"/>
        <v>2025.8863636363637</v>
      </c>
      <c r="I452" s="37">
        <f t="shared" si="22"/>
        <v>22</v>
      </c>
      <c r="J452" s="37">
        <f t="shared" si="23"/>
        <v>1.1322568008572426E-2</v>
      </c>
      <c r="K452" s="15">
        <v>43980</v>
      </c>
      <c r="L452" s="14" t="s">
        <v>12</v>
      </c>
      <c r="M452" s="14">
        <v>10</v>
      </c>
      <c r="N452" s="14">
        <v>873</v>
      </c>
      <c r="O452" s="14">
        <v>770</v>
      </c>
    </row>
    <row r="453" spans="1:15" x14ac:dyDescent="0.25">
      <c r="A453" s="40">
        <v>43978</v>
      </c>
      <c r="B453" s="41" t="s">
        <v>18</v>
      </c>
      <c r="C453" s="41">
        <v>18069</v>
      </c>
      <c r="D453" s="42">
        <v>1603084.5</v>
      </c>
      <c r="E453" s="41">
        <f t="array" ref="E453">INDEX(K:O,MATCH(1,(A453=K:K)*(B453=L:L),0),3)</f>
        <v>17</v>
      </c>
      <c r="F453" s="41">
        <f t="array" ref="F453">INDEX(K:O,MATCH(1,(A453=K:K)*(B453=L:L),0),4)</f>
        <v>1203</v>
      </c>
      <c r="G453" s="41">
        <f t="array" ref="G453">INDEX(K:O,MATCH(1,(A453=K:K)*(B453=L:L),0),5)</f>
        <v>1077</v>
      </c>
      <c r="H453" s="43">
        <f t="shared" si="21"/>
        <v>1062.8823529411766</v>
      </c>
      <c r="I453" s="41">
        <f t="shared" si="22"/>
        <v>22</v>
      </c>
      <c r="J453" s="41">
        <f t="shared" si="23"/>
        <v>4.6428715964255364E-3</v>
      </c>
      <c r="K453" s="15">
        <v>43980</v>
      </c>
      <c r="L453" s="14" t="s">
        <v>24</v>
      </c>
      <c r="M453" s="14">
        <v>7</v>
      </c>
      <c r="N453" s="14">
        <v>491</v>
      </c>
      <c r="O453" s="14">
        <v>411</v>
      </c>
    </row>
    <row r="454" spans="1:15" x14ac:dyDescent="0.25">
      <c r="A454" s="36">
        <v>43973</v>
      </c>
      <c r="B454" s="37" t="s">
        <v>18</v>
      </c>
      <c r="C454" s="37">
        <v>21483</v>
      </c>
      <c r="D454" s="38">
        <v>1774329</v>
      </c>
      <c r="E454" s="37">
        <f t="array" ref="E454">INDEX(K:O,MATCH(1,(A454=K:K)*(B454=L:L),0),3)</f>
        <v>17</v>
      </c>
      <c r="F454" s="37">
        <f t="array" ref="F454">INDEX(K:O,MATCH(1,(A454=K:K)*(B454=L:L),0),4)</f>
        <v>1268</v>
      </c>
      <c r="G454" s="37">
        <f t="array" ref="G454">INDEX(K:O,MATCH(1,(A454=K:K)*(B454=L:L),0),5)</f>
        <v>1129</v>
      </c>
      <c r="H454" s="39">
        <f t="shared" si="21"/>
        <v>1263.7058823529412</v>
      </c>
      <c r="I454" s="37">
        <f t="shared" si="22"/>
        <v>21</v>
      </c>
      <c r="J454" s="37">
        <f t="shared" si="23"/>
        <v>5.5458555359231805E-3</v>
      </c>
      <c r="K454" s="15">
        <v>43981</v>
      </c>
      <c r="L454" s="14" t="s">
        <v>16</v>
      </c>
      <c r="M454" s="14">
        <v>37</v>
      </c>
      <c r="N454" s="14">
        <v>6645</v>
      </c>
      <c r="O454" s="14">
        <v>6122</v>
      </c>
    </row>
    <row r="455" spans="1:15" x14ac:dyDescent="0.25">
      <c r="A455" s="40">
        <v>43983</v>
      </c>
      <c r="B455" s="41" t="s">
        <v>18</v>
      </c>
      <c r="C455" s="41">
        <v>16687.5</v>
      </c>
      <c r="D455" s="42">
        <v>1526608.5</v>
      </c>
      <c r="E455" s="41">
        <f t="array" ref="E455">INDEX(K:O,MATCH(1,(A455=K:K)*(B455=L:L),0),3)</f>
        <v>17</v>
      </c>
      <c r="F455" s="41">
        <f t="array" ref="F455">INDEX(K:O,MATCH(1,(A455=K:K)*(B455=L:L),0),4)</f>
        <v>1185</v>
      </c>
      <c r="G455" s="41">
        <f t="array" ref="G455">INDEX(K:O,MATCH(1,(A455=K:K)*(B455=L:L),0),5)</f>
        <v>1042</v>
      </c>
      <c r="H455" s="43">
        <f t="shared" si="21"/>
        <v>981.61764705882354</v>
      </c>
      <c r="I455" s="41">
        <f t="shared" si="22"/>
        <v>23</v>
      </c>
      <c r="J455" s="41">
        <f t="shared" si="23"/>
        <v>4.3319171371420714E-3</v>
      </c>
      <c r="K455" s="15">
        <v>43981</v>
      </c>
      <c r="L455" s="14" t="s">
        <v>11</v>
      </c>
      <c r="M455" s="14">
        <v>31</v>
      </c>
      <c r="N455" s="14">
        <v>6735</v>
      </c>
      <c r="O455" s="14">
        <v>6264</v>
      </c>
    </row>
    <row r="456" spans="1:15" x14ac:dyDescent="0.25">
      <c r="A456" s="36">
        <v>43962</v>
      </c>
      <c r="B456" s="37" t="s">
        <v>18</v>
      </c>
      <c r="C456" s="37">
        <v>12238.5</v>
      </c>
      <c r="D456" s="38">
        <v>1096002</v>
      </c>
      <c r="E456" s="37">
        <f t="array" ref="E456">INDEX(K:O,MATCH(1,(A456=K:K)*(B456=L:L),0),3)</f>
        <v>15</v>
      </c>
      <c r="F456" s="37">
        <f t="array" ref="F456">INDEX(K:O,MATCH(1,(A456=K:K)*(B456=L:L),0),4)</f>
        <v>812</v>
      </c>
      <c r="G456" s="37">
        <f t="array" ref="G456">INDEX(K:O,MATCH(1,(A456=K:K)*(B456=L:L),0),5)</f>
        <v>714</v>
      </c>
      <c r="H456" s="39">
        <f t="shared" si="21"/>
        <v>815.9</v>
      </c>
      <c r="I456" s="37">
        <f t="shared" si="22"/>
        <v>20</v>
      </c>
      <c r="J456" s="37">
        <f t="shared" si="23"/>
        <v>3.1908211974711206E-3</v>
      </c>
      <c r="K456" s="15">
        <v>43981</v>
      </c>
      <c r="L456" s="14" t="s">
        <v>17</v>
      </c>
      <c r="M456" s="14">
        <v>22</v>
      </c>
      <c r="N456" s="14">
        <v>2793</v>
      </c>
      <c r="O456" s="14">
        <v>2539</v>
      </c>
    </row>
    <row r="457" spans="1:15" x14ac:dyDescent="0.25">
      <c r="A457" s="40">
        <v>43969</v>
      </c>
      <c r="B457" s="41" t="s">
        <v>18</v>
      </c>
      <c r="C457" s="41">
        <v>14290.5</v>
      </c>
      <c r="D457" s="42">
        <v>1246162.5</v>
      </c>
      <c r="E457" s="41">
        <f t="array" ref="E457">INDEX(K:O,MATCH(1,(A457=K:K)*(B457=L:L),0),3)</f>
        <v>16</v>
      </c>
      <c r="F457" s="41">
        <f t="array" ref="F457">INDEX(K:O,MATCH(1,(A457=K:K)*(B457=L:L),0),4)</f>
        <v>925</v>
      </c>
      <c r="G457" s="41">
        <f t="array" ref="G457">INDEX(K:O,MATCH(1,(A457=K:K)*(B457=L:L),0),5)</f>
        <v>816</v>
      </c>
      <c r="H457" s="43">
        <f t="shared" si="21"/>
        <v>893.15625</v>
      </c>
      <c r="I457" s="41">
        <f t="shared" si="22"/>
        <v>21</v>
      </c>
      <c r="J457" s="41">
        <f t="shared" si="23"/>
        <v>3.7377450259194001E-3</v>
      </c>
      <c r="K457" s="15">
        <v>43981</v>
      </c>
      <c r="L457" s="14" t="s">
        <v>10</v>
      </c>
      <c r="M457" s="14">
        <v>20</v>
      </c>
      <c r="N457" s="14">
        <v>2597</v>
      </c>
      <c r="O457" s="14">
        <v>2376</v>
      </c>
    </row>
    <row r="458" spans="1:15" x14ac:dyDescent="0.25">
      <c r="A458" s="36">
        <v>43965</v>
      </c>
      <c r="B458" s="37" t="s">
        <v>18</v>
      </c>
      <c r="C458" s="37">
        <v>14385</v>
      </c>
      <c r="D458" s="38">
        <v>1223491.5</v>
      </c>
      <c r="E458" s="37">
        <f t="array" ref="E458">INDEX(K:O,MATCH(1,(A458=K:K)*(B458=L:L),0),3)</f>
        <v>15</v>
      </c>
      <c r="F458" s="37">
        <f t="array" ref="F458">INDEX(K:O,MATCH(1,(A458=K:K)*(B458=L:L),0),4)</f>
        <v>890</v>
      </c>
      <c r="G458" s="37">
        <f t="array" ref="G458">INDEX(K:O,MATCH(1,(A458=K:K)*(B458=L:L),0),5)</f>
        <v>777</v>
      </c>
      <c r="H458" s="39">
        <f t="shared" si="21"/>
        <v>959</v>
      </c>
      <c r="I458" s="37">
        <f t="shared" si="22"/>
        <v>20</v>
      </c>
      <c r="J458" s="37">
        <f t="shared" si="23"/>
        <v>3.7765778140427262E-3</v>
      </c>
      <c r="K458" s="15">
        <v>43981</v>
      </c>
      <c r="L458" s="14" t="s">
        <v>20</v>
      </c>
      <c r="M458" s="14">
        <v>20</v>
      </c>
      <c r="N458" s="14">
        <v>2174</v>
      </c>
      <c r="O458" s="14">
        <v>1957</v>
      </c>
    </row>
    <row r="459" spans="1:15" x14ac:dyDescent="0.25">
      <c r="A459" s="40">
        <v>43966</v>
      </c>
      <c r="B459" s="41" t="s">
        <v>18</v>
      </c>
      <c r="C459" s="41">
        <v>16498.5</v>
      </c>
      <c r="D459" s="42">
        <v>1370482.5</v>
      </c>
      <c r="E459" s="41">
        <f t="array" ref="E459">INDEX(K:O,MATCH(1,(A459=K:K)*(B459=L:L),0),3)</f>
        <v>15</v>
      </c>
      <c r="F459" s="41">
        <f t="array" ref="F459">INDEX(K:O,MATCH(1,(A459=K:K)*(B459=L:L),0),4)</f>
        <v>980</v>
      </c>
      <c r="G459" s="41">
        <f t="array" ref="G459">INDEX(K:O,MATCH(1,(A459=K:K)*(B459=L:L),0),5)</f>
        <v>867</v>
      </c>
      <c r="H459" s="43">
        <f t="shared" si="21"/>
        <v>1099.9000000000001</v>
      </c>
      <c r="I459" s="41">
        <f t="shared" si="22"/>
        <v>20</v>
      </c>
      <c r="J459" s="41">
        <f t="shared" si="23"/>
        <v>4.3478673352976942E-3</v>
      </c>
      <c r="K459" s="15">
        <v>43981</v>
      </c>
      <c r="L459" s="14" t="s">
        <v>22</v>
      </c>
      <c r="M459" s="14">
        <v>54</v>
      </c>
      <c r="N459" s="14">
        <v>14590</v>
      </c>
      <c r="O459" s="14">
        <v>13551</v>
      </c>
    </row>
    <row r="460" spans="1:15" x14ac:dyDescent="0.25">
      <c r="A460" s="36">
        <v>43978</v>
      </c>
      <c r="B460" s="37" t="s">
        <v>19</v>
      </c>
      <c r="C460" s="37">
        <v>13203</v>
      </c>
      <c r="D460" s="38">
        <v>1211457</v>
      </c>
      <c r="E460" s="37">
        <f t="array" ref="E460">INDEX(K:O,MATCH(1,(A460=K:K)*(B460=L:L),0),3)</f>
        <v>15</v>
      </c>
      <c r="F460" s="37">
        <f t="array" ref="F460">INDEX(K:O,MATCH(1,(A460=K:K)*(B460=L:L),0),4)</f>
        <v>809</v>
      </c>
      <c r="G460" s="37">
        <f t="array" ref="G460">INDEX(K:O,MATCH(1,(A460=K:K)*(B460=L:L),0),5)</f>
        <v>702</v>
      </c>
      <c r="H460" s="39">
        <f t="shared" si="21"/>
        <v>880.2</v>
      </c>
      <c r="I460" s="37">
        <f t="shared" si="22"/>
        <v>22</v>
      </c>
      <c r="J460" s="37">
        <f t="shared" si="23"/>
        <v>3.494594733016059E-3</v>
      </c>
      <c r="K460" s="15">
        <v>43981</v>
      </c>
      <c r="L460" s="14" t="s">
        <v>21</v>
      </c>
      <c r="M460" s="14">
        <v>59</v>
      </c>
      <c r="N460" s="14">
        <v>15030</v>
      </c>
      <c r="O460" s="14">
        <v>13956</v>
      </c>
    </row>
    <row r="461" spans="1:15" x14ac:dyDescent="0.25">
      <c r="A461" s="40">
        <v>43973</v>
      </c>
      <c r="B461" s="41" t="s">
        <v>19</v>
      </c>
      <c r="C461" s="41">
        <v>15802.5</v>
      </c>
      <c r="D461" s="42">
        <v>1411909.5</v>
      </c>
      <c r="E461" s="41">
        <f t="array" ref="E461">INDEX(K:O,MATCH(1,(A461=K:K)*(B461=L:L),0),3)</f>
        <v>15</v>
      </c>
      <c r="F461" s="41">
        <f t="array" ref="F461">INDEX(K:O,MATCH(1,(A461=K:K)*(B461=L:L),0),4)</f>
        <v>903</v>
      </c>
      <c r="G461" s="41">
        <f t="array" ref="G461">INDEX(K:O,MATCH(1,(A461=K:K)*(B461=L:L),0),5)</f>
        <v>792</v>
      </c>
      <c r="H461" s="43">
        <f t="shared" si="21"/>
        <v>1053.5</v>
      </c>
      <c r="I461" s="41">
        <f t="shared" si="22"/>
        <v>21</v>
      </c>
      <c r="J461" s="41">
        <f t="shared" si="23"/>
        <v>4.1973031281561943E-3</v>
      </c>
      <c r="K461" s="15">
        <v>43981</v>
      </c>
      <c r="L461" s="14" t="s">
        <v>13</v>
      </c>
      <c r="M461" s="14">
        <v>20</v>
      </c>
      <c r="N461" s="14">
        <v>2451</v>
      </c>
      <c r="O461" s="14">
        <v>2178</v>
      </c>
    </row>
    <row r="462" spans="1:15" x14ac:dyDescent="0.25">
      <c r="A462" s="36">
        <v>43983</v>
      </c>
      <c r="B462" s="37" t="s">
        <v>19</v>
      </c>
      <c r="C462" s="37">
        <v>16476</v>
      </c>
      <c r="D462" s="38">
        <v>1565632.5</v>
      </c>
      <c r="E462" s="37">
        <f t="array" ref="E462">INDEX(K:O,MATCH(1,(A462=K:K)*(B462=L:L),0),3)</f>
        <v>16</v>
      </c>
      <c r="F462" s="37">
        <f t="array" ref="F462">INDEX(K:O,MATCH(1,(A462=K:K)*(B462=L:L),0),4)</f>
        <v>1019</v>
      </c>
      <c r="G462" s="37">
        <f t="array" ref="G462">INDEX(K:O,MATCH(1,(A462=K:K)*(B462=L:L),0),5)</f>
        <v>895</v>
      </c>
      <c r="H462" s="39">
        <f t="shared" si="21"/>
        <v>1029.75</v>
      </c>
      <c r="I462" s="37">
        <f t="shared" si="22"/>
        <v>23</v>
      </c>
      <c r="J462" s="37">
        <f t="shared" si="23"/>
        <v>4.3946371343637101E-3</v>
      </c>
      <c r="K462" s="15">
        <v>43981</v>
      </c>
      <c r="L462" s="14" t="s">
        <v>23</v>
      </c>
      <c r="M462" s="14">
        <v>18</v>
      </c>
      <c r="N462" s="14">
        <v>1216</v>
      </c>
      <c r="O462" s="14">
        <v>1101</v>
      </c>
    </row>
    <row r="463" spans="1:15" x14ac:dyDescent="0.25">
      <c r="A463" s="40">
        <v>43962</v>
      </c>
      <c r="B463" s="41" t="s">
        <v>19</v>
      </c>
      <c r="C463" s="41">
        <v>12654</v>
      </c>
      <c r="D463" s="42">
        <v>1081158</v>
      </c>
      <c r="E463" s="41">
        <f t="array" ref="E463">INDEX(K:O,MATCH(1,(A463=K:K)*(B463=L:L),0),3)</f>
        <v>15</v>
      </c>
      <c r="F463" s="41">
        <f t="array" ref="F463">INDEX(K:O,MATCH(1,(A463=K:K)*(B463=L:L),0),4)</f>
        <v>684</v>
      </c>
      <c r="G463" s="41">
        <f t="array" ref="G463">INDEX(K:O,MATCH(1,(A463=K:K)*(B463=L:L),0),5)</f>
        <v>585</v>
      </c>
      <c r="H463" s="43">
        <f t="shared" si="21"/>
        <v>843.6</v>
      </c>
      <c r="I463" s="41">
        <f t="shared" si="22"/>
        <v>20</v>
      </c>
      <c r="J463" s="41">
        <f t="shared" si="23"/>
        <v>3.3900947828064808E-3</v>
      </c>
      <c r="K463" s="15">
        <v>43981</v>
      </c>
      <c r="L463" s="14" t="s">
        <v>18</v>
      </c>
      <c r="M463" s="14">
        <v>17</v>
      </c>
      <c r="N463" s="14">
        <v>1697</v>
      </c>
      <c r="O463" s="14">
        <v>1499</v>
      </c>
    </row>
    <row r="464" spans="1:15" x14ac:dyDescent="0.25">
      <c r="A464" s="36">
        <v>43980</v>
      </c>
      <c r="B464" s="37" t="s">
        <v>18</v>
      </c>
      <c r="C464" s="37">
        <v>19647</v>
      </c>
      <c r="D464" s="38">
        <v>1764669</v>
      </c>
      <c r="E464" s="37">
        <f t="array" ref="E464">INDEX(K:O,MATCH(1,(A464=K:K)*(B464=L:L),0),3)</f>
        <v>17</v>
      </c>
      <c r="F464" s="37">
        <f t="array" ref="F464">INDEX(K:O,MATCH(1,(A464=K:K)*(B464=L:L),0),4)</f>
        <v>1296</v>
      </c>
      <c r="G464" s="37">
        <f t="array" ref="G464">INDEX(K:O,MATCH(1,(A464=K:K)*(B464=L:L),0),5)</f>
        <v>1153</v>
      </c>
      <c r="H464" s="39">
        <f t="shared" si="21"/>
        <v>1155.7058823529412</v>
      </c>
      <c r="I464" s="37">
        <f t="shared" si="22"/>
        <v>22</v>
      </c>
      <c r="J464" s="37">
        <f t="shared" si="23"/>
        <v>5.2814729091649566E-3</v>
      </c>
      <c r="K464" s="15">
        <v>43981</v>
      </c>
      <c r="L464" s="14" t="s">
        <v>19</v>
      </c>
      <c r="M464" s="14">
        <v>16</v>
      </c>
      <c r="N464" s="14">
        <v>1048</v>
      </c>
      <c r="O464" s="14">
        <v>918</v>
      </c>
    </row>
    <row r="465" spans="1:15" x14ac:dyDescent="0.25">
      <c r="A465" s="40">
        <v>43969</v>
      </c>
      <c r="B465" s="41" t="s">
        <v>19</v>
      </c>
      <c r="C465" s="41">
        <v>12450</v>
      </c>
      <c r="D465" s="42">
        <v>1115146.5</v>
      </c>
      <c r="E465" s="41">
        <f t="array" ref="E465">INDEX(K:O,MATCH(1,(A465=K:K)*(B465=L:L),0),3)</f>
        <v>15</v>
      </c>
      <c r="F465" s="41">
        <f t="array" ref="F465">INDEX(K:O,MATCH(1,(A465=K:K)*(B465=L:L),0),4)</f>
        <v>729</v>
      </c>
      <c r="G465" s="41">
        <f t="array" ref="G465">INDEX(K:O,MATCH(1,(A465=K:K)*(B465=L:L),0),5)</f>
        <v>636</v>
      </c>
      <c r="H465" s="43">
        <f t="shared" si="21"/>
        <v>830</v>
      </c>
      <c r="I465" s="41">
        <f t="shared" si="22"/>
        <v>21</v>
      </c>
      <c r="J465" s="41">
        <f t="shared" si="23"/>
        <v>3.3645575079898106E-3</v>
      </c>
      <c r="K465" s="15">
        <v>43981</v>
      </c>
      <c r="L465" s="14" t="s">
        <v>9</v>
      </c>
      <c r="M465" s="14">
        <v>15</v>
      </c>
      <c r="N465" s="14">
        <v>490</v>
      </c>
      <c r="O465" s="14">
        <v>409</v>
      </c>
    </row>
    <row r="466" spans="1:15" x14ac:dyDescent="0.25">
      <c r="A466" s="36">
        <v>43965</v>
      </c>
      <c r="B466" s="37" t="s">
        <v>19</v>
      </c>
      <c r="C466" s="37">
        <v>11161.5</v>
      </c>
      <c r="D466" s="38">
        <v>963502.5</v>
      </c>
      <c r="E466" s="37">
        <f t="array" ref="E466">INDEX(K:O,MATCH(1,(A466=K:K)*(B466=L:L),0),3)</f>
        <v>15</v>
      </c>
      <c r="F466" s="37">
        <f t="array" ref="F466">INDEX(K:O,MATCH(1,(A466=K:K)*(B466=L:L),0),4)</f>
        <v>638</v>
      </c>
      <c r="G466" s="37">
        <f t="array" ref="G466">INDEX(K:O,MATCH(1,(A466=K:K)*(B466=L:L),0),5)</f>
        <v>548</v>
      </c>
      <c r="H466" s="39">
        <f t="shared" si="21"/>
        <v>744.1</v>
      </c>
      <c r="I466" s="37">
        <f t="shared" si="22"/>
        <v>20</v>
      </c>
      <c r="J466" s="37">
        <f t="shared" si="23"/>
        <v>3.0265290052192474E-3</v>
      </c>
      <c r="K466" s="15">
        <v>43981</v>
      </c>
      <c r="L466" s="14" t="s">
        <v>15</v>
      </c>
      <c r="M466" s="14">
        <v>124</v>
      </c>
      <c r="N466" s="14">
        <v>24325</v>
      </c>
      <c r="O466" s="14">
        <v>22469</v>
      </c>
    </row>
    <row r="467" spans="1:15" x14ac:dyDescent="0.25">
      <c r="A467" s="40">
        <v>43966</v>
      </c>
      <c r="B467" s="41" t="s">
        <v>19</v>
      </c>
      <c r="C467" s="41">
        <v>12229.5</v>
      </c>
      <c r="D467" s="42">
        <v>1122730.5</v>
      </c>
      <c r="E467" s="41">
        <f t="array" ref="E467">INDEX(K:O,MATCH(1,(A467=K:K)*(B467=L:L),0),3)</f>
        <v>15</v>
      </c>
      <c r="F467" s="41">
        <f t="array" ref="F467">INDEX(K:O,MATCH(1,(A467=K:K)*(B467=L:L),0),4)</f>
        <v>688</v>
      </c>
      <c r="G467" s="41">
        <f t="array" ref="G467">INDEX(K:O,MATCH(1,(A467=K:K)*(B467=L:L),0),5)</f>
        <v>598</v>
      </c>
      <c r="H467" s="43">
        <f t="shared" si="21"/>
        <v>815.3</v>
      </c>
      <c r="I467" s="41">
        <f t="shared" si="22"/>
        <v>20</v>
      </c>
      <c r="J467" s="41">
        <f t="shared" si="23"/>
        <v>3.3261924703945206E-3</v>
      </c>
      <c r="K467" s="15">
        <v>43981</v>
      </c>
      <c r="L467" s="14" t="s">
        <v>14</v>
      </c>
      <c r="M467" s="14">
        <v>129</v>
      </c>
      <c r="N467" s="14">
        <v>20243</v>
      </c>
      <c r="O467" s="14">
        <v>18711</v>
      </c>
    </row>
    <row r="468" spans="1:15" x14ac:dyDescent="0.25">
      <c r="A468" s="36">
        <v>43978</v>
      </c>
      <c r="B468" s="37" t="s">
        <v>20</v>
      </c>
      <c r="C468" s="37">
        <v>28050</v>
      </c>
      <c r="D468" s="38">
        <v>2458555.5</v>
      </c>
      <c r="E468" s="37">
        <f t="array" ref="E468">INDEX(K:O,MATCH(1,(A468=K:K)*(B468=L:L),0),3)</f>
        <v>20</v>
      </c>
      <c r="F468" s="37">
        <f t="array" ref="F468">INDEX(K:O,MATCH(1,(A468=K:K)*(B468=L:L),0),4)</f>
        <v>1873</v>
      </c>
      <c r="G468" s="37">
        <f t="array" ref="G468">INDEX(K:O,MATCH(1,(A468=K:K)*(B468=L:L),0),5)</f>
        <v>1715</v>
      </c>
      <c r="H468" s="39">
        <f t="shared" si="21"/>
        <v>1402.5</v>
      </c>
      <c r="I468" s="37">
        <f t="shared" si="22"/>
        <v>22</v>
      </c>
      <c r="J468" s="37">
        <f t="shared" si="23"/>
        <v>7.6545293938022054E-3</v>
      </c>
      <c r="K468" s="15">
        <v>43981</v>
      </c>
      <c r="L468" s="14" t="s">
        <v>12</v>
      </c>
      <c r="M468" s="14">
        <v>10</v>
      </c>
      <c r="N468" s="14">
        <v>865</v>
      </c>
      <c r="O468" s="14">
        <v>763</v>
      </c>
    </row>
    <row r="469" spans="1:15" x14ac:dyDescent="0.25">
      <c r="A469" s="40">
        <v>43973</v>
      </c>
      <c r="B469" s="41" t="s">
        <v>20</v>
      </c>
      <c r="C469" s="41">
        <v>30781.5</v>
      </c>
      <c r="D469" s="42">
        <v>2540715</v>
      </c>
      <c r="E469" s="41">
        <f t="array" ref="E469">INDEX(K:O,MATCH(1,(A469=K:K)*(B469=L:L),0),3)</f>
        <v>19</v>
      </c>
      <c r="F469" s="41">
        <f t="array" ref="F469">INDEX(K:O,MATCH(1,(A469=K:K)*(B469=L:L),0),4)</f>
        <v>1859</v>
      </c>
      <c r="G469" s="41">
        <f t="array" ref="G469">INDEX(K:O,MATCH(1,(A469=K:K)*(B469=L:L),0),5)</f>
        <v>1697</v>
      </c>
      <c r="H469" s="43">
        <f t="shared" si="21"/>
        <v>1620.078947368421</v>
      </c>
      <c r="I469" s="41">
        <f t="shared" si="22"/>
        <v>21</v>
      </c>
      <c r="J469" s="41">
        <f t="shared" si="23"/>
        <v>8.4647184463296186E-3</v>
      </c>
      <c r="K469" s="15">
        <v>43981</v>
      </c>
      <c r="L469" s="14" t="s">
        <v>24</v>
      </c>
      <c r="M469" s="14">
        <v>7</v>
      </c>
      <c r="N469" s="14">
        <v>532</v>
      </c>
      <c r="O469" s="14">
        <v>449</v>
      </c>
    </row>
    <row r="470" spans="1:15" x14ac:dyDescent="0.25">
      <c r="A470" s="36">
        <v>43983</v>
      </c>
      <c r="B470" s="37" t="s">
        <v>20</v>
      </c>
      <c r="C470" s="37">
        <v>27960</v>
      </c>
      <c r="D470" s="38">
        <v>2538967.5</v>
      </c>
      <c r="E470" s="37">
        <f t="array" ref="E470">INDEX(K:O,MATCH(1,(A470=K:K)*(B470=L:L),0),3)</f>
        <v>21</v>
      </c>
      <c r="F470" s="37">
        <f t="array" ref="F470">INDEX(K:O,MATCH(1,(A470=K:K)*(B470=L:L),0),4)</f>
        <v>1879</v>
      </c>
      <c r="G470" s="37">
        <f t="array" ref="G470">INDEX(K:O,MATCH(1,(A470=K:K)*(B470=L:L),0),5)</f>
        <v>1720</v>
      </c>
      <c r="H470" s="39">
        <f t="shared" si="21"/>
        <v>1331.4285714285713</v>
      </c>
      <c r="I470" s="37">
        <f t="shared" si="22"/>
        <v>23</v>
      </c>
      <c r="J470" s="37">
        <f t="shared" si="23"/>
        <v>7.7544630803938969E-3</v>
      </c>
      <c r="K470" s="15">
        <v>43982</v>
      </c>
      <c r="L470" s="14" t="s">
        <v>16</v>
      </c>
      <c r="M470" s="14">
        <v>37</v>
      </c>
      <c r="N470" s="14">
        <v>5215</v>
      </c>
      <c r="O470" s="14">
        <v>4848</v>
      </c>
    </row>
    <row r="471" spans="1:15" x14ac:dyDescent="0.25">
      <c r="A471" s="40">
        <v>43962</v>
      </c>
      <c r="B471" s="41" t="s">
        <v>20</v>
      </c>
      <c r="C471" s="41">
        <v>23629.5</v>
      </c>
      <c r="D471" s="42">
        <v>2164365</v>
      </c>
      <c r="E471" s="41">
        <f t="array" ref="E471">INDEX(K:O,MATCH(1,(A471=K:K)*(B471=L:L),0),3)</f>
        <v>19</v>
      </c>
      <c r="F471" s="41">
        <f t="array" ref="F471">INDEX(K:O,MATCH(1,(A471=K:K)*(B471=L:L),0),4)</f>
        <v>1527</v>
      </c>
      <c r="G471" s="41">
        <f t="array" ref="G471">INDEX(K:O,MATCH(1,(A471=K:K)*(B471=L:L),0),5)</f>
        <v>1389</v>
      </c>
      <c r="H471" s="43">
        <f t="shared" si="21"/>
        <v>1243.6578947368421</v>
      </c>
      <c r="I471" s="41">
        <f t="shared" si="22"/>
        <v>20</v>
      </c>
      <c r="J471" s="41">
        <f t="shared" si="23"/>
        <v>6.6046520598187861E-3</v>
      </c>
      <c r="K471" s="15">
        <v>43982</v>
      </c>
      <c r="L471" s="14" t="s">
        <v>11</v>
      </c>
      <c r="M471" s="14">
        <v>31</v>
      </c>
      <c r="N471" s="14">
        <v>5760</v>
      </c>
      <c r="O471" s="14">
        <v>5367</v>
      </c>
    </row>
    <row r="472" spans="1:15" x14ac:dyDescent="0.25">
      <c r="A472" s="36">
        <v>43980</v>
      </c>
      <c r="B472" s="37" t="s">
        <v>19</v>
      </c>
      <c r="C472" s="37">
        <v>17052</v>
      </c>
      <c r="D472" s="38">
        <v>1549020</v>
      </c>
      <c r="E472" s="37">
        <f t="array" ref="E472">INDEX(K:O,MATCH(1,(A472=K:K)*(B472=L:L),0),3)</f>
        <v>16</v>
      </c>
      <c r="F472" s="37">
        <f t="array" ref="F472">INDEX(K:O,MATCH(1,(A472=K:K)*(B472=L:L),0),4)</f>
        <v>981</v>
      </c>
      <c r="G472" s="37">
        <f t="array" ref="G472">INDEX(K:O,MATCH(1,(A472=K:K)*(B472=L:L),0),5)</f>
        <v>859</v>
      </c>
      <c r="H472" s="39">
        <f t="shared" si="21"/>
        <v>1065.75</v>
      </c>
      <c r="I472" s="37">
        <f t="shared" si="22"/>
        <v>22</v>
      </c>
      <c r="J472" s="37">
        <f t="shared" si="23"/>
        <v>4.7978715142838815E-3</v>
      </c>
      <c r="K472" s="15">
        <v>43982</v>
      </c>
      <c r="L472" s="14" t="s">
        <v>17</v>
      </c>
      <c r="M472" s="14">
        <v>23</v>
      </c>
      <c r="N472" s="14">
        <v>2522</v>
      </c>
      <c r="O472" s="14">
        <v>2295</v>
      </c>
    </row>
    <row r="473" spans="1:15" x14ac:dyDescent="0.25">
      <c r="A473" s="40">
        <v>43969</v>
      </c>
      <c r="B473" s="41" t="s">
        <v>20</v>
      </c>
      <c r="C473" s="41">
        <v>27181.5</v>
      </c>
      <c r="D473" s="42">
        <v>2324490</v>
      </c>
      <c r="E473" s="41">
        <f t="array" ref="E473">INDEX(K:O,MATCH(1,(A473=K:K)*(B473=L:L),0),3)</f>
        <v>19</v>
      </c>
      <c r="F473" s="41">
        <f t="array" ref="F473">INDEX(K:O,MATCH(1,(A473=K:K)*(B473=L:L),0),4)</f>
        <v>1741</v>
      </c>
      <c r="G473" s="41">
        <f t="array" ref="G473">INDEX(K:O,MATCH(1,(A473=K:K)*(B473=L:L),0),5)</f>
        <v>1597</v>
      </c>
      <c r="H473" s="43">
        <f t="shared" si="21"/>
        <v>1430.6052631578948</v>
      </c>
      <c r="I473" s="41">
        <f t="shared" si="22"/>
        <v>21</v>
      </c>
      <c r="J473" s="41">
        <f t="shared" si="23"/>
        <v>7.6848503148409511E-3</v>
      </c>
      <c r="K473" s="15">
        <v>43982</v>
      </c>
      <c r="L473" s="14" t="s">
        <v>10</v>
      </c>
      <c r="M473" s="14">
        <v>21</v>
      </c>
      <c r="N473" s="14">
        <v>2271</v>
      </c>
      <c r="O473" s="14">
        <v>2085</v>
      </c>
    </row>
    <row r="474" spans="1:15" x14ac:dyDescent="0.25">
      <c r="A474" s="36">
        <v>43965</v>
      </c>
      <c r="B474" s="37" t="s">
        <v>20</v>
      </c>
      <c r="C474" s="37">
        <v>25656</v>
      </c>
      <c r="D474" s="38">
        <v>2225341.5</v>
      </c>
      <c r="E474" s="37">
        <f t="array" ref="E474">INDEX(K:O,MATCH(1,(A474=K:K)*(B474=L:L),0),3)</f>
        <v>19</v>
      </c>
      <c r="F474" s="37">
        <f t="array" ref="F474">INDEX(K:O,MATCH(1,(A474=K:K)*(B474=L:L),0),4)</f>
        <v>1635</v>
      </c>
      <c r="G474" s="37">
        <f t="array" ref="G474">INDEX(K:O,MATCH(1,(A474=K:K)*(B474=L:L),0),5)</f>
        <v>1487</v>
      </c>
      <c r="H474" s="39">
        <f t="shared" si="21"/>
        <v>1350.3157894736842</v>
      </c>
      <c r="I474" s="37">
        <f t="shared" si="22"/>
        <v>20</v>
      </c>
      <c r="J474" s="37">
        <f t="shared" si="23"/>
        <v>7.3097297100938293E-3</v>
      </c>
      <c r="K474" s="15">
        <v>43982</v>
      </c>
      <c r="L474" s="14" t="s">
        <v>20</v>
      </c>
      <c r="M474" s="14">
        <v>21</v>
      </c>
      <c r="N474" s="14">
        <v>2056</v>
      </c>
      <c r="O474" s="14">
        <v>1879</v>
      </c>
    </row>
    <row r="475" spans="1:15" x14ac:dyDescent="0.25">
      <c r="A475" s="40">
        <v>43966</v>
      </c>
      <c r="B475" s="41" t="s">
        <v>20</v>
      </c>
      <c r="C475" s="41">
        <v>29283</v>
      </c>
      <c r="D475" s="42">
        <v>2477487</v>
      </c>
      <c r="E475" s="41">
        <f t="array" ref="E475">INDEX(K:O,MATCH(1,(A475=K:K)*(B475=L:L),0),3)</f>
        <v>19</v>
      </c>
      <c r="F475" s="41">
        <f t="array" ref="F475">INDEX(K:O,MATCH(1,(A475=K:K)*(B475=L:L),0),4)</f>
        <v>1780</v>
      </c>
      <c r="G475" s="41">
        <f t="array" ref="G475">INDEX(K:O,MATCH(1,(A475=K:K)*(B475=L:L),0),5)</f>
        <v>1615</v>
      </c>
      <c r="H475" s="43">
        <f t="shared" si="21"/>
        <v>1541.2105263157894</v>
      </c>
      <c r="I475" s="41">
        <f t="shared" si="22"/>
        <v>20</v>
      </c>
      <c r="J475" s="41">
        <f t="shared" si="23"/>
        <v>8.404544360642004E-3</v>
      </c>
      <c r="K475" s="15">
        <v>43982</v>
      </c>
      <c r="L475" s="14" t="s">
        <v>22</v>
      </c>
      <c r="M475" s="14">
        <v>54</v>
      </c>
      <c r="N475" s="14">
        <v>13106</v>
      </c>
      <c r="O475" s="14">
        <v>12164</v>
      </c>
    </row>
    <row r="476" spans="1:15" x14ac:dyDescent="0.25">
      <c r="A476" s="36">
        <v>43980</v>
      </c>
      <c r="B476" s="37" t="s">
        <v>20</v>
      </c>
      <c r="C476" s="37">
        <v>32782.5</v>
      </c>
      <c r="D476" s="38">
        <v>2854741.5</v>
      </c>
      <c r="E476" s="37">
        <f t="array" ref="E476">INDEX(K:O,MATCH(1,(A476=K:K)*(B476=L:L),0),3)</f>
        <v>20</v>
      </c>
      <c r="F476" s="37">
        <f t="array" ref="F476">INDEX(K:O,MATCH(1,(A476=K:K)*(B476=L:L),0),4)</f>
        <v>2064</v>
      </c>
      <c r="G476" s="37">
        <f t="array" ref="G476">INDEX(K:O,MATCH(1,(A476=K:K)*(B476=L:L),0),5)</f>
        <v>1896</v>
      </c>
      <c r="H476" s="39">
        <f t="shared" si="21"/>
        <v>1639.125</v>
      </c>
      <c r="I476" s="37">
        <f t="shared" si="22"/>
        <v>22</v>
      </c>
      <c r="J476" s="37">
        <f t="shared" si="23"/>
        <v>9.4886876001022899E-3</v>
      </c>
      <c r="K476" s="15">
        <v>43982</v>
      </c>
      <c r="L476" s="14" t="s">
        <v>21</v>
      </c>
      <c r="M476" s="14">
        <v>59</v>
      </c>
      <c r="N476" s="14">
        <v>13684</v>
      </c>
      <c r="O476" s="14">
        <v>12690</v>
      </c>
    </row>
    <row r="477" spans="1:15" x14ac:dyDescent="0.25">
      <c r="A477" s="40">
        <v>43978</v>
      </c>
      <c r="B477" s="41" t="s">
        <v>21</v>
      </c>
      <c r="C477" s="41">
        <v>215592</v>
      </c>
      <c r="D477" s="42">
        <v>22342300.5</v>
      </c>
      <c r="E477" s="41">
        <f t="array" ref="E477">INDEX(K:O,MATCH(1,(A477=K:K)*(B477=L:L),0),3)</f>
        <v>59</v>
      </c>
      <c r="F477" s="41">
        <f t="array" ref="F477">INDEX(K:O,MATCH(1,(A477=K:K)*(B477=L:L),0),4)</f>
        <v>13942</v>
      </c>
      <c r="G477" s="41">
        <f t="array" ref="G477">INDEX(K:O,MATCH(1,(A477=K:K)*(B477=L:L),0),5)</f>
        <v>12986</v>
      </c>
      <c r="H477" s="43">
        <f t="shared" si="21"/>
        <v>3654.101694915254</v>
      </c>
      <c r="I477" s="41">
        <f t="shared" si="22"/>
        <v>22</v>
      </c>
      <c r="J477" s="41">
        <f t="shared" si="23"/>
        <v>6.2999525732725409E-2</v>
      </c>
      <c r="K477" s="15">
        <v>43982</v>
      </c>
      <c r="L477" s="14" t="s">
        <v>13</v>
      </c>
      <c r="M477" s="14">
        <v>20</v>
      </c>
      <c r="N477" s="14">
        <v>2060</v>
      </c>
      <c r="O477" s="14">
        <v>1826</v>
      </c>
    </row>
    <row r="478" spans="1:15" x14ac:dyDescent="0.25">
      <c r="A478" s="36">
        <v>43973</v>
      </c>
      <c r="B478" s="37" t="s">
        <v>21</v>
      </c>
      <c r="C478" s="37">
        <v>228334.5</v>
      </c>
      <c r="D478" s="38">
        <v>22380772.5</v>
      </c>
      <c r="E478" s="37">
        <f t="array" ref="E478">INDEX(K:O,MATCH(1,(A478=K:K)*(B478=L:L),0),3)</f>
        <v>60</v>
      </c>
      <c r="F478" s="37">
        <f t="array" ref="F478">INDEX(K:O,MATCH(1,(A478=K:K)*(B478=L:L),0),4)</f>
        <v>14050</v>
      </c>
      <c r="G478" s="37">
        <f t="array" ref="G478">INDEX(K:O,MATCH(1,(A478=K:K)*(B478=L:L),0),5)</f>
        <v>13027</v>
      </c>
      <c r="H478" s="39">
        <f t="shared" si="21"/>
        <v>3805.5749999999998</v>
      </c>
      <c r="I478" s="37">
        <f t="shared" si="22"/>
        <v>21</v>
      </c>
      <c r="J478" s="37">
        <f t="shared" si="23"/>
        <v>7.1209242143139825E-2</v>
      </c>
      <c r="K478" s="15">
        <v>43982</v>
      </c>
      <c r="L478" s="14" t="s">
        <v>23</v>
      </c>
      <c r="M478" s="14">
        <v>18</v>
      </c>
      <c r="N478" s="14">
        <v>1029</v>
      </c>
      <c r="O478" s="14">
        <v>925</v>
      </c>
    </row>
    <row r="479" spans="1:15" x14ac:dyDescent="0.25">
      <c r="A479" s="40">
        <v>43983</v>
      </c>
      <c r="B479" s="41" t="s">
        <v>21</v>
      </c>
      <c r="C479" s="41">
        <v>188776.5</v>
      </c>
      <c r="D479" s="42">
        <v>19465372.5</v>
      </c>
      <c r="E479" s="41">
        <f t="array" ref="E479">INDEX(K:O,MATCH(1,(A479=K:K)*(B479=L:L),0),3)</f>
        <v>59</v>
      </c>
      <c r="F479" s="41">
        <f t="array" ref="F479">INDEX(K:O,MATCH(1,(A479=K:K)*(B479=L:L),0),4)</f>
        <v>12299</v>
      </c>
      <c r="G479" s="41">
        <f t="array" ref="G479">INDEX(K:O,MATCH(1,(A479=K:K)*(B479=L:L),0),5)</f>
        <v>11448</v>
      </c>
      <c r="H479" s="43">
        <f t="shared" si="21"/>
        <v>3199.601694915254</v>
      </c>
      <c r="I479" s="41">
        <f t="shared" si="22"/>
        <v>23</v>
      </c>
      <c r="J479" s="41">
        <f t="shared" si="23"/>
        <v>6.3386222760132019E-2</v>
      </c>
      <c r="K479" s="15">
        <v>43982</v>
      </c>
      <c r="L479" s="14" t="s">
        <v>18</v>
      </c>
      <c r="M479" s="14">
        <v>17</v>
      </c>
      <c r="N479" s="14">
        <v>1186</v>
      </c>
      <c r="O479" s="14">
        <v>1054</v>
      </c>
    </row>
    <row r="480" spans="1:15" x14ac:dyDescent="0.25">
      <c r="A480" s="36">
        <v>43962</v>
      </c>
      <c r="B480" s="37" t="s">
        <v>21</v>
      </c>
      <c r="C480" s="37">
        <v>175293</v>
      </c>
      <c r="D480" s="38">
        <v>17919144</v>
      </c>
      <c r="E480" s="37">
        <f t="array" ref="E480">INDEX(K:O,MATCH(1,(A480=K:K)*(B480=L:L),0),3)</f>
        <v>60</v>
      </c>
      <c r="F480" s="37">
        <f t="array" ref="F480">INDEX(K:O,MATCH(1,(A480=K:K)*(B480=L:L),0),4)</f>
        <v>11100</v>
      </c>
      <c r="G480" s="37">
        <f t="array" ref="G480">INDEX(K:O,MATCH(1,(A480=K:K)*(B480=L:L),0),5)</f>
        <v>10407</v>
      </c>
      <c r="H480" s="39">
        <f t="shared" si="21"/>
        <v>2921.55</v>
      </c>
      <c r="I480" s="37">
        <f t="shared" si="22"/>
        <v>20</v>
      </c>
      <c r="J480" s="37">
        <f t="shared" si="23"/>
        <v>6.284214126387655E-2</v>
      </c>
      <c r="K480" s="15">
        <v>43982</v>
      </c>
      <c r="L480" s="14" t="s">
        <v>19</v>
      </c>
      <c r="M480" s="14">
        <v>16</v>
      </c>
      <c r="N480" s="14">
        <v>917</v>
      </c>
      <c r="O480" s="14">
        <v>802</v>
      </c>
    </row>
    <row r="481" spans="1:15" x14ac:dyDescent="0.25">
      <c r="A481" s="40">
        <v>43969</v>
      </c>
      <c r="B481" s="41" t="s">
        <v>21</v>
      </c>
      <c r="C481" s="41">
        <v>201999</v>
      </c>
      <c r="D481" s="42">
        <v>20422435.5</v>
      </c>
      <c r="E481" s="41">
        <f t="array" ref="E481">INDEX(K:O,MATCH(1,(A481=K:K)*(B481=L:L),0),3)</f>
        <v>60</v>
      </c>
      <c r="F481" s="41">
        <f t="array" ref="F481">INDEX(K:O,MATCH(1,(A481=K:K)*(B481=L:L),0),4)</f>
        <v>12460</v>
      </c>
      <c r="G481" s="41">
        <f t="array" ref="G481">INDEX(K:O,MATCH(1,(A481=K:K)*(B481=L:L),0),5)</f>
        <v>11665</v>
      </c>
      <c r="H481" s="43">
        <f t="shared" si="21"/>
        <v>3366.65</v>
      </c>
      <c r="I481" s="41">
        <f t="shared" si="22"/>
        <v>21</v>
      </c>
      <c r="J481" s="41">
        <f t="shared" si="23"/>
        <v>7.7272127384880221E-2</v>
      </c>
      <c r="K481" s="15">
        <v>43982</v>
      </c>
      <c r="L481" s="14" t="s">
        <v>9</v>
      </c>
      <c r="M481" s="14">
        <v>15</v>
      </c>
      <c r="N481" s="14">
        <v>441</v>
      </c>
      <c r="O481" s="14">
        <v>368</v>
      </c>
    </row>
    <row r="482" spans="1:15" x14ac:dyDescent="0.25">
      <c r="A482" s="36">
        <v>43965</v>
      </c>
      <c r="B482" s="37" t="s">
        <v>21</v>
      </c>
      <c r="C482" s="37">
        <v>197946</v>
      </c>
      <c r="D482" s="38">
        <v>19942435.5</v>
      </c>
      <c r="E482" s="37">
        <f t="array" ref="E482">INDEX(K:O,MATCH(1,(A482=K:K)*(B482=L:L),0),3)</f>
        <v>60</v>
      </c>
      <c r="F482" s="37">
        <f t="array" ref="F482">INDEX(K:O,MATCH(1,(A482=K:K)*(B482=L:L),0),4)</f>
        <v>11935</v>
      </c>
      <c r="G482" s="37">
        <f t="array" ref="G482">INDEX(K:O,MATCH(1,(A482=K:K)*(B482=L:L),0),5)</f>
        <v>11178</v>
      </c>
      <c r="H482" s="39">
        <f t="shared" si="21"/>
        <v>3299.1</v>
      </c>
      <c r="I482" s="37">
        <f t="shared" si="22"/>
        <v>20</v>
      </c>
      <c r="J482" s="37">
        <f t="shared" si="23"/>
        <v>8.2062877312379198E-2</v>
      </c>
      <c r="K482" s="15">
        <v>43982</v>
      </c>
      <c r="L482" s="14" t="s">
        <v>15</v>
      </c>
      <c r="M482" s="14">
        <v>124</v>
      </c>
      <c r="N482" s="14">
        <v>21392</v>
      </c>
      <c r="O482" s="14">
        <v>19869</v>
      </c>
    </row>
    <row r="483" spans="1:15" x14ac:dyDescent="0.25">
      <c r="A483" s="40">
        <v>43966</v>
      </c>
      <c r="B483" s="41" t="s">
        <v>21</v>
      </c>
      <c r="C483" s="41">
        <v>230896.5</v>
      </c>
      <c r="D483" s="42">
        <v>23085222</v>
      </c>
      <c r="E483" s="41">
        <f t="array" ref="E483">INDEX(K:O,MATCH(1,(A483=K:K)*(B483=L:L),0),3)</f>
        <v>60</v>
      </c>
      <c r="F483" s="41">
        <f t="array" ref="F483">INDEX(K:O,MATCH(1,(A483=K:K)*(B483=L:L),0),4)</f>
        <v>13544</v>
      </c>
      <c r="G483" s="41">
        <f t="array" ref="G483">INDEX(K:O,MATCH(1,(A483=K:K)*(B483=L:L),0),5)</f>
        <v>12643</v>
      </c>
      <c r="H483" s="43">
        <f t="shared" si="21"/>
        <v>3848.2750000000001</v>
      </c>
      <c r="I483" s="41">
        <f t="shared" si="22"/>
        <v>20</v>
      </c>
      <c r="J483" s="41">
        <f t="shared" si="23"/>
        <v>0.1042808172777281</v>
      </c>
      <c r="K483" s="15">
        <v>43982</v>
      </c>
      <c r="L483" s="14" t="s">
        <v>14</v>
      </c>
      <c r="M483" s="14">
        <v>129</v>
      </c>
      <c r="N483" s="14">
        <v>17235</v>
      </c>
      <c r="O483" s="14">
        <v>16052</v>
      </c>
    </row>
    <row r="484" spans="1:15" x14ac:dyDescent="0.25">
      <c r="A484" s="36">
        <v>43978</v>
      </c>
      <c r="B484" s="37" t="s">
        <v>22</v>
      </c>
      <c r="C484" s="37">
        <v>203532</v>
      </c>
      <c r="D484" s="38">
        <v>20953324.5</v>
      </c>
      <c r="E484" s="37">
        <f t="array" ref="E484">INDEX(K:O,MATCH(1,(A484=K:K)*(B484=L:L),0),3)</f>
        <v>54</v>
      </c>
      <c r="F484" s="37">
        <f t="array" ref="F484">INDEX(K:O,MATCH(1,(A484=K:K)*(B484=L:L),0),4)</f>
        <v>13091</v>
      </c>
      <c r="G484" s="37">
        <f t="array" ref="G484">INDEX(K:O,MATCH(1,(A484=K:K)*(B484=L:L),0),5)</f>
        <v>12216</v>
      </c>
      <c r="H484" s="39">
        <f t="shared" si="21"/>
        <v>3769.1111111111113</v>
      </c>
      <c r="I484" s="37">
        <f t="shared" si="22"/>
        <v>22</v>
      </c>
      <c r="J484" s="37">
        <f t="shared" si="23"/>
        <v>0.10262375500023067</v>
      </c>
      <c r="K484" s="15">
        <v>43982</v>
      </c>
      <c r="L484" s="14" t="s">
        <v>12</v>
      </c>
      <c r="M484" s="14">
        <v>10</v>
      </c>
      <c r="N484" s="14">
        <v>749</v>
      </c>
      <c r="O484" s="14">
        <v>655</v>
      </c>
    </row>
    <row r="485" spans="1:15" x14ac:dyDescent="0.25">
      <c r="A485" s="40">
        <v>43973</v>
      </c>
      <c r="B485" s="41" t="s">
        <v>22</v>
      </c>
      <c r="C485" s="41">
        <v>214428</v>
      </c>
      <c r="D485" s="42">
        <v>20812585.5</v>
      </c>
      <c r="E485" s="41">
        <f t="array" ref="E485">INDEX(K:O,MATCH(1,(A485=K:K)*(B485=L:L),0),3)</f>
        <v>54</v>
      </c>
      <c r="F485" s="41">
        <f t="array" ref="F485">INDEX(K:O,MATCH(1,(A485=K:K)*(B485=L:L),0),4)</f>
        <v>13014</v>
      </c>
      <c r="G485" s="41">
        <f t="array" ref="G485">INDEX(K:O,MATCH(1,(A485=K:K)*(B485=L:L),0),5)</f>
        <v>12095</v>
      </c>
      <c r="H485" s="43">
        <f t="shared" si="21"/>
        <v>3970.8888888888887</v>
      </c>
      <c r="I485" s="41">
        <f t="shared" si="22"/>
        <v>21</v>
      </c>
      <c r="J485" s="41">
        <f t="shared" si="23"/>
        <v>0.12048198863717771</v>
      </c>
      <c r="K485" s="15">
        <v>43982</v>
      </c>
      <c r="L485" s="14" t="s">
        <v>25</v>
      </c>
      <c r="M485" s="14">
        <v>9</v>
      </c>
      <c r="N485" s="14">
        <v>345</v>
      </c>
      <c r="O485" s="14">
        <v>255</v>
      </c>
    </row>
    <row r="486" spans="1:15" x14ac:dyDescent="0.25">
      <c r="A486" s="36">
        <v>43983</v>
      </c>
      <c r="B486" s="37" t="s">
        <v>22</v>
      </c>
      <c r="C486" s="37">
        <v>183228</v>
      </c>
      <c r="D486" s="38">
        <v>18914194.5</v>
      </c>
      <c r="E486" s="37">
        <f t="array" ref="E486">INDEX(K:O,MATCH(1,(A486=K:K)*(B486=L:L),0),3)</f>
        <v>54</v>
      </c>
      <c r="F486" s="37">
        <f t="array" ref="F486">INDEX(K:O,MATCH(1,(A486=K:K)*(B486=L:L),0),4)</f>
        <v>11864</v>
      </c>
      <c r="G486" s="37">
        <f t="array" ref="G486">INDEX(K:O,MATCH(1,(A486=K:K)*(B486=L:L),0),5)</f>
        <v>11071</v>
      </c>
      <c r="H486" s="39">
        <f t="shared" si="21"/>
        <v>3393.1111111111113</v>
      </c>
      <c r="I486" s="37">
        <f t="shared" si="22"/>
        <v>23</v>
      </c>
      <c r="J486" s="37">
        <f t="shared" si="23"/>
        <v>0.11705439802060086</v>
      </c>
      <c r="K486" s="15">
        <v>43982</v>
      </c>
      <c r="L486" s="14" t="s">
        <v>24</v>
      </c>
      <c r="M486" s="14">
        <v>7</v>
      </c>
      <c r="N486" s="14">
        <v>530</v>
      </c>
      <c r="O486" s="14">
        <v>447</v>
      </c>
    </row>
    <row r="487" spans="1:15" x14ac:dyDescent="0.25">
      <c r="A487" s="40">
        <v>43962</v>
      </c>
      <c r="B487" s="41" t="s">
        <v>22</v>
      </c>
      <c r="C487" s="41">
        <v>166948.5</v>
      </c>
      <c r="D487" s="42">
        <v>16971231</v>
      </c>
      <c r="E487" s="41">
        <f t="array" ref="E487">INDEX(K:O,MATCH(1,(A487=K:K)*(B487=L:L),0),3)</f>
        <v>54</v>
      </c>
      <c r="F487" s="41">
        <f t="array" ref="F487">INDEX(K:O,MATCH(1,(A487=K:K)*(B487=L:L),0),4)</f>
        <v>10570</v>
      </c>
      <c r="G487" s="41">
        <f t="array" ref="G487">INDEX(K:O,MATCH(1,(A487=K:K)*(B487=L:L),0),5)</f>
        <v>9926</v>
      </c>
      <c r="H487" s="43">
        <f t="shared" si="21"/>
        <v>3091.6388888888887</v>
      </c>
      <c r="I487" s="41">
        <f t="shared" si="22"/>
        <v>20</v>
      </c>
      <c r="J487" s="41">
        <f t="shared" si="23"/>
        <v>0.12079375122775525</v>
      </c>
      <c r="K487" s="15">
        <v>43982</v>
      </c>
      <c r="L487" s="14" t="s">
        <v>26</v>
      </c>
      <c r="M487" s="14">
        <v>6</v>
      </c>
      <c r="N487" s="14">
        <v>261</v>
      </c>
      <c r="O487" s="14">
        <v>188</v>
      </c>
    </row>
    <row r="488" spans="1:15" x14ac:dyDescent="0.25">
      <c r="A488" s="36">
        <v>43980</v>
      </c>
      <c r="B488" s="37" t="s">
        <v>21</v>
      </c>
      <c r="C488" s="37">
        <v>232102.5</v>
      </c>
      <c r="D488" s="38">
        <v>23120443.5</v>
      </c>
      <c r="E488" s="37">
        <f t="array" ref="E488">INDEX(K:O,MATCH(1,(A488=K:K)*(B488=L:L),0),3)</f>
        <v>59</v>
      </c>
      <c r="F488" s="37">
        <f t="array" ref="F488">INDEX(K:O,MATCH(1,(A488=K:K)*(B488=L:L),0),4)</f>
        <v>14507</v>
      </c>
      <c r="G488" s="37">
        <f t="array" ref="G488">INDEX(K:O,MATCH(1,(A488=K:K)*(B488=L:L),0),5)</f>
        <v>13386</v>
      </c>
      <c r="H488" s="39">
        <f t="shared" si="21"/>
        <v>3933.9406779661017</v>
      </c>
      <c r="I488" s="37">
        <f t="shared" si="22"/>
        <v>22</v>
      </c>
      <c r="J488" s="37">
        <f t="shared" si="23"/>
        <v>0.1910077546173426</v>
      </c>
      <c r="K488" s="15">
        <v>43983</v>
      </c>
      <c r="L488" s="14" t="s">
        <v>16</v>
      </c>
      <c r="M488" s="14">
        <v>37</v>
      </c>
      <c r="N488" s="14">
        <v>4722</v>
      </c>
      <c r="O488" s="14">
        <v>4352</v>
      </c>
    </row>
    <row r="489" spans="1:15" x14ac:dyDescent="0.25">
      <c r="A489" s="40">
        <v>43969</v>
      </c>
      <c r="B489" s="41" t="s">
        <v>22</v>
      </c>
      <c r="C489" s="41">
        <v>196560</v>
      </c>
      <c r="D489" s="42">
        <v>19855122</v>
      </c>
      <c r="E489" s="41">
        <f t="array" ref="E489">INDEX(K:O,MATCH(1,(A489=K:K)*(B489=L:L),0),3)</f>
        <v>54</v>
      </c>
      <c r="F489" s="41">
        <f t="array" ref="F489">INDEX(K:O,MATCH(1,(A489=K:K)*(B489=L:L),0),4)</f>
        <v>12012</v>
      </c>
      <c r="G489" s="41">
        <f t="array" ref="G489">INDEX(K:O,MATCH(1,(A489=K:K)*(B489=L:L),0),5)</f>
        <v>11308</v>
      </c>
      <c r="H489" s="43">
        <f t="shared" si="21"/>
        <v>3640</v>
      </c>
      <c r="I489" s="41">
        <f t="shared" si="22"/>
        <v>21</v>
      </c>
      <c r="J489" s="41">
        <f t="shared" si="23"/>
        <v>0.19995025657536358</v>
      </c>
      <c r="K489" s="15">
        <v>43983</v>
      </c>
      <c r="L489" s="14" t="s">
        <v>11</v>
      </c>
      <c r="M489" s="14">
        <v>31</v>
      </c>
      <c r="N489" s="14">
        <v>5468</v>
      </c>
      <c r="O489" s="14">
        <v>5081</v>
      </c>
    </row>
    <row r="490" spans="1:15" x14ac:dyDescent="0.25">
      <c r="A490" s="36">
        <v>43965</v>
      </c>
      <c r="B490" s="37" t="s">
        <v>22</v>
      </c>
      <c r="C490" s="37">
        <v>186496.5</v>
      </c>
      <c r="D490" s="38">
        <v>18640998</v>
      </c>
      <c r="E490" s="37">
        <f t="array" ref="E490">INDEX(K:O,MATCH(1,(A490=K:K)*(B490=L:L),0),3)</f>
        <v>54</v>
      </c>
      <c r="F490" s="37">
        <f t="array" ref="F490">INDEX(K:O,MATCH(1,(A490=K:K)*(B490=L:L),0),4)</f>
        <v>11194</v>
      </c>
      <c r="G490" s="37">
        <f t="array" ref="G490">INDEX(K:O,MATCH(1,(A490=K:K)*(B490=L:L),0),5)</f>
        <v>10554</v>
      </c>
      <c r="H490" s="39">
        <f t="shared" si="21"/>
        <v>3453.6388888888887</v>
      </c>
      <c r="I490" s="37">
        <f t="shared" si="22"/>
        <v>20</v>
      </c>
      <c r="J490" s="37">
        <f t="shared" si="23"/>
        <v>0.23712673294896466</v>
      </c>
      <c r="K490" s="15">
        <v>43983</v>
      </c>
      <c r="L490" s="14" t="s">
        <v>17</v>
      </c>
      <c r="M490" s="14">
        <v>23</v>
      </c>
      <c r="N490" s="14">
        <v>2531</v>
      </c>
      <c r="O490" s="14">
        <v>2296</v>
      </c>
    </row>
    <row r="491" spans="1:15" x14ac:dyDescent="0.25">
      <c r="A491" s="40">
        <v>43966</v>
      </c>
      <c r="B491" s="41" t="s">
        <v>22</v>
      </c>
      <c r="C491" s="41">
        <v>219772.5</v>
      </c>
      <c r="D491" s="42">
        <v>21895294.5</v>
      </c>
      <c r="E491" s="41">
        <f t="array" ref="E491">INDEX(K:O,MATCH(1,(A491=K:K)*(B491=L:L),0),3)</f>
        <v>54</v>
      </c>
      <c r="F491" s="41">
        <f t="array" ref="F491">INDEX(K:O,MATCH(1,(A491=K:K)*(B491=L:L),0),4)</f>
        <v>12791</v>
      </c>
      <c r="G491" s="41">
        <f t="array" ref="G491">INDEX(K:O,MATCH(1,(A491=K:K)*(B491=L:L),0),5)</f>
        <v>11950</v>
      </c>
      <c r="H491" s="43">
        <f t="shared" si="21"/>
        <v>4069.8611111111113</v>
      </c>
      <c r="I491" s="41">
        <f t="shared" si="22"/>
        <v>20</v>
      </c>
      <c r="J491" s="41">
        <f t="shared" si="23"/>
        <v>0.36629482589651791</v>
      </c>
      <c r="K491" s="15">
        <v>43983</v>
      </c>
      <c r="L491" s="14" t="s">
        <v>10</v>
      </c>
      <c r="M491" s="14">
        <v>21</v>
      </c>
      <c r="N491" s="14">
        <v>2025</v>
      </c>
      <c r="O491" s="14">
        <v>1849</v>
      </c>
    </row>
    <row r="492" spans="1:15" x14ac:dyDescent="0.25">
      <c r="A492" s="36">
        <v>43980</v>
      </c>
      <c r="B492" s="37" t="s">
        <v>22</v>
      </c>
      <c r="C492" s="37">
        <v>226476</v>
      </c>
      <c r="D492" s="38">
        <v>22416151.5</v>
      </c>
      <c r="E492" s="37">
        <f t="array" ref="E492">INDEX(K:O,MATCH(1,(A492=K:K)*(B492=L:L),0),3)</f>
        <v>54</v>
      </c>
      <c r="F492" s="37">
        <f t="array" ref="F492">INDEX(K:O,MATCH(1,(A492=K:K)*(B492=L:L),0),4)</f>
        <v>14031</v>
      </c>
      <c r="G492" s="37">
        <f t="array" ref="G492">INDEX(K:O,MATCH(1,(A492=K:K)*(B492=L:L),0),5)</f>
        <v>12943</v>
      </c>
      <c r="H492" s="39">
        <f t="shared" si="21"/>
        <v>4194</v>
      </c>
      <c r="I492" s="37">
        <f t="shared" si="22"/>
        <v>22</v>
      </c>
      <c r="J492" s="37">
        <f t="shared" si="23"/>
        <v>0.59565167648346795</v>
      </c>
      <c r="K492" s="15">
        <v>43983</v>
      </c>
      <c r="L492" s="14" t="s">
        <v>20</v>
      </c>
      <c r="M492" s="14">
        <v>21</v>
      </c>
      <c r="N492" s="14">
        <v>1879</v>
      </c>
      <c r="O492" s="14">
        <v>1720</v>
      </c>
    </row>
    <row r="493" spans="1:15" x14ac:dyDescent="0.25">
      <c r="A493" s="40">
        <v>43978</v>
      </c>
      <c r="B493" s="41" t="s">
        <v>24</v>
      </c>
      <c r="C493" s="41">
        <v>8362.5</v>
      </c>
      <c r="D493" s="42">
        <v>687684</v>
      </c>
      <c r="E493" s="41">
        <f t="array" ref="E493">INDEX(K:O,MATCH(1,(A493=K:K)*(B493=L:L),0),3)</f>
        <v>7</v>
      </c>
      <c r="F493" s="41">
        <f t="array" ref="F493">INDEX(K:O,MATCH(1,(A493=K:K)*(B493=L:L),0),4)</f>
        <v>409</v>
      </c>
      <c r="G493" s="41">
        <f t="array" ref="G493">INDEX(K:O,MATCH(1,(A493=K:K)*(B493=L:L),0),5)</f>
        <v>329</v>
      </c>
      <c r="H493" s="43">
        <f t="shared" si="21"/>
        <v>1194.6428571428571</v>
      </c>
      <c r="I493" s="41">
        <f t="shared" si="22"/>
        <v>22</v>
      </c>
      <c r="J493" s="41">
        <f t="shared" si="23"/>
        <v>5.4393958611807638E-2</v>
      </c>
      <c r="K493" s="15">
        <v>43983</v>
      </c>
      <c r="L493" s="14" t="s">
        <v>22</v>
      </c>
      <c r="M493" s="14">
        <v>54</v>
      </c>
      <c r="N493" s="14">
        <v>11864</v>
      </c>
      <c r="O493" s="14">
        <v>11071</v>
      </c>
    </row>
    <row r="494" spans="1:15" x14ac:dyDescent="0.25">
      <c r="A494" s="36">
        <v>43973</v>
      </c>
      <c r="B494" s="37" t="s">
        <v>23</v>
      </c>
      <c r="C494" s="37">
        <v>17008.5</v>
      </c>
      <c r="D494" s="38">
        <v>1398771</v>
      </c>
      <c r="E494" s="37">
        <f t="array" ref="E494">INDEX(K:O,MATCH(1,(A494=K:K)*(B494=L:L),0),3)</f>
        <v>18</v>
      </c>
      <c r="F494" s="37">
        <f t="array" ref="F494">INDEX(K:O,MATCH(1,(A494=K:K)*(B494=L:L),0),4)</f>
        <v>985</v>
      </c>
      <c r="G494" s="37">
        <f t="array" ref="G494">INDEX(K:O,MATCH(1,(A494=K:K)*(B494=L:L),0),5)</f>
        <v>861</v>
      </c>
      <c r="H494" s="39">
        <f t="shared" si="21"/>
        <v>944.91666666666663</v>
      </c>
      <c r="I494" s="37">
        <f t="shared" si="22"/>
        <v>21</v>
      </c>
      <c r="J494" s="37">
        <f t="shared" si="23"/>
        <v>0.11699581089168162</v>
      </c>
      <c r="K494" s="15">
        <v>43983</v>
      </c>
      <c r="L494" s="14" t="s">
        <v>21</v>
      </c>
      <c r="M494" s="14">
        <v>59</v>
      </c>
      <c r="N494" s="14">
        <v>12299</v>
      </c>
      <c r="O494" s="14">
        <v>11448</v>
      </c>
    </row>
    <row r="495" spans="1:15" x14ac:dyDescent="0.25">
      <c r="A495" s="40">
        <v>43983</v>
      </c>
      <c r="B495" s="41" t="s">
        <v>25</v>
      </c>
      <c r="C495" s="41">
        <v>5166</v>
      </c>
      <c r="D495" s="42">
        <v>389013</v>
      </c>
      <c r="E495" s="41">
        <f t="array" ref="E495">INDEX(K:O,MATCH(1,(A495=K:K)*(B495=L:L),0),3)</f>
        <v>9</v>
      </c>
      <c r="F495" s="41">
        <f t="array" ref="F495">INDEX(K:O,MATCH(1,(A495=K:K)*(B495=L:L),0),4)</f>
        <v>294</v>
      </c>
      <c r="G495" s="41">
        <f t="array" ref="G495">INDEX(K:O,MATCH(1,(A495=K:K)*(B495=L:L),0),5)</f>
        <v>224</v>
      </c>
      <c r="H495" s="43">
        <f t="shared" si="21"/>
        <v>574</v>
      </c>
      <c r="I495" s="41">
        <f t="shared" si="22"/>
        <v>23</v>
      </c>
      <c r="J495" s="41">
        <f t="shared" si="23"/>
        <v>4.0243517685413475E-2</v>
      </c>
      <c r="K495" s="15">
        <v>43983</v>
      </c>
      <c r="L495" s="14" t="s">
        <v>13</v>
      </c>
      <c r="M495" s="14">
        <v>20</v>
      </c>
      <c r="N495" s="14">
        <v>2136</v>
      </c>
      <c r="O495" s="14">
        <v>1899</v>
      </c>
    </row>
    <row r="496" spans="1:15" x14ac:dyDescent="0.25">
      <c r="A496" s="36">
        <v>43962</v>
      </c>
      <c r="B496" s="37" t="s">
        <v>23</v>
      </c>
      <c r="C496" s="37">
        <v>10941</v>
      </c>
      <c r="D496" s="38">
        <v>880356</v>
      </c>
      <c r="E496" s="37">
        <f t="array" ref="E496">INDEX(K:O,MATCH(1,(A496=K:K)*(B496=L:L),0),3)</f>
        <v>15</v>
      </c>
      <c r="F496" s="37">
        <f t="array" ref="F496">INDEX(K:O,MATCH(1,(A496=K:K)*(B496=L:L),0),4)</f>
        <v>654</v>
      </c>
      <c r="G496" s="37">
        <f t="array" ref="G496">INDEX(K:O,MATCH(1,(A496=K:K)*(B496=L:L),0),5)</f>
        <v>564</v>
      </c>
      <c r="H496" s="39">
        <f t="shared" si="21"/>
        <v>729.4</v>
      </c>
      <c r="I496" s="37">
        <f t="shared" si="22"/>
        <v>20</v>
      </c>
      <c r="J496" s="37">
        <f t="shared" si="23"/>
        <v>8.8805016131977846E-2</v>
      </c>
      <c r="K496" s="15">
        <v>43983</v>
      </c>
      <c r="L496" s="14" t="s">
        <v>23</v>
      </c>
      <c r="M496" s="14">
        <v>18</v>
      </c>
      <c r="N496" s="14">
        <v>923</v>
      </c>
      <c r="O496" s="14">
        <v>824</v>
      </c>
    </row>
    <row r="497" spans="1:15" x14ac:dyDescent="0.25">
      <c r="A497" s="40">
        <v>43969</v>
      </c>
      <c r="B497" s="41" t="s">
        <v>23</v>
      </c>
      <c r="C497" s="41">
        <v>14497.5</v>
      </c>
      <c r="D497" s="42">
        <v>1230711</v>
      </c>
      <c r="E497" s="41">
        <f t="array" ref="E497">INDEX(K:O,MATCH(1,(A497=K:K)*(B497=L:L),0),3)</f>
        <v>16</v>
      </c>
      <c r="F497" s="41">
        <f t="array" ref="F497">INDEX(K:O,MATCH(1,(A497=K:K)*(B497=L:L),0),4)</f>
        <v>864</v>
      </c>
      <c r="G497" s="41">
        <f t="array" ref="G497">INDEX(K:O,MATCH(1,(A497=K:K)*(B497=L:L),0),5)</f>
        <v>765</v>
      </c>
      <c r="H497" s="43">
        <f t="shared" si="21"/>
        <v>906.09375</v>
      </c>
      <c r="I497" s="41">
        <f t="shared" si="22"/>
        <v>21</v>
      </c>
      <c r="J497" s="41">
        <f t="shared" si="23"/>
        <v>0.12914044440881334</v>
      </c>
      <c r="K497" s="15">
        <v>43983</v>
      </c>
      <c r="L497" s="14" t="s">
        <v>18</v>
      </c>
      <c r="M497" s="14">
        <v>17</v>
      </c>
      <c r="N497" s="14">
        <v>1185</v>
      </c>
      <c r="O497" s="14">
        <v>1042</v>
      </c>
    </row>
    <row r="498" spans="1:15" x14ac:dyDescent="0.25">
      <c r="A498" s="36">
        <v>43965</v>
      </c>
      <c r="B498" s="37" t="s">
        <v>23</v>
      </c>
      <c r="C498" s="37">
        <v>13810.5</v>
      </c>
      <c r="D498" s="38">
        <v>1131676.5</v>
      </c>
      <c r="E498" s="37">
        <f t="array" ref="E498">INDEX(K:O,MATCH(1,(A498=K:K)*(B498=L:L),0),3)</f>
        <v>16</v>
      </c>
      <c r="F498" s="37">
        <f t="array" ref="F498">INDEX(K:O,MATCH(1,(A498=K:K)*(B498=L:L),0),4)</f>
        <v>834</v>
      </c>
      <c r="G498" s="37">
        <f t="array" ref="G498">INDEX(K:O,MATCH(1,(A498=K:K)*(B498=L:L),0),5)</f>
        <v>735</v>
      </c>
      <c r="H498" s="39">
        <f t="shared" si="21"/>
        <v>863.15625</v>
      </c>
      <c r="I498" s="37">
        <f t="shared" si="22"/>
        <v>20</v>
      </c>
      <c r="J498" s="37">
        <f t="shared" si="23"/>
        <v>0.1412636553332515</v>
      </c>
      <c r="K498" s="15">
        <v>43983</v>
      </c>
      <c r="L498" s="14" t="s">
        <v>19</v>
      </c>
      <c r="M498" s="14">
        <v>16</v>
      </c>
      <c r="N498" s="14">
        <v>1019</v>
      </c>
      <c r="O498" s="14">
        <v>895</v>
      </c>
    </row>
    <row r="499" spans="1:15" x14ac:dyDescent="0.25">
      <c r="A499" s="40">
        <v>43966</v>
      </c>
      <c r="B499" s="41" t="s">
        <v>23</v>
      </c>
      <c r="C499" s="41">
        <v>13752</v>
      </c>
      <c r="D499" s="42">
        <v>1091040</v>
      </c>
      <c r="E499" s="41">
        <f t="array" ref="E499">INDEX(K:O,MATCH(1,(A499=K:K)*(B499=L:L),0),3)</f>
        <v>16</v>
      </c>
      <c r="F499" s="41">
        <f t="array" ref="F499">INDEX(K:O,MATCH(1,(A499=K:K)*(B499=L:L),0),4)</f>
        <v>817</v>
      </c>
      <c r="G499" s="41">
        <f t="array" ref="G499">INDEX(K:O,MATCH(1,(A499=K:K)*(B499=L:L),0),5)</f>
        <v>718</v>
      </c>
      <c r="H499" s="43">
        <f t="shared" si="21"/>
        <v>859.5</v>
      </c>
      <c r="I499" s="41">
        <f t="shared" si="22"/>
        <v>20</v>
      </c>
      <c r="J499" s="41">
        <f t="shared" si="23"/>
        <v>0.16380496346191642</v>
      </c>
      <c r="K499" s="15">
        <v>43983</v>
      </c>
      <c r="L499" s="14" t="s">
        <v>9</v>
      </c>
      <c r="M499" s="14">
        <v>15</v>
      </c>
      <c r="N499" s="14">
        <v>453</v>
      </c>
      <c r="O499" s="14">
        <v>370</v>
      </c>
    </row>
    <row r="500" spans="1:15" x14ac:dyDescent="0.25">
      <c r="A500" s="36">
        <v>43978</v>
      </c>
      <c r="B500" s="37" t="s">
        <v>23</v>
      </c>
      <c r="C500" s="37">
        <v>15276</v>
      </c>
      <c r="D500" s="38">
        <v>1350199.5</v>
      </c>
      <c r="E500" s="37">
        <f t="array" ref="E500">INDEX(K:O,MATCH(1,(A500=K:K)*(B500=L:L),0),3)</f>
        <v>18</v>
      </c>
      <c r="F500" s="37">
        <f t="array" ref="F500">INDEX(K:O,MATCH(1,(A500=K:K)*(B500=L:L),0),4)</f>
        <v>962</v>
      </c>
      <c r="G500" s="37">
        <f t="array" ref="G500">INDEX(K:O,MATCH(1,(A500=K:K)*(B500=L:L),0),5)</f>
        <v>859</v>
      </c>
      <c r="H500" s="39">
        <f t="shared" si="21"/>
        <v>848.66666666666663</v>
      </c>
      <c r="I500" s="37">
        <f t="shared" si="22"/>
        <v>22</v>
      </c>
      <c r="J500" s="37">
        <f t="shared" si="23"/>
        <v>0.21760218798743616</v>
      </c>
      <c r="K500" s="15">
        <v>43983</v>
      </c>
      <c r="L500" s="14" t="s">
        <v>15</v>
      </c>
      <c r="M500" s="14">
        <v>123</v>
      </c>
      <c r="N500" s="14">
        <v>20325</v>
      </c>
      <c r="O500" s="14">
        <v>18935</v>
      </c>
    </row>
    <row r="501" spans="1:15" x14ac:dyDescent="0.25">
      <c r="A501" s="40">
        <v>43983</v>
      </c>
      <c r="B501" s="41" t="s">
        <v>26</v>
      </c>
      <c r="C501" s="41">
        <v>4408.5</v>
      </c>
      <c r="D501" s="42">
        <v>410892</v>
      </c>
      <c r="E501" s="41">
        <f t="array" ref="E501">INDEX(K:O,MATCH(1,(A501=K:K)*(B501=L:L),0),3)</f>
        <v>6</v>
      </c>
      <c r="F501" s="41">
        <f t="array" ref="F501">INDEX(K:O,MATCH(1,(A501=K:K)*(B501=L:L),0),4)</f>
        <v>237</v>
      </c>
      <c r="G501" s="41">
        <f t="array" ref="G501">INDEX(K:O,MATCH(1,(A501=K:K)*(B501=L:L),0),5)</f>
        <v>175</v>
      </c>
      <c r="H501" s="43">
        <f t="shared" si="21"/>
        <v>734.75</v>
      </c>
      <c r="I501" s="41">
        <f t="shared" si="22"/>
        <v>23</v>
      </c>
      <c r="J501" s="41">
        <f t="shared" si="23"/>
        <v>8.0263265696261299E-2</v>
      </c>
      <c r="K501" s="15">
        <v>43983</v>
      </c>
      <c r="L501" s="14" t="s">
        <v>14</v>
      </c>
      <c r="M501" s="14">
        <v>128</v>
      </c>
      <c r="N501" s="14">
        <v>16285</v>
      </c>
      <c r="O501" s="14">
        <v>15130</v>
      </c>
    </row>
    <row r="502" spans="1:15" x14ac:dyDescent="0.25">
      <c r="A502" s="36">
        <v>43980</v>
      </c>
      <c r="B502" s="37" t="s">
        <v>24</v>
      </c>
      <c r="C502" s="37">
        <v>9927</v>
      </c>
      <c r="D502" s="38">
        <v>850840.5</v>
      </c>
      <c r="E502" s="37">
        <f t="array" ref="E502">INDEX(K:O,MATCH(1,(A502=K:K)*(B502=L:L),0),3)</f>
        <v>7</v>
      </c>
      <c r="F502" s="37">
        <f t="array" ref="F502">INDEX(K:O,MATCH(1,(A502=K:K)*(B502=L:L),0),4)</f>
        <v>491</v>
      </c>
      <c r="G502" s="37">
        <f t="array" ref="G502">INDEX(K:O,MATCH(1,(A502=K:K)*(B502=L:L),0),5)</f>
        <v>411</v>
      </c>
      <c r="H502" s="39">
        <f t="shared" si="21"/>
        <v>1418.1428571428571</v>
      </c>
      <c r="I502" s="37">
        <f t="shared" si="22"/>
        <v>22</v>
      </c>
      <c r="J502" s="37">
        <f t="shared" si="23"/>
        <v>0.19650810618207731</v>
      </c>
      <c r="K502" s="15">
        <v>43983</v>
      </c>
      <c r="L502" s="14" t="s">
        <v>12</v>
      </c>
      <c r="M502" s="14">
        <v>10</v>
      </c>
      <c r="N502" s="14">
        <v>719</v>
      </c>
      <c r="O502" s="14">
        <v>627</v>
      </c>
    </row>
    <row r="503" spans="1:15" x14ac:dyDescent="0.25">
      <c r="A503" s="40">
        <v>43983</v>
      </c>
      <c r="B503" s="41" t="s">
        <v>24</v>
      </c>
      <c r="C503" s="41">
        <v>9474</v>
      </c>
      <c r="D503" s="42">
        <v>802447.5</v>
      </c>
      <c r="E503" s="41">
        <f t="array" ref="E503">INDEX(K:O,MATCH(1,(A503=K:K)*(B503=L:L),0),3)</f>
        <v>7</v>
      </c>
      <c r="F503" s="41">
        <f t="array" ref="F503">INDEX(K:O,MATCH(1,(A503=K:K)*(B503=L:L),0),4)</f>
        <v>500</v>
      </c>
      <c r="G503" s="41">
        <f t="array" ref="G503">INDEX(K:O,MATCH(1,(A503=K:K)*(B503=L:L),0),5)</f>
        <v>418</v>
      </c>
      <c r="H503" s="43">
        <f t="shared" si="21"/>
        <v>1353.4285714285713</v>
      </c>
      <c r="I503" s="41">
        <f t="shared" si="22"/>
        <v>23</v>
      </c>
      <c r="J503" s="41">
        <f t="shared" si="23"/>
        <v>0.23340724316334072</v>
      </c>
      <c r="K503" s="15">
        <v>43983</v>
      </c>
      <c r="L503" s="14" t="s">
        <v>25</v>
      </c>
      <c r="M503" s="14">
        <v>9</v>
      </c>
      <c r="N503" s="14">
        <v>294</v>
      </c>
      <c r="O503" s="14">
        <v>224</v>
      </c>
    </row>
    <row r="504" spans="1:15" x14ac:dyDescent="0.25">
      <c r="A504" s="36">
        <v>43980</v>
      </c>
      <c r="B504" s="37" t="s">
        <v>23</v>
      </c>
      <c r="C504" s="37">
        <v>16878</v>
      </c>
      <c r="D504" s="38">
        <v>1438255.5</v>
      </c>
      <c r="E504" s="37">
        <f t="array" ref="E504">INDEX(K:O,MATCH(1,(A504=K:K)*(B504=L:L),0),3)</f>
        <v>18</v>
      </c>
      <c r="F504" s="37">
        <f t="array" ref="F504">INDEX(K:O,MATCH(1,(A504=K:K)*(B504=L:L),0),4)</f>
        <v>1014</v>
      </c>
      <c r="G504" s="37">
        <f t="array" ref="G504">INDEX(K:O,MATCH(1,(A504=K:K)*(B504=L:L),0),5)</f>
        <v>893</v>
      </c>
      <c r="H504" s="39">
        <f t="shared" si="21"/>
        <v>937.66666666666663</v>
      </c>
      <c r="I504" s="37">
        <f t="shared" si="22"/>
        <v>22</v>
      </c>
      <c r="J504" s="37">
        <f t="shared" si="23"/>
        <v>0.54242190512919397</v>
      </c>
      <c r="K504" s="15">
        <v>43983</v>
      </c>
      <c r="L504" s="14" t="s">
        <v>24</v>
      </c>
      <c r="M504" s="14">
        <v>7</v>
      </c>
      <c r="N504" s="14">
        <v>500</v>
      </c>
      <c r="O504" s="14">
        <v>418</v>
      </c>
    </row>
    <row r="505" spans="1:15" x14ac:dyDescent="0.25">
      <c r="A505" s="40">
        <v>43983</v>
      </c>
      <c r="B505" s="41" t="s">
        <v>23</v>
      </c>
      <c r="C505" s="41">
        <v>14238</v>
      </c>
      <c r="D505" s="42">
        <v>1293219</v>
      </c>
      <c r="E505" s="41">
        <f t="array" ref="E505">INDEX(K:O,MATCH(1,(A505=K:K)*(B505=L:L),0),3)</f>
        <v>18</v>
      </c>
      <c r="F505" s="41">
        <f t="array" ref="F505">INDEX(K:O,MATCH(1,(A505=K:K)*(B505=L:L),0),4)</f>
        <v>923</v>
      </c>
      <c r="G505" s="41">
        <f t="array" ref="G505">INDEX(K:O,MATCH(1,(A505=K:K)*(B505=L:L),0),5)</f>
        <v>824</v>
      </c>
      <c r="H505" s="43">
        <f t="shared" si="21"/>
        <v>791</v>
      </c>
      <c r="I505" s="41">
        <f t="shared" si="22"/>
        <v>23</v>
      </c>
      <c r="J505" s="41">
        <f t="shared" si="23"/>
        <v>1</v>
      </c>
      <c r="K505" s="15">
        <v>43983</v>
      </c>
      <c r="L505" s="14" t="s">
        <v>26</v>
      </c>
      <c r="M505" s="14">
        <v>6</v>
      </c>
      <c r="N505" s="14">
        <v>237</v>
      </c>
      <c r="O505" s="14">
        <v>175</v>
      </c>
    </row>
  </sheetData>
  <dataConsolidate leftLabels="1" topLabels="1">
    <dataRefs count="2">
      <dataRef ref="A1:D1048576" sheet="Лист1"/>
      <dataRef ref="A1:E1048576" sheet="Лист2"/>
    </dataRefs>
  </dataConsolid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3261D-52CB-4BC0-B89A-253A43FF0DAD}">
  <dimension ref="A1:F115"/>
  <sheetViews>
    <sheetView tabSelected="1" topLeftCell="B1" workbookViewId="0">
      <selection activeCell="E28" sqref="E28"/>
    </sheetView>
  </sheetViews>
  <sheetFormatPr defaultRowHeight="15" x14ac:dyDescent="0.25"/>
  <cols>
    <col min="1" max="1" width="17.28515625" bestFit="1" customWidth="1"/>
    <col min="2" max="2" width="35.7109375" style="20" bestFit="1" customWidth="1"/>
    <col min="3" max="3" width="8" style="20" customWidth="1"/>
    <col min="4" max="4" width="10.42578125" bestFit="1" customWidth="1"/>
    <col min="5" max="5" width="32.42578125" bestFit="1" customWidth="1"/>
    <col min="6" max="15" width="38.140625" bestFit="1" customWidth="1"/>
    <col min="16" max="16" width="37.140625" bestFit="1" customWidth="1"/>
    <col min="17" max="17" width="42.85546875" bestFit="1" customWidth="1"/>
    <col min="18" max="18" width="12" bestFit="1" customWidth="1"/>
    <col min="19" max="19" width="2" bestFit="1" customWidth="1"/>
    <col min="20" max="20" width="11.85546875" bestFit="1" customWidth="1"/>
  </cols>
  <sheetData>
    <row r="1" spans="1:6" ht="30.75" customHeight="1" x14ac:dyDescent="0.25">
      <c r="A1" s="28" t="s">
        <v>34</v>
      </c>
      <c r="B1" s="29"/>
      <c r="D1" s="44" t="s">
        <v>38</v>
      </c>
      <c r="E1" s="44"/>
      <c r="F1" s="44"/>
    </row>
    <row r="2" spans="1:6" x14ac:dyDescent="0.25">
      <c r="A2" s="21" t="s">
        <v>8</v>
      </c>
      <c r="B2" s="24">
        <v>23</v>
      </c>
      <c r="D2" s="21" t="s">
        <v>37</v>
      </c>
      <c r="E2" s="25" t="s">
        <v>32</v>
      </c>
      <c r="F2" s="25" t="s">
        <v>28</v>
      </c>
    </row>
    <row r="3" spans="1:6" x14ac:dyDescent="0.25">
      <c r="B3"/>
      <c r="D3" s="23">
        <v>18</v>
      </c>
      <c r="E3" s="26">
        <v>8240286</v>
      </c>
      <c r="F3" s="27">
        <v>156122.16146654732</v>
      </c>
    </row>
    <row r="4" spans="1:6" x14ac:dyDescent="0.25">
      <c r="A4" s="21" t="s">
        <v>27</v>
      </c>
      <c r="B4" s="22" t="s">
        <v>33</v>
      </c>
      <c r="C4"/>
      <c r="D4" s="23">
        <v>19</v>
      </c>
      <c r="E4" s="26">
        <v>9783292.5</v>
      </c>
      <c r="F4" s="27">
        <v>186417.90965082607</v>
      </c>
    </row>
    <row r="5" spans="1:6" x14ac:dyDescent="0.25">
      <c r="A5" s="23" t="s">
        <v>23</v>
      </c>
      <c r="B5" s="22">
        <v>1</v>
      </c>
      <c r="C5"/>
      <c r="D5" s="23">
        <v>20</v>
      </c>
      <c r="E5" s="26">
        <v>9594378</v>
      </c>
      <c r="F5" s="27">
        <v>186765.70242570809</v>
      </c>
    </row>
    <row r="6" spans="1:6" x14ac:dyDescent="0.25">
      <c r="A6" s="23" t="s">
        <v>24</v>
      </c>
      <c r="B6" s="22">
        <v>0.23340724316334072</v>
      </c>
      <c r="C6"/>
      <c r="D6" s="23">
        <v>21</v>
      </c>
      <c r="E6" s="26">
        <v>10475296.5</v>
      </c>
      <c r="F6" s="27">
        <v>205470.1348246909</v>
      </c>
    </row>
    <row r="7" spans="1:6" x14ac:dyDescent="0.25">
      <c r="A7" s="23" t="s">
        <v>22</v>
      </c>
      <c r="B7" s="22">
        <v>0.11705439802060086</v>
      </c>
      <c r="C7"/>
      <c r="D7" s="23">
        <v>22</v>
      </c>
      <c r="E7" s="26">
        <v>10730598</v>
      </c>
      <c r="F7" s="27">
        <v>218168.56492422579</v>
      </c>
    </row>
    <row r="8" spans="1:6" x14ac:dyDescent="0.25">
      <c r="B8"/>
      <c r="D8" s="23">
        <v>23</v>
      </c>
      <c r="E8" s="26">
        <v>1354929</v>
      </c>
      <c r="F8" s="27">
        <v>29160.974898842644</v>
      </c>
    </row>
    <row r="9" spans="1:6" ht="30" customHeight="1" x14ac:dyDescent="0.25">
      <c r="A9" s="30" t="s">
        <v>35</v>
      </c>
      <c r="B9" s="31"/>
    </row>
    <row r="10" spans="1:6" x14ac:dyDescent="0.25">
      <c r="A10" s="21" t="s">
        <v>8</v>
      </c>
      <c r="B10" s="23">
        <v>23</v>
      </c>
    </row>
    <row r="11" spans="1:6" x14ac:dyDescent="0.25">
      <c r="B11"/>
    </row>
    <row r="12" spans="1:6" x14ac:dyDescent="0.25">
      <c r="A12" s="21" t="s">
        <v>27</v>
      </c>
      <c r="B12" s="25" t="s">
        <v>28</v>
      </c>
      <c r="C12"/>
    </row>
    <row r="13" spans="1:6" x14ac:dyDescent="0.25">
      <c r="A13" s="23" t="s">
        <v>22</v>
      </c>
      <c r="B13" s="27">
        <v>3393.1111111111113</v>
      </c>
      <c r="C13"/>
    </row>
    <row r="14" spans="1:6" x14ac:dyDescent="0.25">
      <c r="A14" s="23" t="s">
        <v>21</v>
      </c>
      <c r="B14" s="27">
        <v>3199.601694915254</v>
      </c>
      <c r="C14"/>
    </row>
    <row r="15" spans="1:6" x14ac:dyDescent="0.25">
      <c r="A15" s="23" t="s">
        <v>15</v>
      </c>
      <c r="B15" s="27">
        <v>2843.0853658536585</v>
      </c>
      <c r="C15"/>
    </row>
    <row r="16" spans="1:6" x14ac:dyDescent="0.25">
      <c r="B16"/>
      <c r="C16"/>
    </row>
    <row r="17" spans="2:3" x14ac:dyDescent="0.25">
      <c r="B17"/>
      <c r="C17"/>
    </row>
    <row r="18" spans="2:3" x14ac:dyDescent="0.25">
      <c r="B18"/>
      <c r="C18"/>
    </row>
    <row r="19" spans="2:3" x14ac:dyDescent="0.25">
      <c r="B19"/>
      <c r="C19"/>
    </row>
    <row r="20" spans="2:3" x14ac:dyDescent="0.25">
      <c r="B20"/>
      <c r="C20"/>
    </row>
    <row r="21" spans="2:3" x14ac:dyDescent="0.25">
      <c r="B21"/>
      <c r="C21"/>
    </row>
    <row r="22" spans="2:3" x14ac:dyDescent="0.25">
      <c r="B22"/>
      <c r="C22"/>
    </row>
    <row r="23" spans="2:3" x14ac:dyDescent="0.25">
      <c r="B23"/>
      <c r="C23"/>
    </row>
    <row r="24" spans="2:3" x14ac:dyDescent="0.25">
      <c r="B24"/>
      <c r="C24"/>
    </row>
    <row r="25" spans="2:3" x14ac:dyDescent="0.25">
      <c r="B25"/>
      <c r="C25"/>
    </row>
    <row r="26" spans="2:3" x14ac:dyDescent="0.25">
      <c r="B26"/>
      <c r="C26"/>
    </row>
    <row r="27" spans="2:3" x14ac:dyDescent="0.25">
      <c r="B27"/>
      <c r="C27"/>
    </row>
    <row r="28" spans="2:3" x14ac:dyDescent="0.25">
      <c r="B28"/>
      <c r="C28"/>
    </row>
    <row r="29" spans="2:3" x14ac:dyDescent="0.25">
      <c r="B29"/>
      <c r="C29"/>
    </row>
    <row r="30" spans="2:3" x14ac:dyDescent="0.25">
      <c r="B30"/>
      <c r="C30"/>
    </row>
    <row r="31" spans="2:3" x14ac:dyDescent="0.25">
      <c r="B31"/>
      <c r="C31"/>
    </row>
    <row r="32" spans="2:3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  <row r="40" spans="2:2" x14ac:dyDescent="0.25">
      <c r="B40"/>
    </row>
    <row r="41" spans="2:2" x14ac:dyDescent="0.25">
      <c r="B41"/>
    </row>
    <row r="42" spans="2:2" x14ac:dyDescent="0.25">
      <c r="B42"/>
    </row>
    <row r="43" spans="2:2" x14ac:dyDescent="0.25">
      <c r="B43"/>
    </row>
    <row r="44" spans="2:2" x14ac:dyDescent="0.25">
      <c r="B44"/>
    </row>
    <row r="45" spans="2:2" x14ac:dyDescent="0.25">
      <c r="B45"/>
    </row>
    <row r="46" spans="2:2" x14ac:dyDescent="0.25">
      <c r="B46"/>
    </row>
    <row r="47" spans="2:2" x14ac:dyDescent="0.25">
      <c r="B47"/>
    </row>
    <row r="48" spans="2:2" x14ac:dyDescent="0.25">
      <c r="B48"/>
    </row>
    <row r="49" spans="2:2" x14ac:dyDescent="0.25">
      <c r="B49"/>
    </row>
    <row r="50" spans="2:2" x14ac:dyDescent="0.25">
      <c r="B50"/>
    </row>
    <row r="51" spans="2:2" x14ac:dyDescent="0.25">
      <c r="B51"/>
    </row>
    <row r="52" spans="2:2" x14ac:dyDescent="0.25">
      <c r="B52"/>
    </row>
    <row r="53" spans="2:2" x14ac:dyDescent="0.25">
      <c r="B53"/>
    </row>
    <row r="54" spans="2:2" x14ac:dyDescent="0.25">
      <c r="B54"/>
    </row>
    <row r="55" spans="2:2" x14ac:dyDescent="0.25">
      <c r="B55"/>
    </row>
    <row r="56" spans="2:2" x14ac:dyDescent="0.25">
      <c r="B56"/>
    </row>
    <row r="57" spans="2:2" x14ac:dyDescent="0.25">
      <c r="B57"/>
    </row>
    <row r="58" spans="2:2" x14ac:dyDescent="0.25">
      <c r="B58"/>
    </row>
    <row r="59" spans="2:2" x14ac:dyDescent="0.25">
      <c r="B59"/>
    </row>
    <row r="60" spans="2:2" x14ac:dyDescent="0.25">
      <c r="B60"/>
    </row>
    <row r="61" spans="2:2" x14ac:dyDescent="0.25">
      <c r="B61"/>
    </row>
    <row r="62" spans="2:2" x14ac:dyDescent="0.25">
      <c r="B62"/>
    </row>
    <row r="63" spans="2:2" x14ac:dyDescent="0.25">
      <c r="B63"/>
    </row>
    <row r="64" spans="2:2" x14ac:dyDescent="0.25">
      <c r="B64"/>
    </row>
    <row r="65" spans="2:2" x14ac:dyDescent="0.25">
      <c r="B65"/>
    </row>
    <row r="66" spans="2:2" x14ac:dyDescent="0.25">
      <c r="B66"/>
    </row>
    <row r="67" spans="2:2" x14ac:dyDescent="0.25">
      <c r="B67"/>
    </row>
    <row r="68" spans="2:2" x14ac:dyDescent="0.25">
      <c r="B68"/>
    </row>
    <row r="69" spans="2:2" x14ac:dyDescent="0.25">
      <c r="B69"/>
    </row>
    <row r="70" spans="2:2" x14ac:dyDescent="0.25">
      <c r="B70"/>
    </row>
    <row r="71" spans="2:2" x14ac:dyDescent="0.25">
      <c r="B71"/>
    </row>
    <row r="72" spans="2:2" x14ac:dyDescent="0.25">
      <c r="B72"/>
    </row>
    <row r="73" spans="2:2" x14ac:dyDescent="0.25">
      <c r="B73"/>
    </row>
    <row r="74" spans="2:2" x14ac:dyDescent="0.25">
      <c r="B74"/>
    </row>
    <row r="75" spans="2:2" x14ac:dyDescent="0.25">
      <c r="B75"/>
    </row>
    <row r="76" spans="2:2" x14ac:dyDescent="0.25">
      <c r="B76"/>
    </row>
    <row r="77" spans="2:2" x14ac:dyDescent="0.25">
      <c r="B77"/>
    </row>
    <row r="78" spans="2:2" x14ac:dyDescent="0.25">
      <c r="B78"/>
    </row>
    <row r="79" spans="2:2" x14ac:dyDescent="0.25">
      <c r="B79"/>
    </row>
    <row r="80" spans="2:2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  <row r="91" spans="2:2" x14ac:dyDescent="0.25">
      <c r="B91"/>
    </row>
    <row r="92" spans="2:2" x14ac:dyDescent="0.25">
      <c r="B92"/>
    </row>
    <row r="93" spans="2:2" x14ac:dyDescent="0.25">
      <c r="B93"/>
    </row>
    <row r="94" spans="2:2" x14ac:dyDescent="0.25">
      <c r="B94"/>
    </row>
    <row r="95" spans="2:2" x14ac:dyDescent="0.25">
      <c r="B95"/>
    </row>
    <row r="96" spans="2:2" x14ac:dyDescent="0.25">
      <c r="B96"/>
    </row>
    <row r="97" spans="2:2" x14ac:dyDescent="0.25">
      <c r="B97"/>
    </row>
    <row r="98" spans="2:2" x14ac:dyDescent="0.25">
      <c r="B98"/>
    </row>
    <row r="99" spans="2:2" x14ac:dyDescent="0.25">
      <c r="B99"/>
    </row>
    <row r="100" spans="2:2" x14ac:dyDescent="0.25">
      <c r="B100"/>
    </row>
    <row r="101" spans="2:2" x14ac:dyDescent="0.25">
      <c r="B101"/>
    </row>
    <row r="102" spans="2:2" x14ac:dyDescent="0.25">
      <c r="B102"/>
    </row>
    <row r="103" spans="2:2" x14ac:dyDescent="0.25">
      <c r="B103"/>
    </row>
    <row r="104" spans="2:2" x14ac:dyDescent="0.25">
      <c r="B104"/>
    </row>
    <row r="105" spans="2:2" x14ac:dyDescent="0.25">
      <c r="B105"/>
    </row>
    <row r="106" spans="2:2" x14ac:dyDescent="0.25">
      <c r="B106"/>
    </row>
    <row r="107" spans="2:2" x14ac:dyDescent="0.25">
      <c r="B107"/>
    </row>
    <row r="108" spans="2:2" x14ac:dyDescent="0.25">
      <c r="B108"/>
    </row>
    <row r="109" spans="2:2" x14ac:dyDescent="0.25">
      <c r="B109"/>
    </row>
    <row r="110" spans="2:2" x14ac:dyDescent="0.25">
      <c r="B110"/>
    </row>
    <row r="111" spans="2:2" x14ac:dyDescent="0.25">
      <c r="B111"/>
    </row>
    <row r="112" spans="2:2" x14ac:dyDescent="0.25">
      <c r="B112"/>
    </row>
    <row r="113" spans="2:2" x14ac:dyDescent="0.25">
      <c r="B113"/>
    </row>
    <row r="114" spans="2:2" x14ac:dyDescent="0.25">
      <c r="B114"/>
    </row>
    <row r="115" spans="2:2" x14ac:dyDescent="0.25">
      <c r="B115"/>
    </row>
  </sheetData>
  <mergeCells count="3">
    <mergeCell ref="A1:B1"/>
    <mergeCell ref="A9:B9"/>
    <mergeCell ref="D1:F1"/>
  </mergeCells>
  <pageMargins left="0.7" right="0.7" top="0.75" bottom="0.75" header="0.3" footer="0.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BFC2A-FE90-41BD-8843-12BEB97EEE11}">
  <dimension ref="A1:I4"/>
  <sheetViews>
    <sheetView workbookViewId="0">
      <selection activeCell="A3" sqref="A3:I4"/>
    </sheetView>
  </sheetViews>
  <sheetFormatPr defaultRowHeight="15" x14ac:dyDescent="0.25"/>
  <cols>
    <col min="1" max="1" width="10.140625" bestFit="1" customWidth="1"/>
    <col min="2" max="2" width="22.85546875" bestFit="1" customWidth="1"/>
    <col min="3" max="3" width="20" bestFit="1" customWidth="1"/>
    <col min="4" max="4" width="20.85546875" bestFit="1" customWidth="1"/>
    <col min="5" max="5" width="22" bestFit="1" customWidth="1"/>
    <col min="6" max="6" width="21.42578125" bestFit="1" customWidth="1"/>
    <col min="7" max="7" width="23.140625" bestFit="1" customWidth="1"/>
    <col min="8" max="8" width="25" bestFit="1" customWidth="1"/>
    <col min="9" max="9" width="10.28515625" bestFit="1" customWidth="1"/>
  </cols>
  <sheetData>
    <row r="1" spans="1:9" x14ac:dyDescent="0.25">
      <c r="A1" s="19" t="s">
        <v>29</v>
      </c>
    </row>
    <row r="3" spans="1: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 x14ac:dyDescent="0.25">
      <c r="A4" s="18">
        <v>43983</v>
      </c>
      <c r="B4" t="s">
        <v>15</v>
      </c>
      <c r="C4">
        <v>349699.5</v>
      </c>
      <c r="D4">
        <v>37257840.18135</v>
      </c>
      <c r="E4">
        <v>123</v>
      </c>
      <c r="F4">
        <v>20325</v>
      </c>
      <c r="G4">
        <v>18935</v>
      </c>
      <c r="H4">
        <v>2843.0853658536585</v>
      </c>
      <c r="I4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Лист2</vt:lpstr>
      <vt:lpstr>Лист3</vt:lpstr>
      <vt:lpstr>Сводная таблица</vt:lpstr>
      <vt:lpstr>Подробности1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2021-09-13T10:17:58Z</dcterms:created>
  <dcterms:modified xsi:type="dcterms:W3CDTF">2025-03-28T07:52:07Z</dcterms:modified>
</cp:coreProperties>
</file>