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900" yWindow="0" windowWidth="23920" windowHeight="13780" tabRatio="500"/>
  </bookViews>
  <sheets>
    <sheet name="CONCAT" sheetId="1" r:id="rId1"/>
  </sheets>
  <externalReferences>
    <externalReference r:id="rId2"/>
  </externalReferences>
  <definedNames>
    <definedName name="CommerciallyTraded">[1]FUllListFamilies!$E$1:$F$105</definedName>
    <definedName name="CompleteFamilyNames">[1]FUllListFamilies!$B$2:$C$140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1" l="1"/>
  <c r="D37" i="1"/>
  <c r="D6" i="1"/>
  <c r="C145" i="1"/>
  <c r="D103" i="1"/>
  <c r="D104" i="1"/>
  <c r="D105" i="1"/>
  <c r="D106" i="1"/>
  <c r="D107" i="1"/>
  <c r="D109" i="1"/>
  <c r="D111" i="1"/>
  <c r="D112" i="1"/>
  <c r="D113" i="1"/>
  <c r="D114" i="1"/>
  <c r="D115" i="1"/>
  <c r="D116" i="1"/>
  <c r="D117" i="1"/>
  <c r="D118" i="1"/>
  <c r="D119" i="1"/>
  <c r="D120" i="1"/>
  <c r="D121" i="1"/>
  <c r="D122" i="1"/>
  <c r="D123" i="1"/>
  <c r="D124" i="1"/>
  <c r="D125" i="1"/>
  <c r="D126" i="1"/>
  <c r="D127" i="1"/>
  <c r="D128" i="1"/>
  <c r="D129" i="1"/>
  <c r="D131" i="1"/>
  <c r="D132" i="1"/>
  <c r="D133" i="1"/>
  <c r="D134" i="1"/>
  <c r="D135" i="1"/>
  <c r="D136" i="1"/>
  <c r="D137" i="1"/>
  <c r="D138" i="1"/>
  <c r="D139" i="1"/>
  <c r="D140" i="1"/>
  <c r="D32" i="1"/>
  <c r="D33" i="1"/>
  <c r="D34" i="1"/>
  <c r="D35" i="1"/>
  <c r="D36" i="1"/>
  <c r="D38" i="1"/>
  <c r="D39" i="1"/>
  <c r="D41" i="1"/>
  <c r="D42" i="1"/>
  <c r="D43" i="1"/>
  <c r="D44" i="1"/>
  <c r="D45" i="1"/>
  <c r="D46" i="1"/>
  <c r="D47" i="1"/>
  <c r="D48" i="1"/>
  <c r="D49" i="1"/>
  <c r="D50" i="1"/>
  <c r="D51" i="1"/>
  <c r="D52" i="1"/>
  <c r="D53" i="1"/>
  <c r="D54" i="1"/>
  <c r="D55" i="1"/>
  <c r="D56" i="1"/>
  <c r="D57" i="1"/>
  <c r="D58" i="1"/>
  <c r="D59" i="1"/>
  <c r="D60" i="1"/>
  <c r="D61" i="1"/>
  <c r="D62" i="1"/>
  <c r="D63" i="1"/>
  <c r="D64" i="1"/>
  <c r="D65"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44" i="1"/>
  <c r="C144" i="1"/>
  <c r="D102" i="1"/>
  <c r="D31" i="1"/>
  <c r="D30" i="1"/>
  <c r="D29" i="1"/>
  <c r="D28" i="1"/>
  <c r="D27" i="1"/>
  <c r="D26" i="1"/>
  <c r="D25" i="1"/>
  <c r="D24" i="1"/>
  <c r="D23" i="1"/>
  <c r="D22" i="1"/>
  <c r="D21" i="1"/>
  <c r="D20" i="1"/>
  <c r="D19" i="1"/>
  <c r="D18" i="1"/>
  <c r="D17" i="1"/>
  <c r="D16" i="1"/>
  <c r="D15" i="1"/>
  <c r="D14" i="1"/>
  <c r="D13" i="1"/>
  <c r="D12" i="1"/>
  <c r="D11" i="1"/>
  <c r="D10" i="1"/>
  <c r="D9" i="1"/>
  <c r="D7" i="1"/>
  <c r="D5" i="1"/>
  <c r="D4" i="1"/>
  <c r="D3" i="1"/>
  <c r="D2" i="1"/>
</calcChain>
</file>

<file path=xl/sharedStrings.xml><?xml version="1.0" encoding="utf-8"?>
<sst xmlns="http://schemas.openxmlformats.org/spreadsheetml/2006/main" count="309" uniqueCount="170">
  <si>
    <t>Debanjan's New "Complete list of families" - 8 July</t>
  </si>
  <si>
    <t xml:space="preserve">Full  List Families </t>
  </si>
  <si>
    <t>Full List total species</t>
  </si>
  <si>
    <t>Shows up in Commercially Traded List (if so, how many are on list) + new additions (coniferous species) to commercially traded list</t>
  </si>
  <si>
    <t>Notes:</t>
  </si>
  <si>
    <t>Agavaceae</t>
  </si>
  <si>
    <t>Agavoideae is a subfamily of monocot flowering plants in the family Asparagaceae</t>
  </si>
  <si>
    <t>Amaryllidaceae</t>
  </si>
  <si>
    <t>Family of herbaceous, mainly perennial and bulbous (rarely rhizomatous) flowering plants. Their economic importance lies in floriculture for cut flowers and bulbs, and commercial vegetable production.</t>
  </si>
  <si>
    <t>Bromeliaceae</t>
  </si>
  <si>
    <t xml:space="preserve"> monocot flowering plants</t>
  </si>
  <si>
    <t>Cactaceae</t>
  </si>
  <si>
    <t>According to Commercially Traded Timber Working list there are no known commercially traded species within this family. I did my own additional searching and found the following Cereus plant which is in the same family and may be used for furniture, but it doesn't appear to be "commercially harvested or traded"
https://en.wikipedia.org/wiki/Cereus_(plant)
https://www.hunker.com/12301240/how-to-care-for-a-straw-flower-cactus-plant</t>
  </si>
  <si>
    <t>Cucurbitaceae</t>
  </si>
  <si>
    <t>cucurbits and the gourd family,</t>
  </si>
  <si>
    <t>Cyatheaceae</t>
  </si>
  <si>
    <t>According to Commercially Traded Timber Working list there are no known commercially traded species within this family. Also, I did additional research and this family is associated with tree ferns and there appears to be no known commercially traded tree ferns used for timber/wood</t>
  </si>
  <si>
    <t>Cycadaceae</t>
  </si>
  <si>
    <t>Dicksoniaceae</t>
  </si>
  <si>
    <t>family of tropical, subtropical and warm temperate ferns</t>
  </si>
  <si>
    <t>Didiereaceae</t>
  </si>
  <si>
    <t>flowering plants found in continental Africa and Madagascar. Many ornamental</t>
  </si>
  <si>
    <t>Dioscoreaceae</t>
  </si>
  <si>
    <t xml:space="preserve"> monocotyledonous flowering plants, with about 715 known species in nine genera. The best-known member of the family is the yam</t>
  </si>
  <si>
    <t>Droseraceae</t>
  </si>
  <si>
    <t>Droseraceae is a family of flowering plants. The family is also known as the sundew family. It is a small family of carnivorous plants</t>
  </si>
  <si>
    <t>Fouquieriaceae</t>
  </si>
  <si>
    <t xml:space="preserve">ocotillo family </t>
  </si>
  <si>
    <t>Gnetaceae</t>
  </si>
  <si>
    <t>Liliaceae</t>
  </si>
  <si>
    <t>Family consisting of lilies</t>
  </si>
  <si>
    <t>Nepenthaceae</t>
  </si>
  <si>
    <t>Tropical pitcher plants</t>
  </si>
  <si>
    <t>Orchidaceae</t>
  </si>
  <si>
    <t>According to Commercially Traded Timber Working list there are no known commercially traded species within this family. Also, even after doing additional research I could find no connection between any species in this family with wood/timber that is commercially harvested and traded</t>
  </si>
  <si>
    <t>Orobanchaceae</t>
  </si>
  <si>
    <t>Papaveraceae</t>
  </si>
  <si>
    <t>Poppies</t>
  </si>
  <si>
    <t>Passifloraceae</t>
  </si>
  <si>
    <t>passion flower family</t>
  </si>
  <si>
    <t>Pedaliaceae</t>
  </si>
  <si>
    <t xml:space="preserve"> pedalium family or sesame family, is a flowering plant</t>
  </si>
  <si>
    <t>Portulacaceae</t>
  </si>
  <si>
    <t>flowering plants</t>
  </si>
  <si>
    <t>Ranunculaceae</t>
  </si>
  <si>
    <t>buttercup family</t>
  </si>
  <si>
    <t>Sarraceniaceae</t>
  </si>
  <si>
    <t>The Sarraceniaceae are a family of pitcher plants, belonging to order Ericales.</t>
  </si>
  <si>
    <t>Scrophulariaceae</t>
  </si>
  <si>
    <t>Figworts</t>
  </si>
  <si>
    <t>Stangeriaceae</t>
  </si>
  <si>
    <t>cycad family</t>
  </si>
  <si>
    <t>Valerianaceae</t>
  </si>
  <si>
    <t>Vitaceae</t>
  </si>
  <si>
    <t>Welwitschiaceae</t>
  </si>
  <si>
    <t>Zamiaceae</t>
  </si>
  <si>
    <t>Palm-like trees and shrubs</t>
  </si>
  <si>
    <t>Zingiberaceae</t>
  </si>
  <si>
    <t>Achariaceae</t>
  </si>
  <si>
    <t>Altingiaceae</t>
  </si>
  <si>
    <t>Anacardiaceae</t>
  </si>
  <si>
    <t>Anisophylleaceae</t>
  </si>
  <si>
    <t>Annonaceae</t>
  </si>
  <si>
    <t>Apocynaceae</t>
  </si>
  <si>
    <t>Aquifoliaceae</t>
  </si>
  <si>
    <t>Araliaceae</t>
  </si>
  <si>
    <t>Araucariaceae</t>
  </si>
  <si>
    <t>Arecaceae</t>
  </si>
  <si>
    <t>Asteropeiaceae</t>
  </si>
  <si>
    <t>Atherospermataceae</t>
  </si>
  <si>
    <t>Berberidaceae</t>
  </si>
  <si>
    <t>Betulaceae</t>
  </si>
  <si>
    <t>Bignoniaceae</t>
  </si>
  <si>
    <t>Bixaceae</t>
  </si>
  <si>
    <t>Boraginaceae</t>
  </si>
  <si>
    <t>Burseraceae</t>
  </si>
  <si>
    <t>Buxaceae</t>
  </si>
  <si>
    <t>Calophyllaceae</t>
  </si>
  <si>
    <t>Canellaceae</t>
  </si>
  <si>
    <t>Cannabaceae</t>
  </si>
  <si>
    <t>Caryocaraceae</t>
  </si>
  <si>
    <t>Casuarinaceae</t>
  </si>
  <si>
    <t>Celastraceae</t>
  </si>
  <si>
    <t>Cercidiphyllaceae</t>
  </si>
  <si>
    <t>Chrysobalanaceae</t>
  </si>
  <si>
    <t>Clusiaceae</t>
  </si>
  <si>
    <t>Combretaceae</t>
  </si>
  <si>
    <t>Compositae</t>
  </si>
  <si>
    <t>Convolvulaceae</t>
  </si>
  <si>
    <t>Cornaceae</t>
  </si>
  <si>
    <t>Ctenolophonaceae</t>
  </si>
  <si>
    <t>Cunoniaceae</t>
  </si>
  <si>
    <t>Cupressaceae</t>
  </si>
  <si>
    <t>Dilleniaceae</t>
  </si>
  <si>
    <t>Dipterocarpaceae</t>
  </si>
  <si>
    <t>Ebenaceae</t>
  </si>
  <si>
    <t>Elaeagnaceae</t>
  </si>
  <si>
    <t>Ericaceae</t>
  </si>
  <si>
    <t>Erythroxylaceae</t>
  </si>
  <si>
    <t>Euphorbiaceae</t>
  </si>
  <si>
    <t>Fagaceae</t>
  </si>
  <si>
    <t>Gentianaceae</t>
  </si>
  <si>
    <t>Goupiaceae</t>
  </si>
  <si>
    <t>Hamamelidaceae</t>
  </si>
  <si>
    <t>Hernandiaceae</t>
  </si>
  <si>
    <t>Humiriaceae</t>
  </si>
  <si>
    <t>Hypericaceae</t>
  </si>
  <si>
    <t>Irvingiaceae</t>
  </si>
  <si>
    <t>Juglandaceae</t>
  </si>
  <si>
    <t>Lamiaceae</t>
  </si>
  <si>
    <t>Lauraceae</t>
  </si>
  <si>
    <t>Lecythidaceae</t>
  </si>
  <si>
    <t>Leguminosae</t>
  </si>
  <si>
    <t>Lythraceae</t>
  </si>
  <si>
    <t>Magnoliaceae</t>
  </si>
  <si>
    <t>Malpighiaceae</t>
  </si>
  <si>
    <t>Malvaceae</t>
  </si>
  <si>
    <t>Melastomataceae</t>
  </si>
  <si>
    <t>Meliaceae</t>
  </si>
  <si>
    <t>Monimiaceae</t>
  </si>
  <si>
    <t>Moraceae</t>
  </si>
  <si>
    <t>Moringaceae</t>
  </si>
  <si>
    <t>Myristicaceae</t>
  </si>
  <si>
    <t>Myrtaceae</t>
  </si>
  <si>
    <t>Nothofagaceae</t>
  </si>
  <si>
    <t>Ochnaceae</t>
  </si>
  <si>
    <t>Olacaceae</t>
  </si>
  <si>
    <t>Oleaceae</t>
  </si>
  <si>
    <t>Palmae</t>
  </si>
  <si>
    <t>Palms, but could likely include coconut timber (https://en.wikipedia.org/wiki/Coconut_timber)</t>
  </si>
  <si>
    <t>Paulowniaceae</t>
  </si>
  <si>
    <t>Penaeaceae</t>
  </si>
  <si>
    <t>Peraceae</t>
  </si>
  <si>
    <t>Phyllanthaceae</t>
  </si>
  <si>
    <t>Picrodendraceae</t>
  </si>
  <si>
    <t>Pinaceae</t>
  </si>
  <si>
    <t>The 73 species in this genus should be added to the Commercially traded species  data file</t>
  </si>
  <si>
    <t>Platanaceae</t>
  </si>
  <si>
    <t>Podocarpaceae</t>
  </si>
  <si>
    <t>Polygalaceae</t>
  </si>
  <si>
    <t>Polygonaceae</t>
  </si>
  <si>
    <t>Primulaceae</t>
  </si>
  <si>
    <t>Proteaceae</t>
  </si>
  <si>
    <t>Putranjivaceae</t>
  </si>
  <si>
    <t>Rhamnaceae</t>
  </si>
  <si>
    <t>Rhizophoraceae</t>
  </si>
  <si>
    <t>Rosaceae</t>
  </si>
  <si>
    <t>Rubiaceae</t>
  </si>
  <si>
    <t>Rutaceae</t>
  </si>
  <si>
    <t>Salicaceae</t>
  </si>
  <si>
    <t>Santalaceae</t>
  </si>
  <si>
    <t>Sapindaceae</t>
  </si>
  <si>
    <t>Sapotaceae</t>
  </si>
  <si>
    <t>Simaroubaceae</t>
  </si>
  <si>
    <t>Staphyleaceae</t>
  </si>
  <si>
    <t>Stemonuraceae</t>
  </si>
  <si>
    <t>Symplocaceae</t>
  </si>
  <si>
    <t>Tapisciaceae</t>
  </si>
  <si>
    <t>Taxaceae</t>
  </si>
  <si>
    <t xml:space="preserve">Tetramelaceae </t>
  </si>
  <si>
    <t>Tetrameristaceae</t>
  </si>
  <si>
    <t>Theaceae</t>
  </si>
  <si>
    <t>Thymelaeaceae</t>
  </si>
  <si>
    <t>Trochodendraceae</t>
  </si>
  <si>
    <t>Ulmaceae</t>
  </si>
  <si>
    <t>Urticaceae</t>
  </si>
  <si>
    <t>Vochysiaceae</t>
  </si>
  <si>
    <t>Winteraceae</t>
  </si>
  <si>
    <t>Zygophyllaceae</t>
  </si>
  <si>
    <t>FOR THIS PROJECT, INCLUSION OF FULL LIST OF FAMILIES (&amp; SPECIES):
INCLUDE = 1 (EXLCUDE = 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</si>
</sst>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theme="0"/>
      <name val="Calibri"/>
      <family val="2"/>
      <scheme val="minor"/>
    </font>
  </fonts>
  <fills count="4">
    <fill>
      <patternFill patternType="none"/>
    </fill>
    <fill>
      <patternFill patternType="gray125"/>
    </fill>
    <fill>
      <patternFill patternType="solid">
        <fgColor theme="6" tint="-0.249977111117893"/>
        <bgColor theme="6" tint="-0.249977111117893"/>
      </patternFill>
    </fill>
    <fill>
      <patternFill patternType="solid">
        <fgColor theme="5" tint="0.59999389629810485"/>
        <bgColor indexed="64"/>
      </patternFill>
    </fill>
  </fills>
  <borders count="4">
    <border>
      <left/>
      <right/>
      <top/>
      <bottom/>
      <diagonal/>
    </border>
    <border>
      <left/>
      <right/>
      <top style="thin">
        <color theme="6" tint="-0.249977111117893"/>
      </top>
      <bottom style="thin">
        <color theme="6" tint="0.79998168889431442"/>
      </bottom>
      <diagonal/>
    </border>
    <border>
      <left/>
      <right/>
      <top style="thin">
        <color theme="6" tint="0.79998168889431442"/>
      </top>
      <bottom style="thin">
        <color theme="6" tint="0.79998168889431442"/>
      </bottom>
      <diagonal/>
    </border>
    <border>
      <left/>
      <right/>
      <top style="double">
        <color theme="6" tint="-0.249977111117893"/>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2" borderId="1" xfId="0" applyFont="1" applyFill="1" applyBorder="1" applyAlignment="1">
      <alignment wrapText="1"/>
    </xf>
    <xf numFmtId="0" fontId="0" fillId="3" borderId="0" xfId="0" applyFill="1" applyAlignment="1">
      <alignment horizontal="left" wrapText="1"/>
    </xf>
    <xf numFmtId="0" fontId="0" fillId="3" borderId="0" xfId="0" applyFill="1" applyAlignment="1">
      <alignment wrapText="1"/>
    </xf>
    <xf numFmtId="0" fontId="0" fillId="0" borderId="2" xfId="0" applyFont="1" applyBorder="1" applyAlignment="1">
      <alignment horizontal="left"/>
    </xf>
    <xf numFmtId="0" fontId="0" fillId="0" borderId="2" xfId="0" applyNumberFormat="1" applyFont="1" applyBorder="1"/>
    <xf numFmtId="0" fontId="0" fillId="0" borderId="0" xfId="0" applyAlignment="1">
      <alignment horizontal="left"/>
    </xf>
    <xf numFmtId="0" fontId="0" fillId="3" borderId="0" xfId="0" applyFill="1"/>
    <xf numFmtId="0" fontId="0" fillId="0" borderId="0" xfId="0" applyAlignment="1"/>
    <xf numFmtId="0" fontId="0" fillId="0" borderId="3" xfId="0" applyFont="1" applyBorder="1" applyAlignment="1">
      <alignment horizontal="left"/>
    </xf>
    <xf numFmtId="0" fontId="0" fillId="0" borderId="3" xfId="0" applyNumberFormat="1" applyFont="1" applyBorder="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ified_entity_list_Simeon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unified_entity_list-1.csv"/>
      <sheetName val="FUllListFamilies"/>
      <sheetName val="Sheet4"/>
      <sheetName val="CommercialList"/>
      <sheetName val="CONCAT"/>
      <sheetName val="Sheet6"/>
      <sheetName val="Sheet7"/>
      <sheetName val="Sheet9"/>
      <sheetName val="AdditionalTaxaCommerciallyTrade"/>
      <sheetName val="Sheet2"/>
    </sheetNames>
    <sheetDataSet>
      <sheetData sheetId="0"/>
      <sheetData sheetId="1"/>
      <sheetData sheetId="2">
        <row r="1">
          <cell r="E1" t="str">
            <v>Commercially Traded</v>
          </cell>
          <cell r="F1" t="str">
            <v>Commercially Traded Species Total</v>
          </cell>
        </row>
        <row r="2">
          <cell r="B2" t="str">
            <v>Achariaceae</v>
          </cell>
          <cell r="C2">
            <v>2</v>
          </cell>
          <cell r="E2" t="str">
            <v>Achariaceae</v>
          </cell>
          <cell r="F2">
            <v>2</v>
          </cell>
        </row>
        <row r="3">
          <cell r="B3" t="str">
            <v>Agavaceae</v>
          </cell>
          <cell r="C3">
            <v>4</v>
          </cell>
          <cell r="E3" t="str">
            <v>Altingiaceae</v>
          </cell>
          <cell r="F3">
            <v>3</v>
          </cell>
        </row>
        <row r="4">
          <cell r="B4" t="str">
            <v>Altingiaceae</v>
          </cell>
          <cell r="C4">
            <v>3</v>
          </cell>
          <cell r="E4" t="str">
            <v>Anacardiaceae</v>
          </cell>
          <cell r="F4">
            <v>49</v>
          </cell>
        </row>
        <row r="5">
          <cell r="B5" t="str">
            <v>Amaryllidaceae</v>
          </cell>
          <cell r="C5">
            <v>30</v>
          </cell>
          <cell r="E5" t="str">
            <v>Anisophylleaceae</v>
          </cell>
          <cell r="F5">
            <v>2</v>
          </cell>
        </row>
        <row r="6">
          <cell r="B6" t="str">
            <v>Anacardiaceae</v>
          </cell>
          <cell r="C6">
            <v>53</v>
          </cell>
          <cell r="E6" t="str">
            <v>Annonaceae</v>
          </cell>
          <cell r="F6">
            <v>11</v>
          </cell>
        </row>
        <row r="7">
          <cell r="B7" t="str">
            <v>Anisophylleaceae</v>
          </cell>
          <cell r="C7">
            <v>2</v>
          </cell>
          <cell r="E7" t="str">
            <v>Apocynaceae</v>
          </cell>
          <cell r="F7">
            <v>23</v>
          </cell>
        </row>
        <row r="8">
          <cell r="B8" t="str">
            <v>Annonaceae</v>
          </cell>
          <cell r="C8">
            <v>11</v>
          </cell>
          <cell r="E8" t="str">
            <v>Aquifoliaceae</v>
          </cell>
          <cell r="F8">
            <v>9</v>
          </cell>
        </row>
        <row r="9">
          <cell r="B9" t="str">
            <v>Apocynaceae</v>
          </cell>
          <cell r="C9">
            <v>59</v>
          </cell>
          <cell r="E9" t="str">
            <v>Araliaceae</v>
          </cell>
          <cell r="F9">
            <v>6</v>
          </cell>
        </row>
        <row r="10">
          <cell r="B10" t="str">
            <v>Aquifoliaceae</v>
          </cell>
          <cell r="C10">
            <v>10</v>
          </cell>
          <cell r="E10" t="str">
            <v>Arecaceae</v>
          </cell>
          <cell r="F10">
            <v>12</v>
          </cell>
        </row>
        <row r="11">
          <cell r="B11" t="str">
            <v>Araliaceae</v>
          </cell>
          <cell r="C11">
            <v>8</v>
          </cell>
          <cell r="E11" t="str">
            <v>Asteropeiaceae</v>
          </cell>
          <cell r="F11">
            <v>1</v>
          </cell>
        </row>
        <row r="12">
          <cell r="B12" t="str">
            <v>Araucariaceae</v>
          </cell>
          <cell r="C12">
            <v>14</v>
          </cell>
          <cell r="E12" t="str">
            <v>Atherospermataceae</v>
          </cell>
          <cell r="F12">
            <v>5</v>
          </cell>
        </row>
        <row r="13">
          <cell r="B13" t="str">
            <v>Arecaceae</v>
          </cell>
          <cell r="C13">
            <v>14</v>
          </cell>
          <cell r="E13" t="str">
            <v>Berberidaceae</v>
          </cell>
          <cell r="F13">
            <v>1</v>
          </cell>
        </row>
        <row r="14">
          <cell r="B14" t="str">
            <v>Asteropeiaceae</v>
          </cell>
          <cell r="C14">
            <v>1</v>
          </cell>
          <cell r="E14" t="str">
            <v>Betulaceae</v>
          </cell>
          <cell r="F14">
            <v>19</v>
          </cell>
        </row>
        <row r="15">
          <cell r="B15" t="str">
            <v>Atherospermataceae</v>
          </cell>
          <cell r="C15">
            <v>5</v>
          </cell>
          <cell r="E15" t="str">
            <v>Bignoniaceae</v>
          </cell>
          <cell r="F15">
            <v>25</v>
          </cell>
        </row>
        <row r="16">
          <cell r="B16" t="str">
            <v>Berberidaceae</v>
          </cell>
          <cell r="C16">
            <v>2</v>
          </cell>
          <cell r="E16" t="str">
            <v>Bixaceae</v>
          </cell>
          <cell r="F16">
            <v>2</v>
          </cell>
        </row>
        <row r="17">
          <cell r="B17" t="str">
            <v>Betulaceae</v>
          </cell>
          <cell r="C17">
            <v>19</v>
          </cell>
          <cell r="E17" t="str">
            <v>Boraginaceae</v>
          </cell>
          <cell r="F17">
            <v>16</v>
          </cell>
        </row>
        <row r="18">
          <cell r="B18" t="str">
            <v>Bignoniaceae</v>
          </cell>
          <cell r="C18">
            <v>28</v>
          </cell>
          <cell r="E18" t="str">
            <v>Burseraceae</v>
          </cell>
          <cell r="F18">
            <v>18</v>
          </cell>
        </row>
        <row r="19">
          <cell r="B19" t="str">
            <v>Bixaceae</v>
          </cell>
          <cell r="C19">
            <v>2</v>
          </cell>
          <cell r="E19" t="str">
            <v>Buxaceae</v>
          </cell>
          <cell r="F19">
            <v>2</v>
          </cell>
        </row>
        <row r="20">
          <cell r="B20" t="str">
            <v>Boraginaceae</v>
          </cell>
          <cell r="C20">
            <v>17</v>
          </cell>
          <cell r="E20" t="str">
            <v>Calophyllaceae</v>
          </cell>
          <cell r="F20">
            <v>3</v>
          </cell>
        </row>
        <row r="21">
          <cell r="B21" t="str">
            <v>Bromeliaceae</v>
          </cell>
          <cell r="C21">
            <v>4</v>
          </cell>
          <cell r="E21" t="str">
            <v>Canellaceae</v>
          </cell>
          <cell r="F21">
            <v>1</v>
          </cell>
        </row>
        <row r="22">
          <cell r="B22" t="str">
            <v>Burseraceae</v>
          </cell>
          <cell r="C22">
            <v>18</v>
          </cell>
          <cell r="E22" t="str">
            <v>Cannabaceae</v>
          </cell>
          <cell r="F22">
            <v>10</v>
          </cell>
        </row>
        <row r="23">
          <cell r="B23" t="str">
            <v>Buxaceae</v>
          </cell>
          <cell r="C23">
            <v>2</v>
          </cell>
          <cell r="E23" t="str">
            <v>Caryocaraceae</v>
          </cell>
          <cell r="F23">
            <v>4</v>
          </cell>
        </row>
        <row r="24">
          <cell r="B24" t="str">
            <v>Cactaceae</v>
          </cell>
          <cell r="C24">
            <v>1862</v>
          </cell>
          <cell r="E24" t="str">
            <v>Casuarinaceae</v>
          </cell>
          <cell r="F24">
            <v>2</v>
          </cell>
        </row>
        <row r="25">
          <cell r="B25" t="str">
            <v>Calophyllaceae</v>
          </cell>
          <cell r="C25">
            <v>3</v>
          </cell>
          <cell r="E25" t="str">
            <v>Celastraceae</v>
          </cell>
          <cell r="F25">
            <v>13</v>
          </cell>
        </row>
        <row r="26">
          <cell r="B26" t="str">
            <v>Canellaceae</v>
          </cell>
          <cell r="C26">
            <v>1</v>
          </cell>
          <cell r="E26" t="str">
            <v>Cercidiphyllaceae</v>
          </cell>
          <cell r="F26">
            <v>1</v>
          </cell>
        </row>
        <row r="27">
          <cell r="B27" t="str">
            <v>Cannabaceae</v>
          </cell>
          <cell r="C27">
            <v>10</v>
          </cell>
          <cell r="E27" t="str">
            <v>Chrysobalanaceae</v>
          </cell>
          <cell r="F27">
            <v>10</v>
          </cell>
        </row>
        <row r="28">
          <cell r="B28" t="str">
            <v>Caryocaraceae</v>
          </cell>
          <cell r="C28">
            <v>4</v>
          </cell>
          <cell r="E28" t="str">
            <v>Clusiaceae</v>
          </cell>
          <cell r="F28">
            <v>12</v>
          </cell>
        </row>
        <row r="29">
          <cell r="B29" t="str">
            <v>Casuarinaceae</v>
          </cell>
          <cell r="C29">
            <v>2</v>
          </cell>
          <cell r="E29" t="str">
            <v>Combretaceae</v>
          </cell>
          <cell r="F29">
            <v>30</v>
          </cell>
        </row>
        <row r="30">
          <cell r="B30" t="str">
            <v>Celastraceae</v>
          </cell>
          <cell r="C30">
            <v>13</v>
          </cell>
          <cell r="E30" t="str">
            <v>Compositae</v>
          </cell>
          <cell r="F30">
            <v>3</v>
          </cell>
        </row>
        <row r="31">
          <cell r="B31" t="str">
            <v>Cercidiphyllaceae</v>
          </cell>
          <cell r="C31">
            <v>1</v>
          </cell>
          <cell r="E31" t="str">
            <v>Convolvulaceae</v>
          </cell>
          <cell r="F31">
            <v>1</v>
          </cell>
        </row>
        <row r="32">
          <cell r="B32" t="str">
            <v>Chrysobalanaceae</v>
          </cell>
          <cell r="C32">
            <v>10</v>
          </cell>
          <cell r="E32" t="str">
            <v>Cornaceae</v>
          </cell>
          <cell r="F32">
            <v>5</v>
          </cell>
        </row>
        <row r="33">
          <cell r="B33" t="str">
            <v>Clusiaceae</v>
          </cell>
          <cell r="C33">
            <v>12</v>
          </cell>
          <cell r="E33" t="str">
            <v>Ctenolophonaceae</v>
          </cell>
          <cell r="F33">
            <v>2</v>
          </cell>
        </row>
        <row r="34">
          <cell r="B34" t="str">
            <v>Combretaceae</v>
          </cell>
          <cell r="C34">
            <v>30</v>
          </cell>
          <cell r="E34" t="str">
            <v>Cunoniaceae</v>
          </cell>
          <cell r="F34">
            <v>6</v>
          </cell>
        </row>
        <row r="35">
          <cell r="B35" t="str">
            <v>Compositae</v>
          </cell>
          <cell r="C35">
            <v>4</v>
          </cell>
          <cell r="E35" t="str">
            <v>Dilleniaceae</v>
          </cell>
          <cell r="F35">
            <v>11</v>
          </cell>
        </row>
        <row r="36">
          <cell r="B36" t="str">
            <v>Convolvulaceae</v>
          </cell>
          <cell r="C36">
            <v>1</v>
          </cell>
          <cell r="E36" t="str">
            <v>Dipterocarpaceae</v>
          </cell>
          <cell r="F36">
            <v>118</v>
          </cell>
        </row>
        <row r="37">
          <cell r="B37" t="str">
            <v>Cornaceae</v>
          </cell>
          <cell r="C37">
            <v>5</v>
          </cell>
          <cell r="E37" t="str">
            <v>Ebenaceae</v>
          </cell>
          <cell r="F37">
            <v>19</v>
          </cell>
        </row>
        <row r="38">
          <cell r="B38" t="str">
            <v>Ctenolophonaceae</v>
          </cell>
          <cell r="C38">
            <v>2</v>
          </cell>
          <cell r="E38" t="str">
            <v>Elaeagnaceae</v>
          </cell>
          <cell r="F38">
            <v>1</v>
          </cell>
        </row>
        <row r="39">
          <cell r="B39" t="str">
            <v>Cucurbitaceae</v>
          </cell>
          <cell r="C39">
            <v>2</v>
          </cell>
          <cell r="E39" t="str">
            <v>Ericaceae</v>
          </cell>
          <cell r="F39">
            <v>4</v>
          </cell>
        </row>
        <row r="40">
          <cell r="B40" t="str">
            <v>Cunoniaceae</v>
          </cell>
          <cell r="C40">
            <v>6</v>
          </cell>
          <cell r="E40" t="str">
            <v>Erythroxylaceae</v>
          </cell>
          <cell r="F40">
            <v>1</v>
          </cell>
        </row>
        <row r="41">
          <cell r="B41" t="str">
            <v>Cupressaceae</v>
          </cell>
          <cell r="C41">
            <v>28</v>
          </cell>
          <cell r="E41" t="str">
            <v>Euphorbiaceae</v>
          </cell>
          <cell r="F41">
            <v>32</v>
          </cell>
        </row>
        <row r="42">
          <cell r="B42" t="str">
            <v>Cyatheaceae</v>
          </cell>
          <cell r="C42">
            <v>653</v>
          </cell>
          <cell r="E42" t="str">
            <v>Fagaceae</v>
          </cell>
          <cell r="F42">
            <v>47</v>
          </cell>
        </row>
        <row r="43">
          <cell r="B43" t="str">
            <v>Cycadaceae</v>
          </cell>
          <cell r="C43">
            <v>96</v>
          </cell>
          <cell r="E43" t="str">
            <v>Gentianaceae</v>
          </cell>
          <cell r="F43">
            <v>4</v>
          </cell>
        </row>
        <row r="44">
          <cell r="B44" t="str">
            <v>Dicksoniaceae</v>
          </cell>
          <cell r="C44">
            <v>5</v>
          </cell>
          <cell r="E44" t="str">
            <v>Goupiaceae</v>
          </cell>
          <cell r="F44">
            <v>1</v>
          </cell>
        </row>
        <row r="45">
          <cell r="B45" t="str">
            <v>Didiereaceae</v>
          </cell>
          <cell r="C45">
            <v>17</v>
          </cell>
          <cell r="E45" t="str">
            <v>Hamamelidaceae</v>
          </cell>
          <cell r="F45">
            <v>2</v>
          </cell>
        </row>
        <row r="46">
          <cell r="B46" t="str">
            <v>Dilleniaceae</v>
          </cell>
          <cell r="C46">
            <v>11</v>
          </cell>
          <cell r="E46" t="str">
            <v>Hernandiaceae</v>
          </cell>
          <cell r="F46">
            <v>1</v>
          </cell>
        </row>
        <row r="47">
          <cell r="B47" t="str">
            <v>Dioscoreaceae</v>
          </cell>
          <cell r="C47">
            <v>1</v>
          </cell>
          <cell r="E47" t="str">
            <v>Humiriaceae</v>
          </cell>
          <cell r="F47">
            <v>5</v>
          </cell>
        </row>
        <row r="48">
          <cell r="B48" t="str">
            <v>Dipterocarpaceae</v>
          </cell>
          <cell r="C48">
            <v>119</v>
          </cell>
          <cell r="E48" t="str">
            <v>Hypericaceae</v>
          </cell>
          <cell r="F48">
            <v>3</v>
          </cell>
        </row>
        <row r="49">
          <cell r="B49" t="str">
            <v>Droseraceae</v>
          </cell>
          <cell r="C49">
            <v>1</v>
          </cell>
          <cell r="E49" t="str">
            <v>Irvingiaceae</v>
          </cell>
          <cell r="F49">
            <v>4</v>
          </cell>
        </row>
        <row r="50">
          <cell r="B50" t="str">
            <v>Ebenaceae</v>
          </cell>
          <cell r="C50">
            <v>111</v>
          </cell>
          <cell r="E50" t="str">
            <v>Juglandaceae</v>
          </cell>
          <cell r="F50">
            <v>18</v>
          </cell>
        </row>
        <row r="51">
          <cell r="B51" t="str">
            <v>Elaeagnaceae</v>
          </cell>
          <cell r="C51">
            <v>1</v>
          </cell>
          <cell r="E51" t="str">
            <v>Lamiaceae</v>
          </cell>
          <cell r="F51">
            <v>18</v>
          </cell>
        </row>
        <row r="52">
          <cell r="B52" t="str">
            <v>Ericaceae</v>
          </cell>
          <cell r="C52">
            <v>4</v>
          </cell>
          <cell r="E52" t="str">
            <v>Lauraceae</v>
          </cell>
          <cell r="F52">
            <v>44</v>
          </cell>
        </row>
        <row r="53">
          <cell r="B53" t="str">
            <v>Erythroxylaceae</v>
          </cell>
          <cell r="C53">
            <v>1</v>
          </cell>
          <cell r="E53" t="str">
            <v>Lecythidaceae</v>
          </cell>
          <cell r="F53">
            <v>21</v>
          </cell>
        </row>
        <row r="54">
          <cell r="B54" t="str">
            <v>Euphorbiaceae</v>
          </cell>
          <cell r="C54">
            <v>741</v>
          </cell>
          <cell r="E54" t="str">
            <v>Leguminosae</v>
          </cell>
          <cell r="F54">
            <v>311</v>
          </cell>
        </row>
        <row r="55">
          <cell r="B55" t="str">
            <v>Fagaceae</v>
          </cell>
          <cell r="C55">
            <v>47</v>
          </cell>
          <cell r="E55" t="str">
            <v>Lythraceae</v>
          </cell>
          <cell r="F55">
            <v>13</v>
          </cell>
        </row>
        <row r="56">
          <cell r="B56" t="str">
            <v>Fouquieriaceae</v>
          </cell>
          <cell r="C56">
            <v>3</v>
          </cell>
          <cell r="E56" t="str">
            <v>Magnoliaceae</v>
          </cell>
          <cell r="F56">
            <v>10</v>
          </cell>
        </row>
        <row r="57">
          <cell r="B57" t="str">
            <v>Gentianaceae</v>
          </cell>
          <cell r="C57">
            <v>4</v>
          </cell>
          <cell r="E57" t="str">
            <v>Malpighiaceae</v>
          </cell>
          <cell r="F57">
            <v>2</v>
          </cell>
        </row>
        <row r="58">
          <cell r="B58" t="str">
            <v>Gnetaceae</v>
          </cell>
          <cell r="C58">
            <v>1</v>
          </cell>
          <cell r="E58" t="str">
            <v>Malvaceae</v>
          </cell>
          <cell r="F58">
            <v>78</v>
          </cell>
        </row>
        <row r="59">
          <cell r="B59" t="str">
            <v>Goupiaceae</v>
          </cell>
          <cell r="C59">
            <v>1</v>
          </cell>
          <cell r="E59" t="str">
            <v>Melastomataceae</v>
          </cell>
          <cell r="F59">
            <v>1</v>
          </cell>
        </row>
        <row r="60">
          <cell r="B60" t="str">
            <v>Hamamelidaceae</v>
          </cell>
          <cell r="C60">
            <v>2</v>
          </cell>
          <cell r="E60" t="str">
            <v>Meliaceae</v>
          </cell>
          <cell r="F60">
            <v>49</v>
          </cell>
        </row>
        <row r="61">
          <cell r="B61" t="str">
            <v>Hernandiaceae</v>
          </cell>
          <cell r="C61">
            <v>2</v>
          </cell>
          <cell r="E61" t="str">
            <v>Monimiaceae</v>
          </cell>
          <cell r="F61">
            <v>1</v>
          </cell>
        </row>
        <row r="62">
          <cell r="B62" t="str">
            <v>Humiriaceae</v>
          </cell>
          <cell r="C62">
            <v>5</v>
          </cell>
          <cell r="E62" t="str">
            <v>Moraceae</v>
          </cell>
          <cell r="F62">
            <v>43</v>
          </cell>
        </row>
        <row r="63">
          <cell r="B63" t="str">
            <v>Hypericaceae</v>
          </cell>
          <cell r="C63">
            <v>4</v>
          </cell>
          <cell r="E63" t="str">
            <v>Moringaceae</v>
          </cell>
          <cell r="F63">
            <v>1</v>
          </cell>
        </row>
        <row r="64">
          <cell r="B64" t="str">
            <v>Irvingiaceae</v>
          </cell>
          <cell r="C64">
            <v>4</v>
          </cell>
          <cell r="E64" t="str">
            <v>Myristicaceae</v>
          </cell>
          <cell r="F64">
            <v>44</v>
          </cell>
        </row>
        <row r="65">
          <cell r="B65" t="str">
            <v>Juglandaceae</v>
          </cell>
          <cell r="C65">
            <v>19</v>
          </cell>
          <cell r="E65" t="str">
            <v>Myrtaceae</v>
          </cell>
          <cell r="F65">
            <v>43</v>
          </cell>
        </row>
        <row r="66">
          <cell r="B66" t="str">
            <v>Lamiaceae</v>
          </cell>
          <cell r="C66">
            <v>18</v>
          </cell>
          <cell r="E66" t="str">
            <v>Nothofagaceae</v>
          </cell>
          <cell r="F66">
            <v>6</v>
          </cell>
        </row>
        <row r="67">
          <cell r="B67" t="str">
            <v>Lauraceae</v>
          </cell>
          <cell r="C67">
            <v>44</v>
          </cell>
          <cell r="E67" t="str">
            <v>Ochnaceae</v>
          </cell>
          <cell r="F67">
            <v>2</v>
          </cell>
        </row>
        <row r="68">
          <cell r="B68" t="str">
            <v>Lecythidaceae</v>
          </cell>
          <cell r="C68">
            <v>22</v>
          </cell>
          <cell r="E68" t="str">
            <v>Olacaceae</v>
          </cell>
          <cell r="F68">
            <v>7</v>
          </cell>
        </row>
        <row r="69">
          <cell r="B69" t="str">
            <v>Leguminosae</v>
          </cell>
          <cell r="C69">
            <v>362</v>
          </cell>
          <cell r="E69" t="str">
            <v>Oleaceae</v>
          </cell>
          <cell r="F69">
            <v>13</v>
          </cell>
        </row>
        <row r="70">
          <cell r="B70" t="str">
            <v>Liliaceae</v>
          </cell>
          <cell r="C70">
            <v>482</v>
          </cell>
          <cell r="E70" t="str">
            <v>Paulowniaceae</v>
          </cell>
          <cell r="F70">
            <v>1</v>
          </cell>
        </row>
        <row r="71">
          <cell r="B71" t="str">
            <v>Lythraceae</v>
          </cell>
          <cell r="C71">
            <v>13</v>
          </cell>
          <cell r="E71" t="str">
            <v>Penaeaceae</v>
          </cell>
          <cell r="F71">
            <v>1</v>
          </cell>
        </row>
        <row r="72">
          <cell r="B72" t="str">
            <v>Magnoliaceae</v>
          </cell>
          <cell r="C72">
            <v>12</v>
          </cell>
          <cell r="E72" t="str">
            <v>Peraceae</v>
          </cell>
          <cell r="F72">
            <v>1</v>
          </cell>
        </row>
        <row r="73">
          <cell r="B73" t="str">
            <v>Malpighiaceae</v>
          </cell>
          <cell r="C73">
            <v>2</v>
          </cell>
          <cell r="E73" t="str">
            <v>Phyllanthaceae</v>
          </cell>
          <cell r="F73">
            <v>7</v>
          </cell>
        </row>
        <row r="74">
          <cell r="B74" t="str">
            <v>Malvaceae</v>
          </cell>
          <cell r="C74">
            <v>80</v>
          </cell>
          <cell r="E74" t="str">
            <v>Picrodendraceae</v>
          </cell>
          <cell r="F74">
            <v>2</v>
          </cell>
        </row>
        <row r="75">
          <cell r="B75" t="str">
            <v>Melastomataceae</v>
          </cell>
          <cell r="C75">
            <v>1</v>
          </cell>
          <cell r="E75" t="str">
            <v>Platanaceae</v>
          </cell>
          <cell r="F75">
            <v>4</v>
          </cell>
        </row>
        <row r="76">
          <cell r="B76" t="str">
            <v>Meliaceae</v>
          </cell>
          <cell r="C76">
            <v>52</v>
          </cell>
          <cell r="E76" t="str">
            <v>Podocarpaceae</v>
          </cell>
          <cell r="F76">
            <v>1</v>
          </cell>
        </row>
        <row r="77">
          <cell r="B77" t="str">
            <v>Monimiaceae</v>
          </cell>
          <cell r="C77">
            <v>1</v>
          </cell>
          <cell r="E77" t="str">
            <v>Polygalaceae</v>
          </cell>
          <cell r="F77">
            <v>2</v>
          </cell>
        </row>
        <row r="78">
          <cell r="B78" t="str">
            <v>Moraceae</v>
          </cell>
          <cell r="C78">
            <v>46</v>
          </cell>
          <cell r="E78" t="str">
            <v>Polygonaceae</v>
          </cell>
          <cell r="F78">
            <v>1</v>
          </cell>
        </row>
        <row r="79">
          <cell r="B79" t="str">
            <v>Moringaceae</v>
          </cell>
          <cell r="C79">
            <v>1</v>
          </cell>
          <cell r="E79" t="str">
            <v>Primulaceae</v>
          </cell>
          <cell r="F79">
            <v>1</v>
          </cell>
        </row>
        <row r="80">
          <cell r="B80" t="str">
            <v>Myristicaceae</v>
          </cell>
          <cell r="C80">
            <v>44</v>
          </cell>
          <cell r="E80" t="str">
            <v>Proteaceae</v>
          </cell>
          <cell r="F80">
            <v>6</v>
          </cell>
        </row>
        <row r="81">
          <cell r="B81" t="str">
            <v>Myrtaceae</v>
          </cell>
          <cell r="C81">
            <v>43</v>
          </cell>
          <cell r="E81" t="str">
            <v>Putranjivaceae</v>
          </cell>
          <cell r="F81">
            <v>1</v>
          </cell>
        </row>
        <row r="82">
          <cell r="B82" t="str">
            <v>Nepenthaceae</v>
          </cell>
          <cell r="C82">
            <v>114</v>
          </cell>
          <cell r="E82" t="str">
            <v>Rhamnaceae</v>
          </cell>
          <cell r="F82">
            <v>8</v>
          </cell>
        </row>
        <row r="83">
          <cell r="B83" t="str">
            <v>Nothofagaceae</v>
          </cell>
          <cell r="C83">
            <v>6</v>
          </cell>
          <cell r="E83" t="str">
            <v>Rhizophoraceae</v>
          </cell>
          <cell r="F83">
            <v>6</v>
          </cell>
        </row>
        <row r="84">
          <cell r="B84" t="str">
            <v>Ochnaceae</v>
          </cell>
          <cell r="C84">
            <v>2</v>
          </cell>
          <cell r="E84" t="str">
            <v>Rosaceae</v>
          </cell>
          <cell r="F84">
            <v>17</v>
          </cell>
        </row>
        <row r="85">
          <cell r="B85" t="str">
            <v>Olacaceae</v>
          </cell>
          <cell r="C85">
            <v>7</v>
          </cell>
          <cell r="E85" t="str">
            <v>Rubiaceae</v>
          </cell>
          <cell r="F85">
            <v>18</v>
          </cell>
        </row>
        <row r="86">
          <cell r="B86" t="str">
            <v>Oleaceae</v>
          </cell>
          <cell r="C86">
            <v>13</v>
          </cell>
          <cell r="E86" t="str">
            <v>Rutaceae</v>
          </cell>
          <cell r="F86">
            <v>17</v>
          </cell>
        </row>
        <row r="87">
          <cell r="B87" t="str">
            <v>Orchidaceae</v>
          </cell>
          <cell r="C87">
            <v>10646</v>
          </cell>
          <cell r="E87" t="str">
            <v>Salicaceae</v>
          </cell>
          <cell r="F87">
            <v>30</v>
          </cell>
        </row>
        <row r="88">
          <cell r="B88" t="str">
            <v>Orobanchaceae</v>
          </cell>
          <cell r="C88">
            <v>1</v>
          </cell>
          <cell r="E88" t="str">
            <v>Santalaceae</v>
          </cell>
          <cell r="F88">
            <v>1</v>
          </cell>
        </row>
        <row r="89">
          <cell r="B89" t="str">
            <v>Palmae</v>
          </cell>
          <cell r="C89">
            <v>4</v>
          </cell>
          <cell r="E89" t="str">
            <v>Sapindaceae</v>
          </cell>
          <cell r="F89">
            <v>21</v>
          </cell>
        </row>
        <row r="90">
          <cell r="B90" t="str">
            <v>Papaveraceae</v>
          </cell>
          <cell r="C90">
            <v>1</v>
          </cell>
          <cell r="E90" t="str">
            <v>Sapotaceae</v>
          </cell>
          <cell r="F90">
            <v>73</v>
          </cell>
        </row>
        <row r="91">
          <cell r="B91" t="str">
            <v>Passifloraceae</v>
          </cell>
          <cell r="C91">
            <v>3</v>
          </cell>
          <cell r="E91" t="str">
            <v>Simaroubaceae</v>
          </cell>
          <cell r="F91">
            <v>3</v>
          </cell>
        </row>
        <row r="92">
          <cell r="B92" t="str">
            <v>Paulowniaceae</v>
          </cell>
          <cell r="C92">
            <v>1</v>
          </cell>
          <cell r="E92" t="str">
            <v>Staphyleaceae</v>
          </cell>
          <cell r="F92">
            <v>1</v>
          </cell>
        </row>
        <row r="93">
          <cell r="B93" t="str">
            <v>Pedaliaceae</v>
          </cell>
          <cell r="C93">
            <v>2</v>
          </cell>
          <cell r="E93" t="str">
            <v>Stemonuraceae</v>
          </cell>
          <cell r="F93">
            <v>1</v>
          </cell>
        </row>
        <row r="94">
          <cell r="B94" t="str">
            <v>Penaeaceae</v>
          </cell>
          <cell r="C94">
            <v>1</v>
          </cell>
          <cell r="E94" t="str">
            <v>Symplocaceae</v>
          </cell>
          <cell r="F94">
            <v>1</v>
          </cell>
        </row>
        <row r="95">
          <cell r="B95" t="str">
            <v>Peraceae</v>
          </cell>
          <cell r="C95">
            <v>1</v>
          </cell>
          <cell r="E95" t="str">
            <v>Tapisciaceae</v>
          </cell>
          <cell r="F95">
            <v>1</v>
          </cell>
        </row>
        <row r="96">
          <cell r="B96" t="str">
            <v>Phyllanthaceae</v>
          </cell>
          <cell r="C96">
            <v>7</v>
          </cell>
          <cell r="E96" t="str">
            <v xml:space="preserve">Tetramelaceae </v>
          </cell>
          <cell r="F96">
            <v>2</v>
          </cell>
        </row>
        <row r="97">
          <cell r="B97" t="str">
            <v>Picrodendraceae</v>
          </cell>
          <cell r="C97">
            <v>2</v>
          </cell>
          <cell r="E97" t="str">
            <v>Tetrameristaceae</v>
          </cell>
          <cell r="F97">
            <v>1</v>
          </cell>
        </row>
        <row r="98">
          <cell r="B98" t="str">
            <v>Pinaceae</v>
          </cell>
          <cell r="C98">
            <v>74</v>
          </cell>
          <cell r="E98" t="str">
            <v>Theaceae</v>
          </cell>
          <cell r="F98">
            <v>3</v>
          </cell>
        </row>
        <row r="99">
          <cell r="B99" t="str">
            <v>Platanaceae</v>
          </cell>
          <cell r="C99">
            <v>4</v>
          </cell>
          <cell r="E99" t="str">
            <v>Thymelaeaceae</v>
          </cell>
          <cell r="F99">
            <v>4</v>
          </cell>
        </row>
        <row r="100">
          <cell r="B100" t="str">
            <v>Podocarpaceae</v>
          </cell>
          <cell r="C100">
            <v>17</v>
          </cell>
          <cell r="E100" t="str">
            <v>Trochodendraceae</v>
          </cell>
          <cell r="F100">
            <v>1</v>
          </cell>
        </row>
        <row r="101">
          <cell r="B101" t="str">
            <v>Polygalaceae</v>
          </cell>
          <cell r="C101">
            <v>2</v>
          </cell>
          <cell r="E101" t="str">
            <v>Ulmaceae</v>
          </cell>
          <cell r="F101">
            <v>14</v>
          </cell>
        </row>
        <row r="102">
          <cell r="B102" t="str">
            <v>Polygonaceae</v>
          </cell>
          <cell r="C102">
            <v>1</v>
          </cell>
          <cell r="E102" t="str">
            <v>Urticaceae</v>
          </cell>
          <cell r="F102">
            <v>3</v>
          </cell>
        </row>
        <row r="103">
          <cell r="B103" t="str">
            <v>Portulacaceae</v>
          </cell>
          <cell r="C103">
            <v>25</v>
          </cell>
          <cell r="E103" t="str">
            <v>Vochysiaceae</v>
          </cell>
          <cell r="F103">
            <v>27</v>
          </cell>
        </row>
        <row r="104">
          <cell r="B104" t="str">
            <v>Primulaceae</v>
          </cell>
          <cell r="C104">
            <v>28</v>
          </cell>
          <cell r="E104" t="str">
            <v>Winteraceae</v>
          </cell>
          <cell r="F104">
            <v>1</v>
          </cell>
        </row>
        <row r="105">
          <cell r="B105" t="str">
            <v>Proteaceae</v>
          </cell>
          <cell r="C105">
            <v>6</v>
          </cell>
          <cell r="E105" t="str">
            <v>Zygophyllaceae</v>
          </cell>
          <cell r="F105">
            <v>6</v>
          </cell>
        </row>
        <row r="106">
          <cell r="B106" t="str">
            <v>Putranjivaceae</v>
          </cell>
          <cell r="C106">
            <v>1</v>
          </cell>
        </row>
        <row r="107">
          <cell r="B107" t="str">
            <v>Ranunculaceae</v>
          </cell>
          <cell r="C107">
            <v>2</v>
          </cell>
        </row>
        <row r="108">
          <cell r="B108" t="str">
            <v>Rhamnaceae</v>
          </cell>
          <cell r="C108">
            <v>9</v>
          </cell>
        </row>
        <row r="109">
          <cell r="B109" t="str">
            <v>Rhizophoraceae</v>
          </cell>
          <cell r="C109">
            <v>6</v>
          </cell>
        </row>
        <row r="110">
          <cell r="B110" t="str">
            <v>Rosaceae</v>
          </cell>
          <cell r="C110">
            <v>17</v>
          </cell>
        </row>
        <row r="111">
          <cell r="B111" t="str">
            <v>Rubiaceae</v>
          </cell>
          <cell r="C111">
            <v>18</v>
          </cell>
        </row>
        <row r="112">
          <cell r="B112" t="str">
            <v>Rutaceae</v>
          </cell>
          <cell r="C112">
            <v>17</v>
          </cell>
        </row>
        <row r="113">
          <cell r="B113" t="str">
            <v>Salicaceae</v>
          </cell>
          <cell r="C113">
            <v>30</v>
          </cell>
        </row>
        <row r="114">
          <cell r="B114" t="str">
            <v>Santalaceae</v>
          </cell>
          <cell r="C114">
            <v>2</v>
          </cell>
        </row>
        <row r="115">
          <cell r="B115" t="str">
            <v>Sapindaceae</v>
          </cell>
          <cell r="C115">
            <v>21</v>
          </cell>
        </row>
        <row r="116">
          <cell r="B116" t="str">
            <v>Sapotaceae</v>
          </cell>
          <cell r="C116">
            <v>75</v>
          </cell>
        </row>
        <row r="117">
          <cell r="B117" t="str">
            <v>Sarraceniaceae</v>
          </cell>
          <cell r="C117">
            <v>28</v>
          </cell>
        </row>
        <row r="118">
          <cell r="B118" t="str">
            <v>Scrophulariaceae</v>
          </cell>
          <cell r="C118">
            <v>1</v>
          </cell>
        </row>
        <row r="119">
          <cell r="B119" t="str">
            <v>Simaroubaceae</v>
          </cell>
          <cell r="C119">
            <v>3</v>
          </cell>
        </row>
        <row r="120">
          <cell r="B120" t="str">
            <v>Stangeriaceae</v>
          </cell>
          <cell r="C120">
            <v>3</v>
          </cell>
        </row>
        <row r="121">
          <cell r="B121" t="str">
            <v>Staphyleaceae</v>
          </cell>
          <cell r="C121">
            <v>1</v>
          </cell>
        </row>
        <row r="122">
          <cell r="B122" t="str">
            <v>Stemonuraceae</v>
          </cell>
          <cell r="C122">
            <v>1</v>
          </cell>
        </row>
        <row r="123">
          <cell r="B123" t="str">
            <v>Symplocaceae</v>
          </cell>
          <cell r="C123">
            <v>1</v>
          </cell>
        </row>
        <row r="124">
          <cell r="B124" t="str">
            <v>Tapisciaceae</v>
          </cell>
          <cell r="C124">
            <v>1</v>
          </cell>
        </row>
        <row r="125">
          <cell r="B125" t="str">
            <v>Taxaceae</v>
          </cell>
          <cell r="C125">
            <v>8</v>
          </cell>
        </row>
        <row r="126">
          <cell r="B126" t="str">
            <v xml:space="preserve">Tetramelaceae </v>
          </cell>
          <cell r="C126">
            <v>2</v>
          </cell>
        </row>
        <row r="127">
          <cell r="B127" t="str">
            <v>Tetrameristaceae</v>
          </cell>
          <cell r="C127">
            <v>1</v>
          </cell>
        </row>
        <row r="128">
          <cell r="B128" t="str">
            <v>Theaceae</v>
          </cell>
          <cell r="C128">
            <v>3</v>
          </cell>
        </row>
        <row r="129">
          <cell r="B129" t="str">
            <v>Thymelaeaceae</v>
          </cell>
          <cell r="C129">
            <v>74</v>
          </cell>
        </row>
        <row r="130">
          <cell r="B130" t="str">
            <v>Trochodendraceae</v>
          </cell>
          <cell r="C130">
            <v>2</v>
          </cell>
        </row>
        <row r="131">
          <cell r="B131" t="str">
            <v>Ulmaceae</v>
          </cell>
          <cell r="C131">
            <v>14</v>
          </cell>
        </row>
        <row r="132">
          <cell r="B132" t="str">
            <v>Urticaceae</v>
          </cell>
          <cell r="C132">
            <v>3</v>
          </cell>
        </row>
        <row r="133">
          <cell r="B133" t="str">
            <v>Valerianaceae</v>
          </cell>
          <cell r="C133">
            <v>1</v>
          </cell>
        </row>
        <row r="134">
          <cell r="B134" t="str">
            <v>Vitaceae</v>
          </cell>
          <cell r="C134">
            <v>3</v>
          </cell>
        </row>
        <row r="135">
          <cell r="B135" t="str">
            <v>Vochysiaceae</v>
          </cell>
          <cell r="C135">
            <v>27</v>
          </cell>
        </row>
        <row r="136">
          <cell r="B136" t="str">
            <v>Welwitschiaceae</v>
          </cell>
          <cell r="C136">
            <v>1</v>
          </cell>
        </row>
        <row r="137">
          <cell r="B137" t="str">
            <v>Winteraceae</v>
          </cell>
          <cell r="C137">
            <v>1</v>
          </cell>
        </row>
        <row r="138">
          <cell r="B138" t="str">
            <v>Zamiaceae</v>
          </cell>
          <cell r="C138">
            <v>198</v>
          </cell>
        </row>
        <row r="139">
          <cell r="B139" t="str">
            <v>Zingiberaceae</v>
          </cell>
          <cell r="C139">
            <v>1</v>
          </cell>
        </row>
        <row r="140">
          <cell r="B140" t="str">
            <v>Zygophyllaceae</v>
          </cell>
          <cell r="C140">
            <v>8</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abSelected="1" zoomScale="150" zoomScaleNormal="150" zoomScalePageLayoutView="150" workbookViewId="0">
      <selection activeCell="D9" sqref="D9"/>
    </sheetView>
  </sheetViews>
  <sheetFormatPr baseColWidth="10" defaultRowHeight="15" x14ac:dyDescent="0"/>
  <cols>
    <col min="1" max="1" width="17.5" customWidth="1"/>
    <col min="2" max="2" width="33" customWidth="1"/>
    <col min="4" max="4" width="26" style="7" customWidth="1"/>
    <col min="5" max="5" width="28.33203125" style="8" customWidth="1"/>
  </cols>
  <sheetData>
    <row r="1" spans="1:6" s="1" customFormat="1" ht="75">
      <c r="A1" s="1" t="s">
        <v>0</v>
      </c>
      <c r="B1" s="2" t="s">
        <v>1</v>
      </c>
      <c r="C1" s="2" t="s">
        <v>2</v>
      </c>
      <c r="D1" s="3" t="s">
        <v>3</v>
      </c>
      <c r="E1" s="4" t="s">
        <v>169</v>
      </c>
      <c r="F1" s="4" t="s">
        <v>4</v>
      </c>
    </row>
    <row r="2" spans="1:6">
      <c r="A2" t="s">
        <v>5</v>
      </c>
      <c r="B2" s="5" t="s">
        <v>5</v>
      </c>
      <c r="C2" s="6">
        <v>4</v>
      </c>
      <c r="D2" s="7" t="e">
        <f>VLOOKUP(B2,CommerciallyTraded,2,FALSE)</f>
        <v>#N/A</v>
      </c>
      <c r="E2" s="8">
        <v>0</v>
      </c>
      <c r="F2" s="9" t="s">
        <v>6</v>
      </c>
    </row>
    <row r="3" spans="1:6">
      <c r="A3" t="s">
        <v>7</v>
      </c>
      <c r="B3" s="5" t="s">
        <v>7</v>
      </c>
      <c r="C3" s="6">
        <v>30</v>
      </c>
      <c r="D3" s="7" t="e">
        <f>VLOOKUP(B3,CommerciallyTraded,2,FALSE)</f>
        <v>#N/A</v>
      </c>
      <c r="E3" s="8">
        <v>0</v>
      </c>
      <c r="F3" t="s">
        <v>8</v>
      </c>
    </row>
    <row r="4" spans="1:6">
      <c r="A4" t="s">
        <v>9</v>
      </c>
      <c r="B4" s="5" t="s">
        <v>9</v>
      </c>
      <c r="C4" s="6">
        <v>4</v>
      </c>
      <c r="D4" s="7" t="e">
        <f>VLOOKUP(B4,CommerciallyTraded,2,FALSE)</f>
        <v>#N/A</v>
      </c>
      <c r="E4" s="8">
        <v>0</v>
      </c>
      <c r="F4" s="9" t="s">
        <v>10</v>
      </c>
    </row>
    <row r="5" spans="1:6">
      <c r="A5" t="s">
        <v>11</v>
      </c>
      <c r="B5" s="5" t="s">
        <v>11</v>
      </c>
      <c r="C5" s="6">
        <v>1862</v>
      </c>
      <c r="D5" s="7" t="e">
        <f>VLOOKUP(B5,CommerciallyTraded,2,FALSE)</f>
        <v>#N/A</v>
      </c>
      <c r="E5" s="8">
        <v>0</v>
      </c>
      <c r="F5" s="9" t="s">
        <v>12</v>
      </c>
    </row>
    <row r="6" spans="1:6">
      <c r="A6" t="s">
        <v>13</v>
      </c>
      <c r="B6" s="5" t="s">
        <v>13</v>
      </c>
      <c r="C6" s="6">
        <v>2</v>
      </c>
      <c r="D6" s="7" t="e">
        <f>VLOOKUP(B6,CommerciallyTraded,2,FALSE)</f>
        <v>#N/A</v>
      </c>
      <c r="E6" s="8">
        <v>0</v>
      </c>
      <c r="F6" t="s">
        <v>14</v>
      </c>
    </row>
    <row r="7" spans="1:6">
      <c r="A7" t="s">
        <v>15</v>
      </c>
      <c r="B7" s="5" t="s">
        <v>15</v>
      </c>
      <c r="C7" s="6">
        <v>653</v>
      </c>
      <c r="D7" s="7" t="e">
        <f>VLOOKUP(B7,CommerciallyTraded,2,FALSE)</f>
        <v>#N/A</v>
      </c>
      <c r="E7" s="8">
        <v>0</v>
      </c>
      <c r="F7" t="s">
        <v>16</v>
      </c>
    </row>
    <row r="8" spans="1:6">
      <c r="A8" t="s">
        <v>17</v>
      </c>
      <c r="B8" s="5" t="s">
        <v>17</v>
      </c>
      <c r="C8" s="6">
        <v>96</v>
      </c>
      <c r="D8" s="7" t="e">
        <f>VLOOKUP(B8,CommerciallyTraded,2,FALSE)</f>
        <v>#N/A</v>
      </c>
      <c r="E8" s="8">
        <v>0</v>
      </c>
    </row>
    <row r="9" spans="1:6">
      <c r="A9" t="s">
        <v>18</v>
      </c>
      <c r="B9" s="5" t="s">
        <v>18</v>
      </c>
      <c r="C9" s="6">
        <v>5</v>
      </c>
      <c r="D9" s="7" t="e">
        <f>VLOOKUP(B9,CommerciallyTraded,2,FALSE)</f>
        <v>#N/A</v>
      </c>
      <c r="E9" s="8">
        <v>0</v>
      </c>
      <c r="F9" t="s">
        <v>19</v>
      </c>
    </row>
    <row r="10" spans="1:6">
      <c r="A10" t="s">
        <v>20</v>
      </c>
      <c r="B10" s="5" t="s">
        <v>20</v>
      </c>
      <c r="C10" s="6">
        <v>17</v>
      </c>
      <c r="D10" s="7" t="e">
        <f>VLOOKUP(B10,CommerciallyTraded,2,FALSE)</f>
        <v>#N/A</v>
      </c>
      <c r="E10" s="8">
        <v>0</v>
      </c>
      <c r="F10" t="s">
        <v>21</v>
      </c>
    </row>
    <row r="11" spans="1:6">
      <c r="A11" t="s">
        <v>22</v>
      </c>
      <c r="B11" s="5" t="s">
        <v>22</v>
      </c>
      <c r="C11" s="6">
        <v>1</v>
      </c>
      <c r="D11" s="7" t="e">
        <f>VLOOKUP(B11,CommerciallyTraded,2,FALSE)</f>
        <v>#N/A</v>
      </c>
      <c r="E11" s="8">
        <v>0</v>
      </c>
      <c r="F11" t="s">
        <v>23</v>
      </c>
    </row>
    <row r="12" spans="1:6">
      <c r="A12" t="s">
        <v>24</v>
      </c>
      <c r="B12" s="5" t="s">
        <v>24</v>
      </c>
      <c r="C12" s="6">
        <v>1</v>
      </c>
      <c r="D12" s="7" t="e">
        <f>VLOOKUP(B12,CommerciallyTraded,2,FALSE)</f>
        <v>#N/A</v>
      </c>
      <c r="E12" s="8">
        <v>0</v>
      </c>
      <c r="F12" t="s">
        <v>25</v>
      </c>
    </row>
    <row r="13" spans="1:6">
      <c r="A13" t="s">
        <v>26</v>
      </c>
      <c r="B13" s="5" t="s">
        <v>26</v>
      </c>
      <c r="C13" s="6">
        <v>3</v>
      </c>
      <c r="D13" s="7" t="e">
        <f>VLOOKUP(B13,CommerciallyTraded,2,FALSE)</f>
        <v>#N/A</v>
      </c>
      <c r="E13" s="8">
        <v>0</v>
      </c>
      <c r="F13" s="9" t="s">
        <v>27</v>
      </c>
    </row>
    <row r="14" spans="1:6">
      <c r="A14" t="s">
        <v>28</v>
      </c>
      <c r="B14" s="5" t="s">
        <v>28</v>
      </c>
      <c r="C14" s="6">
        <v>1</v>
      </c>
      <c r="D14" s="7" t="e">
        <f>VLOOKUP(B14,CommerciallyTraded,2,FALSE)</f>
        <v>#N/A</v>
      </c>
      <c r="E14" s="8">
        <v>0</v>
      </c>
    </row>
    <row r="15" spans="1:6">
      <c r="A15" t="s">
        <v>29</v>
      </c>
      <c r="B15" s="5" t="s">
        <v>29</v>
      </c>
      <c r="C15" s="6">
        <v>482</v>
      </c>
      <c r="D15" s="7" t="e">
        <f>VLOOKUP(B15,CommerciallyTraded,2,FALSE)</f>
        <v>#N/A</v>
      </c>
      <c r="E15" s="8">
        <v>0</v>
      </c>
      <c r="F15" t="s">
        <v>30</v>
      </c>
    </row>
    <row r="16" spans="1:6">
      <c r="A16" t="s">
        <v>31</v>
      </c>
      <c r="B16" s="5" t="s">
        <v>31</v>
      </c>
      <c r="C16" s="6">
        <v>114</v>
      </c>
      <c r="D16" s="7" t="e">
        <f>VLOOKUP(B16,CommerciallyTraded,2,FALSE)</f>
        <v>#N/A</v>
      </c>
      <c r="E16" s="8">
        <v>0</v>
      </c>
      <c r="F16" t="s">
        <v>32</v>
      </c>
    </row>
    <row r="17" spans="1:6">
      <c r="A17" t="s">
        <v>33</v>
      </c>
      <c r="B17" s="5" t="s">
        <v>33</v>
      </c>
      <c r="C17" s="6">
        <v>10646</v>
      </c>
      <c r="D17" s="7" t="e">
        <f>VLOOKUP(B17,CommerciallyTraded,2,FALSE)</f>
        <v>#N/A</v>
      </c>
      <c r="E17" s="8">
        <v>0</v>
      </c>
      <c r="F17" t="s">
        <v>34</v>
      </c>
    </row>
    <row r="18" spans="1:6">
      <c r="A18" t="s">
        <v>35</v>
      </c>
      <c r="B18" s="5" t="s">
        <v>35</v>
      </c>
      <c r="C18" s="6">
        <v>1</v>
      </c>
      <c r="D18" s="7" t="e">
        <f>VLOOKUP(B18,CommerciallyTraded,2,FALSE)</f>
        <v>#N/A</v>
      </c>
      <c r="E18" s="8">
        <v>0</v>
      </c>
    </row>
    <row r="19" spans="1:6">
      <c r="A19" t="s">
        <v>36</v>
      </c>
      <c r="B19" s="5" t="s">
        <v>36</v>
      </c>
      <c r="C19" s="6">
        <v>1</v>
      </c>
      <c r="D19" s="7" t="e">
        <f>VLOOKUP(B19,CommerciallyTraded,2,FALSE)</f>
        <v>#N/A</v>
      </c>
      <c r="E19" s="8">
        <v>0</v>
      </c>
      <c r="F19" t="s">
        <v>37</v>
      </c>
    </row>
    <row r="20" spans="1:6">
      <c r="A20" t="s">
        <v>38</v>
      </c>
      <c r="B20" s="5" t="s">
        <v>38</v>
      </c>
      <c r="C20" s="6">
        <v>3</v>
      </c>
      <c r="D20" s="7" t="e">
        <f>VLOOKUP(B20,CommerciallyTraded,2,FALSE)</f>
        <v>#N/A</v>
      </c>
      <c r="E20" s="8">
        <v>0</v>
      </c>
      <c r="F20" s="9" t="s">
        <v>39</v>
      </c>
    </row>
    <row r="21" spans="1:6">
      <c r="A21" t="s">
        <v>40</v>
      </c>
      <c r="B21" s="5" t="s">
        <v>40</v>
      </c>
      <c r="C21" s="6">
        <v>2</v>
      </c>
      <c r="D21" s="7" t="e">
        <f>VLOOKUP(B21,CommerciallyTraded,2,FALSE)</f>
        <v>#N/A</v>
      </c>
      <c r="E21" s="8">
        <v>0</v>
      </c>
      <c r="F21" t="s">
        <v>41</v>
      </c>
    </row>
    <row r="22" spans="1:6">
      <c r="A22" t="s">
        <v>42</v>
      </c>
      <c r="B22" s="5" t="s">
        <v>42</v>
      </c>
      <c r="C22" s="6">
        <v>25</v>
      </c>
      <c r="D22" s="7" t="e">
        <f>VLOOKUP(B22,CommerciallyTraded,2,FALSE)</f>
        <v>#N/A</v>
      </c>
      <c r="E22" s="8">
        <v>0</v>
      </c>
      <c r="F22" t="s">
        <v>43</v>
      </c>
    </row>
    <row r="23" spans="1:6">
      <c r="A23" t="s">
        <v>44</v>
      </c>
      <c r="B23" s="5" t="s">
        <v>44</v>
      </c>
      <c r="C23" s="6">
        <v>2</v>
      </c>
      <c r="D23" s="7" t="e">
        <f>VLOOKUP(B23,CommerciallyTraded,2,FALSE)</f>
        <v>#N/A</v>
      </c>
      <c r="E23" s="8">
        <v>0</v>
      </c>
      <c r="F23" t="s">
        <v>45</v>
      </c>
    </row>
    <row r="24" spans="1:6">
      <c r="A24" t="s">
        <v>46</v>
      </c>
      <c r="B24" s="5" t="s">
        <v>46</v>
      </c>
      <c r="C24" s="6">
        <v>28</v>
      </c>
      <c r="D24" s="7" t="e">
        <f>VLOOKUP(B24,CommerciallyTraded,2,FALSE)</f>
        <v>#N/A</v>
      </c>
      <c r="E24" s="8">
        <v>0</v>
      </c>
      <c r="F24" t="s">
        <v>47</v>
      </c>
    </row>
    <row r="25" spans="1:6">
      <c r="A25" t="s">
        <v>48</v>
      </c>
      <c r="B25" s="5" t="s">
        <v>48</v>
      </c>
      <c r="C25" s="6">
        <v>1</v>
      </c>
      <c r="D25" s="7" t="e">
        <f>VLOOKUP(B25,CommerciallyTraded,2,FALSE)</f>
        <v>#N/A</v>
      </c>
      <c r="E25" s="8">
        <v>0</v>
      </c>
      <c r="F25" t="s">
        <v>49</v>
      </c>
    </row>
    <row r="26" spans="1:6">
      <c r="A26" t="s">
        <v>50</v>
      </c>
      <c r="B26" s="5" t="s">
        <v>50</v>
      </c>
      <c r="C26" s="6">
        <v>3</v>
      </c>
      <c r="D26" s="7" t="e">
        <f>VLOOKUP(B26,CommerciallyTraded,2,FALSE)</f>
        <v>#N/A</v>
      </c>
      <c r="E26" s="8">
        <v>0</v>
      </c>
      <c r="F26" s="9" t="s">
        <v>51</v>
      </c>
    </row>
    <row r="27" spans="1:6">
      <c r="A27" t="s">
        <v>52</v>
      </c>
      <c r="B27" s="5" t="s">
        <v>52</v>
      </c>
      <c r="C27" s="6">
        <v>1</v>
      </c>
      <c r="D27" s="7" t="e">
        <f>VLOOKUP(B27,CommerciallyTraded,2,FALSE)</f>
        <v>#N/A</v>
      </c>
      <c r="E27" s="8">
        <v>0</v>
      </c>
    </row>
    <row r="28" spans="1:6">
      <c r="A28" t="s">
        <v>53</v>
      </c>
      <c r="B28" s="5" t="s">
        <v>53</v>
      </c>
      <c r="C28" s="6">
        <v>3</v>
      </c>
      <c r="D28" s="7" t="e">
        <f>VLOOKUP(B28,CommerciallyTraded,2,FALSE)</f>
        <v>#N/A</v>
      </c>
      <c r="E28" s="8">
        <v>0</v>
      </c>
    </row>
    <row r="29" spans="1:6">
      <c r="A29" t="s">
        <v>54</v>
      </c>
      <c r="B29" s="5" t="s">
        <v>54</v>
      </c>
      <c r="C29" s="6">
        <v>1</v>
      </c>
      <c r="D29" s="7" t="e">
        <f>VLOOKUP(B29,CommerciallyTraded,2,FALSE)</f>
        <v>#N/A</v>
      </c>
      <c r="E29" s="8">
        <v>0</v>
      </c>
    </row>
    <row r="30" spans="1:6">
      <c r="A30" t="s">
        <v>55</v>
      </c>
      <c r="B30" s="5" t="s">
        <v>55</v>
      </c>
      <c r="C30" s="6">
        <v>198</v>
      </c>
      <c r="D30" s="7" t="e">
        <f>VLOOKUP(B30,CommerciallyTraded,2,FALSE)</f>
        <v>#N/A</v>
      </c>
      <c r="E30" s="8">
        <v>0</v>
      </c>
      <c r="F30" t="s">
        <v>56</v>
      </c>
    </row>
    <row r="31" spans="1:6">
      <c r="A31" t="s">
        <v>57</v>
      </c>
      <c r="B31" s="5" t="s">
        <v>57</v>
      </c>
      <c r="C31" s="6">
        <v>1</v>
      </c>
      <c r="D31" s="7" t="e">
        <f>VLOOKUP(B31,CommerciallyTraded,2,FALSE)</f>
        <v>#N/A</v>
      </c>
      <c r="E31" s="8">
        <v>0</v>
      </c>
    </row>
    <row r="32" spans="1:6">
      <c r="A32" t="s">
        <v>58</v>
      </c>
      <c r="B32" s="5" t="s">
        <v>58</v>
      </c>
      <c r="C32" s="6">
        <v>2</v>
      </c>
      <c r="D32" s="7">
        <f>VLOOKUP(B32,CommerciallyTraded,2,FALSE)</f>
        <v>2</v>
      </c>
      <c r="E32" s="8">
        <v>1</v>
      </c>
    </row>
    <row r="33" spans="1:5">
      <c r="A33" t="s">
        <v>59</v>
      </c>
      <c r="B33" s="5" t="s">
        <v>59</v>
      </c>
      <c r="C33" s="6">
        <v>3</v>
      </c>
      <c r="D33" s="7">
        <f>VLOOKUP(B33,CommerciallyTraded,2,FALSE)</f>
        <v>3</v>
      </c>
      <c r="E33" s="8">
        <v>1</v>
      </c>
    </row>
    <row r="34" spans="1:5">
      <c r="A34" t="s">
        <v>60</v>
      </c>
      <c r="B34" s="5" t="s">
        <v>60</v>
      </c>
      <c r="C34" s="6">
        <v>53</v>
      </c>
      <c r="D34" s="7">
        <f>VLOOKUP(B34,CommerciallyTraded,2,FALSE)</f>
        <v>49</v>
      </c>
      <c r="E34" s="8">
        <v>1</v>
      </c>
    </row>
    <row r="35" spans="1:5">
      <c r="A35" t="s">
        <v>61</v>
      </c>
      <c r="B35" s="5" t="s">
        <v>61</v>
      </c>
      <c r="C35" s="6">
        <v>2</v>
      </c>
      <c r="D35" s="7">
        <f>VLOOKUP(B35,CommerciallyTraded,2,FALSE)</f>
        <v>2</v>
      </c>
      <c r="E35" s="8">
        <v>1</v>
      </c>
    </row>
    <row r="36" spans="1:5">
      <c r="A36" t="s">
        <v>62</v>
      </c>
      <c r="B36" s="5" t="s">
        <v>62</v>
      </c>
      <c r="C36" s="6">
        <v>11</v>
      </c>
      <c r="D36" s="7">
        <f>VLOOKUP(B36,CommerciallyTraded,2,FALSE)</f>
        <v>11</v>
      </c>
      <c r="E36" s="8">
        <v>1</v>
      </c>
    </row>
    <row r="37" spans="1:5">
      <c r="A37" t="s">
        <v>63</v>
      </c>
      <c r="B37" s="5" t="s">
        <v>63</v>
      </c>
      <c r="C37" s="6">
        <v>59</v>
      </c>
      <c r="D37" s="7">
        <f>VLOOKUP(B37,CommerciallyTraded,2,FALSE)</f>
        <v>23</v>
      </c>
      <c r="E37" s="8">
        <v>1</v>
      </c>
    </row>
    <row r="38" spans="1:5">
      <c r="A38" t="s">
        <v>64</v>
      </c>
      <c r="B38" s="5" t="s">
        <v>64</v>
      </c>
      <c r="C38" s="6">
        <v>10</v>
      </c>
      <c r="D38" s="7">
        <f>VLOOKUP(B38,CommerciallyTraded,2,FALSE)</f>
        <v>9</v>
      </c>
      <c r="E38" s="8">
        <v>1</v>
      </c>
    </row>
    <row r="39" spans="1:5">
      <c r="A39" t="s">
        <v>65</v>
      </c>
      <c r="B39" s="5" t="s">
        <v>65</v>
      </c>
      <c r="C39" s="6">
        <v>8</v>
      </c>
      <c r="D39" s="7">
        <f>VLOOKUP(B39,CommerciallyTraded,2,FALSE)</f>
        <v>6</v>
      </c>
      <c r="E39" s="8">
        <v>1</v>
      </c>
    </row>
    <row r="40" spans="1:5">
      <c r="A40" t="s">
        <v>66</v>
      </c>
      <c r="B40" s="5" t="s">
        <v>66</v>
      </c>
      <c r="C40" s="6">
        <v>14</v>
      </c>
      <c r="D40" s="7">
        <v>14</v>
      </c>
      <c r="E40" s="8">
        <v>1</v>
      </c>
    </row>
    <row r="41" spans="1:5">
      <c r="A41" t="s">
        <v>67</v>
      </c>
      <c r="B41" s="5" t="s">
        <v>67</v>
      </c>
      <c r="C41" s="6">
        <v>14</v>
      </c>
      <c r="D41" s="7">
        <f>VLOOKUP(B41,CommerciallyTraded,2,FALSE)</f>
        <v>12</v>
      </c>
      <c r="E41" s="8">
        <v>1</v>
      </c>
    </row>
    <row r="42" spans="1:5">
      <c r="A42" t="s">
        <v>68</v>
      </c>
      <c r="B42" s="5" t="s">
        <v>68</v>
      </c>
      <c r="C42" s="6">
        <v>1</v>
      </c>
      <c r="D42" s="7">
        <f>VLOOKUP(B42,CommerciallyTraded,2,FALSE)</f>
        <v>1</v>
      </c>
      <c r="E42" s="8">
        <v>1</v>
      </c>
    </row>
    <row r="43" spans="1:5">
      <c r="A43" t="s">
        <v>69</v>
      </c>
      <c r="B43" s="5" t="s">
        <v>69</v>
      </c>
      <c r="C43" s="6">
        <v>5</v>
      </c>
      <c r="D43" s="7">
        <f>VLOOKUP(B43,CommerciallyTraded,2,FALSE)</f>
        <v>5</v>
      </c>
      <c r="E43" s="8">
        <v>1</v>
      </c>
    </row>
    <row r="44" spans="1:5">
      <c r="A44" t="s">
        <v>70</v>
      </c>
      <c r="B44" s="5" t="s">
        <v>70</v>
      </c>
      <c r="C44" s="6">
        <v>2</v>
      </c>
      <c r="D44" s="7">
        <f>VLOOKUP(B44,CommerciallyTraded,2,FALSE)</f>
        <v>1</v>
      </c>
      <c r="E44" s="8">
        <v>1</v>
      </c>
    </row>
    <row r="45" spans="1:5">
      <c r="A45" t="s">
        <v>71</v>
      </c>
      <c r="B45" s="5" t="s">
        <v>71</v>
      </c>
      <c r="C45" s="6">
        <v>19</v>
      </c>
      <c r="D45" s="7">
        <f>VLOOKUP(B45,CommerciallyTraded,2,FALSE)</f>
        <v>19</v>
      </c>
      <c r="E45" s="8">
        <v>1</v>
      </c>
    </row>
    <row r="46" spans="1:5">
      <c r="A46" t="s">
        <v>72</v>
      </c>
      <c r="B46" s="5" t="s">
        <v>72</v>
      </c>
      <c r="C46" s="6">
        <v>28</v>
      </c>
      <c r="D46" s="7">
        <f>VLOOKUP(B46,CommerciallyTraded,2,FALSE)</f>
        <v>25</v>
      </c>
      <c r="E46" s="8">
        <v>1</v>
      </c>
    </row>
    <row r="47" spans="1:5">
      <c r="A47" t="s">
        <v>73</v>
      </c>
      <c r="B47" s="5" t="s">
        <v>73</v>
      </c>
      <c r="C47" s="6">
        <v>2</v>
      </c>
      <c r="D47" s="7">
        <f>VLOOKUP(B47,CommerciallyTraded,2,FALSE)</f>
        <v>2</v>
      </c>
      <c r="E47" s="8">
        <v>1</v>
      </c>
    </row>
    <row r="48" spans="1:5">
      <c r="A48" t="s">
        <v>74</v>
      </c>
      <c r="B48" s="5" t="s">
        <v>74</v>
      </c>
      <c r="C48" s="6">
        <v>17</v>
      </c>
      <c r="D48" s="7">
        <f>VLOOKUP(B48,CommerciallyTraded,2,FALSE)</f>
        <v>16</v>
      </c>
      <c r="E48" s="8">
        <v>1</v>
      </c>
    </row>
    <row r="49" spans="1:5">
      <c r="A49" t="s">
        <v>75</v>
      </c>
      <c r="B49" s="5" t="s">
        <v>75</v>
      </c>
      <c r="C49" s="6">
        <v>18</v>
      </c>
      <c r="D49" s="7">
        <f>VLOOKUP(B49,CommerciallyTraded,2,FALSE)</f>
        <v>18</v>
      </c>
      <c r="E49" s="8">
        <v>1</v>
      </c>
    </row>
    <row r="50" spans="1:5">
      <c r="A50" t="s">
        <v>76</v>
      </c>
      <c r="B50" s="5" t="s">
        <v>76</v>
      </c>
      <c r="C50" s="6">
        <v>2</v>
      </c>
      <c r="D50" s="7">
        <f>VLOOKUP(B50,CommerciallyTraded,2,FALSE)</f>
        <v>2</v>
      </c>
      <c r="E50" s="8">
        <v>1</v>
      </c>
    </row>
    <row r="51" spans="1:5">
      <c r="A51" t="s">
        <v>77</v>
      </c>
      <c r="B51" s="5" t="s">
        <v>77</v>
      </c>
      <c r="C51" s="6">
        <v>3</v>
      </c>
      <c r="D51" s="7">
        <f>VLOOKUP(B51,CommerciallyTraded,2,FALSE)</f>
        <v>3</v>
      </c>
      <c r="E51" s="8">
        <v>1</v>
      </c>
    </row>
    <row r="52" spans="1:5">
      <c r="A52" t="s">
        <v>78</v>
      </c>
      <c r="B52" s="5" t="s">
        <v>78</v>
      </c>
      <c r="C52" s="6">
        <v>1</v>
      </c>
      <c r="D52" s="7">
        <f>VLOOKUP(B52,CommerciallyTraded,2,FALSE)</f>
        <v>1</v>
      </c>
      <c r="E52" s="8">
        <v>1</v>
      </c>
    </row>
    <row r="53" spans="1:5">
      <c r="A53" t="s">
        <v>79</v>
      </c>
      <c r="B53" s="5" t="s">
        <v>79</v>
      </c>
      <c r="C53" s="6">
        <v>10</v>
      </c>
      <c r="D53" s="7">
        <f>VLOOKUP(B53,CommerciallyTraded,2,FALSE)</f>
        <v>10</v>
      </c>
      <c r="E53" s="8">
        <v>1</v>
      </c>
    </row>
    <row r="54" spans="1:5">
      <c r="A54" t="s">
        <v>80</v>
      </c>
      <c r="B54" s="5" t="s">
        <v>80</v>
      </c>
      <c r="C54" s="6">
        <v>4</v>
      </c>
      <c r="D54" s="7">
        <f>VLOOKUP(B54,CommerciallyTraded,2,FALSE)</f>
        <v>4</v>
      </c>
      <c r="E54" s="8">
        <v>1</v>
      </c>
    </row>
    <row r="55" spans="1:5">
      <c r="A55" t="s">
        <v>81</v>
      </c>
      <c r="B55" s="5" t="s">
        <v>81</v>
      </c>
      <c r="C55" s="6">
        <v>2</v>
      </c>
      <c r="D55" s="7">
        <f>VLOOKUP(B55,CommerciallyTraded,2,FALSE)</f>
        <v>2</v>
      </c>
      <c r="E55" s="8">
        <v>1</v>
      </c>
    </row>
    <row r="56" spans="1:5">
      <c r="A56" t="s">
        <v>82</v>
      </c>
      <c r="B56" s="5" t="s">
        <v>82</v>
      </c>
      <c r="C56" s="6">
        <v>13</v>
      </c>
      <c r="D56" s="7">
        <f>VLOOKUP(B56,CommerciallyTraded,2,FALSE)</f>
        <v>13</v>
      </c>
      <c r="E56" s="8">
        <v>1</v>
      </c>
    </row>
    <row r="57" spans="1:5">
      <c r="A57" t="s">
        <v>83</v>
      </c>
      <c r="B57" s="5" t="s">
        <v>83</v>
      </c>
      <c r="C57" s="6">
        <v>1</v>
      </c>
      <c r="D57" s="7">
        <f>VLOOKUP(B57,CommerciallyTraded,2,FALSE)</f>
        <v>1</v>
      </c>
      <c r="E57" s="8">
        <v>1</v>
      </c>
    </row>
    <row r="58" spans="1:5">
      <c r="A58" t="s">
        <v>84</v>
      </c>
      <c r="B58" s="5" t="s">
        <v>84</v>
      </c>
      <c r="C58" s="6">
        <v>10</v>
      </c>
      <c r="D58" s="7">
        <f>VLOOKUP(B58,CommerciallyTraded,2,FALSE)</f>
        <v>10</v>
      </c>
      <c r="E58" s="8">
        <v>1</v>
      </c>
    </row>
    <row r="59" spans="1:5">
      <c r="A59" t="s">
        <v>85</v>
      </c>
      <c r="B59" s="5" t="s">
        <v>85</v>
      </c>
      <c r="C59" s="6">
        <v>12</v>
      </c>
      <c r="D59" s="7">
        <f>VLOOKUP(B59,CommerciallyTraded,2,FALSE)</f>
        <v>12</v>
      </c>
      <c r="E59" s="8">
        <v>1</v>
      </c>
    </row>
    <row r="60" spans="1:5">
      <c r="A60" t="s">
        <v>86</v>
      </c>
      <c r="B60" s="5" t="s">
        <v>86</v>
      </c>
      <c r="C60" s="6">
        <v>30</v>
      </c>
      <c r="D60" s="7">
        <f>VLOOKUP(B60,CommerciallyTraded,2,FALSE)</f>
        <v>30</v>
      </c>
      <c r="E60" s="8">
        <v>1</v>
      </c>
    </row>
    <row r="61" spans="1:5">
      <c r="A61" t="s">
        <v>87</v>
      </c>
      <c r="B61" s="5" t="s">
        <v>87</v>
      </c>
      <c r="C61" s="6">
        <v>4</v>
      </c>
      <c r="D61" s="7">
        <f>VLOOKUP(B61,CommerciallyTraded,2,FALSE)</f>
        <v>3</v>
      </c>
      <c r="E61" s="8">
        <v>1</v>
      </c>
    </row>
    <row r="62" spans="1:5">
      <c r="A62" t="s">
        <v>88</v>
      </c>
      <c r="B62" s="5" t="s">
        <v>88</v>
      </c>
      <c r="C62" s="6">
        <v>1</v>
      </c>
      <c r="D62" s="7">
        <f>VLOOKUP(B62,CommerciallyTraded,2,FALSE)</f>
        <v>1</v>
      </c>
      <c r="E62" s="8">
        <v>1</v>
      </c>
    </row>
    <row r="63" spans="1:5">
      <c r="A63" t="s">
        <v>89</v>
      </c>
      <c r="B63" s="5" t="s">
        <v>89</v>
      </c>
      <c r="C63" s="6">
        <v>5</v>
      </c>
      <c r="D63" s="7">
        <f>VLOOKUP(B63,CommerciallyTraded,2,FALSE)</f>
        <v>5</v>
      </c>
      <c r="E63" s="8">
        <v>1</v>
      </c>
    </row>
    <row r="64" spans="1:5">
      <c r="A64" t="s">
        <v>90</v>
      </c>
      <c r="B64" s="5" t="s">
        <v>90</v>
      </c>
      <c r="C64" s="6">
        <v>2</v>
      </c>
      <c r="D64" s="7">
        <f>VLOOKUP(B64,CommerciallyTraded,2,FALSE)</f>
        <v>2</v>
      </c>
      <c r="E64" s="8">
        <v>1</v>
      </c>
    </row>
    <row r="65" spans="1:5">
      <c r="A65" t="s">
        <v>91</v>
      </c>
      <c r="B65" s="5" t="s">
        <v>91</v>
      </c>
      <c r="C65" s="6">
        <v>6</v>
      </c>
      <c r="D65" s="7">
        <f>VLOOKUP(B65,CommerciallyTraded,2,FALSE)</f>
        <v>6</v>
      </c>
      <c r="E65" s="8">
        <v>1</v>
      </c>
    </row>
    <row r="66" spans="1:5">
      <c r="A66" t="s">
        <v>92</v>
      </c>
      <c r="B66" s="5" t="s">
        <v>92</v>
      </c>
      <c r="C66" s="6">
        <v>28</v>
      </c>
      <c r="D66" s="7">
        <v>28</v>
      </c>
      <c r="E66" s="8">
        <v>1</v>
      </c>
    </row>
    <row r="67" spans="1:5">
      <c r="A67" t="s">
        <v>93</v>
      </c>
      <c r="B67" s="5" t="s">
        <v>93</v>
      </c>
      <c r="C67" s="6">
        <v>11</v>
      </c>
      <c r="D67" s="7">
        <f>VLOOKUP(B67,CommerciallyTraded,2,FALSE)</f>
        <v>11</v>
      </c>
      <c r="E67" s="8">
        <v>1</v>
      </c>
    </row>
    <row r="68" spans="1:5">
      <c r="A68" t="s">
        <v>94</v>
      </c>
      <c r="B68" s="5" t="s">
        <v>94</v>
      </c>
      <c r="C68" s="6">
        <v>119</v>
      </c>
      <c r="D68" s="7">
        <f>VLOOKUP(B68,CommerciallyTraded,2,FALSE)</f>
        <v>118</v>
      </c>
      <c r="E68" s="8">
        <v>1</v>
      </c>
    </row>
    <row r="69" spans="1:5">
      <c r="A69" t="s">
        <v>95</v>
      </c>
      <c r="B69" s="5" t="s">
        <v>95</v>
      </c>
      <c r="C69" s="6">
        <v>111</v>
      </c>
      <c r="D69" s="7">
        <f>VLOOKUP(B69,CommerciallyTraded,2,FALSE)</f>
        <v>19</v>
      </c>
      <c r="E69" s="8">
        <v>1</v>
      </c>
    </row>
    <row r="70" spans="1:5">
      <c r="A70" t="s">
        <v>96</v>
      </c>
      <c r="B70" s="5" t="s">
        <v>96</v>
      </c>
      <c r="C70" s="6">
        <v>1</v>
      </c>
      <c r="D70" s="7">
        <f>VLOOKUP(B70,CommerciallyTraded,2,FALSE)</f>
        <v>1</v>
      </c>
      <c r="E70" s="8">
        <v>1</v>
      </c>
    </row>
    <row r="71" spans="1:5">
      <c r="A71" t="s">
        <v>97</v>
      </c>
      <c r="B71" s="5" t="s">
        <v>97</v>
      </c>
      <c r="C71" s="6">
        <v>4</v>
      </c>
      <c r="D71" s="7">
        <f>VLOOKUP(B71,CommerciallyTraded,2,FALSE)</f>
        <v>4</v>
      </c>
      <c r="E71" s="8">
        <v>1</v>
      </c>
    </row>
    <row r="72" spans="1:5">
      <c r="A72" t="s">
        <v>98</v>
      </c>
      <c r="B72" s="5" t="s">
        <v>98</v>
      </c>
      <c r="C72" s="6">
        <v>1</v>
      </c>
      <c r="D72" s="7">
        <f>VLOOKUP(B72,CommerciallyTraded,2,FALSE)</f>
        <v>1</v>
      </c>
      <c r="E72" s="8">
        <v>1</v>
      </c>
    </row>
    <row r="73" spans="1:5">
      <c r="A73" t="s">
        <v>99</v>
      </c>
      <c r="B73" s="5" t="s">
        <v>99</v>
      </c>
      <c r="C73" s="6">
        <v>741</v>
      </c>
      <c r="D73" s="7">
        <f>VLOOKUP(B73,CommerciallyTraded,2,FALSE)</f>
        <v>32</v>
      </c>
      <c r="E73" s="8">
        <v>1</v>
      </c>
    </row>
    <row r="74" spans="1:5">
      <c r="A74" t="s">
        <v>100</v>
      </c>
      <c r="B74" s="5" t="s">
        <v>100</v>
      </c>
      <c r="C74" s="6">
        <v>47</v>
      </c>
      <c r="D74" s="7">
        <f>VLOOKUP(B74,CommerciallyTraded,2,FALSE)</f>
        <v>47</v>
      </c>
      <c r="E74" s="8">
        <v>1</v>
      </c>
    </row>
    <row r="75" spans="1:5">
      <c r="A75" t="s">
        <v>101</v>
      </c>
      <c r="B75" s="5" t="s">
        <v>101</v>
      </c>
      <c r="C75" s="6">
        <v>4</v>
      </c>
      <c r="D75" s="7">
        <f>VLOOKUP(B75,CommerciallyTraded,2,FALSE)</f>
        <v>4</v>
      </c>
      <c r="E75" s="8">
        <v>1</v>
      </c>
    </row>
    <row r="76" spans="1:5">
      <c r="A76" t="s">
        <v>102</v>
      </c>
      <c r="B76" s="5" t="s">
        <v>102</v>
      </c>
      <c r="C76" s="6">
        <v>1</v>
      </c>
      <c r="D76" s="7">
        <f>VLOOKUP(B76,CommerciallyTraded,2,FALSE)</f>
        <v>1</v>
      </c>
      <c r="E76" s="8">
        <v>1</v>
      </c>
    </row>
    <row r="77" spans="1:5">
      <c r="A77" t="s">
        <v>103</v>
      </c>
      <c r="B77" s="5" t="s">
        <v>103</v>
      </c>
      <c r="C77" s="6">
        <v>2</v>
      </c>
      <c r="D77" s="7">
        <f>VLOOKUP(B77,CommerciallyTraded,2,FALSE)</f>
        <v>2</v>
      </c>
      <c r="E77" s="8">
        <v>1</v>
      </c>
    </row>
    <row r="78" spans="1:5">
      <c r="A78" t="s">
        <v>104</v>
      </c>
      <c r="B78" s="5" t="s">
        <v>104</v>
      </c>
      <c r="C78" s="6">
        <v>2</v>
      </c>
      <c r="D78" s="7">
        <f>VLOOKUP(B78,CommerciallyTraded,2,FALSE)</f>
        <v>1</v>
      </c>
      <c r="E78" s="8">
        <v>1</v>
      </c>
    </row>
    <row r="79" spans="1:5">
      <c r="A79" t="s">
        <v>105</v>
      </c>
      <c r="B79" s="5" t="s">
        <v>105</v>
      </c>
      <c r="C79" s="6">
        <v>5</v>
      </c>
      <c r="D79" s="7">
        <f>VLOOKUP(B79,CommerciallyTraded,2,FALSE)</f>
        <v>5</v>
      </c>
      <c r="E79" s="8">
        <v>1</v>
      </c>
    </row>
    <row r="80" spans="1:5">
      <c r="A80" t="s">
        <v>106</v>
      </c>
      <c r="B80" s="5" t="s">
        <v>106</v>
      </c>
      <c r="C80" s="6">
        <v>4</v>
      </c>
      <c r="D80" s="7">
        <f>VLOOKUP(B80,CommerciallyTraded,2,FALSE)</f>
        <v>3</v>
      </c>
      <c r="E80" s="8">
        <v>1</v>
      </c>
    </row>
    <row r="81" spans="1:5">
      <c r="A81" t="s">
        <v>107</v>
      </c>
      <c r="B81" s="5" t="s">
        <v>107</v>
      </c>
      <c r="C81" s="6">
        <v>4</v>
      </c>
      <c r="D81" s="7">
        <f>VLOOKUP(B81,CommerciallyTraded,2,FALSE)</f>
        <v>4</v>
      </c>
      <c r="E81" s="8">
        <v>1</v>
      </c>
    </row>
    <row r="82" spans="1:5">
      <c r="A82" t="s">
        <v>108</v>
      </c>
      <c r="B82" s="5" t="s">
        <v>108</v>
      </c>
      <c r="C82" s="6">
        <v>19</v>
      </c>
      <c r="D82" s="7">
        <f>VLOOKUP(B82,CommerciallyTraded,2,FALSE)</f>
        <v>18</v>
      </c>
      <c r="E82" s="8">
        <v>1</v>
      </c>
    </row>
    <row r="83" spans="1:5">
      <c r="A83" t="s">
        <v>109</v>
      </c>
      <c r="B83" s="5" t="s">
        <v>109</v>
      </c>
      <c r="C83" s="6">
        <v>18</v>
      </c>
      <c r="D83" s="7">
        <f>VLOOKUP(B83,CommerciallyTraded,2,FALSE)</f>
        <v>18</v>
      </c>
      <c r="E83" s="8">
        <v>1</v>
      </c>
    </row>
    <row r="84" spans="1:5">
      <c r="A84" t="s">
        <v>110</v>
      </c>
      <c r="B84" s="5" t="s">
        <v>110</v>
      </c>
      <c r="C84" s="6">
        <v>44</v>
      </c>
      <c r="D84" s="7">
        <f>VLOOKUP(B84,CommerciallyTraded,2,FALSE)</f>
        <v>44</v>
      </c>
      <c r="E84" s="8">
        <v>1</v>
      </c>
    </row>
    <row r="85" spans="1:5">
      <c r="A85" t="s">
        <v>111</v>
      </c>
      <c r="B85" s="5" t="s">
        <v>111</v>
      </c>
      <c r="C85" s="6">
        <v>22</v>
      </c>
      <c r="D85" s="7">
        <f>VLOOKUP(B85,CommerciallyTraded,2,FALSE)</f>
        <v>21</v>
      </c>
      <c r="E85" s="8">
        <v>1</v>
      </c>
    </row>
    <row r="86" spans="1:5">
      <c r="A86" t="s">
        <v>112</v>
      </c>
      <c r="B86" s="5" t="s">
        <v>112</v>
      </c>
      <c r="C86" s="6">
        <v>362</v>
      </c>
      <c r="D86" s="7">
        <f>VLOOKUP(B86,CommerciallyTraded,2,FALSE)</f>
        <v>311</v>
      </c>
      <c r="E86" s="8">
        <v>1</v>
      </c>
    </row>
    <row r="87" spans="1:5">
      <c r="A87" t="s">
        <v>113</v>
      </c>
      <c r="B87" s="5" t="s">
        <v>113</v>
      </c>
      <c r="C87" s="6">
        <v>13</v>
      </c>
      <c r="D87" s="7">
        <f>VLOOKUP(B87,CommerciallyTraded,2,FALSE)</f>
        <v>13</v>
      </c>
      <c r="E87" s="8">
        <v>1</v>
      </c>
    </row>
    <row r="88" spans="1:5">
      <c r="A88" t="s">
        <v>114</v>
      </c>
      <c r="B88" s="5" t="s">
        <v>114</v>
      </c>
      <c r="C88" s="6">
        <v>12</v>
      </c>
      <c r="D88" s="7">
        <f>VLOOKUP(B88,CommerciallyTraded,2,FALSE)</f>
        <v>10</v>
      </c>
      <c r="E88" s="8">
        <v>1</v>
      </c>
    </row>
    <row r="89" spans="1:5">
      <c r="A89" t="s">
        <v>115</v>
      </c>
      <c r="B89" s="5" t="s">
        <v>115</v>
      </c>
      <c r="C89" s="6">
        <v>2</v>
      </c>
      <c r="D89" s="7">
        <f>VLOOKUP(B89,CommerciallyTraded,2,FALSE)</f>
        <v>2</v>
      </c>
      <c r="E89" s="8">
        <v>1</v>
      </c>
    </row>
    <row r="90" spans="1:5">
      <c r="A90" t="s">
        <v>116</v>
      </c>
      <c r="B90" s="5" t="s">
        <v>116</v>
      </c>
      <c r="C90" s="6">
        <v>80</v>
      </c>
      <c r="D90" s="7">
        <f>VLOOKUP(B90,CommerciallyTraded,2,FALSE)</f>
        <v>78</v>
      </c>
      <c r="E90" s="8">
        <v>1</v>
      </c>
    </row>
    <row r="91" spans="1:5">
      <c r="A91" t="s">
        <v>117</v>
      </c>
      <c r="B91" s="5" t="s">
        <v>117</v>
      </c>
      <c r="C91" s="6">
        <v>1</v>
      </c>
      <c r="D91" s="7">
        <f>VLOOKUP(B91,CommerciallyTraded,2,FALSE)</f>
        <v>1</v>
      </c>
      <c r="E91" s="8">
        <v>1</v>
      </c>
    </row>
    <row r="92" spans="1:5">
      <c r="A92" t="s">
        <v>118</v>
      </c>
      <c r="B92" s="5" t="s">
        <v>118</v>
      </c>
      <c r="C92" s="6">
        <v>52</v>
      </c>
      <c r="D92" s="7">
        <f>VLOOKUP(B92,CommerciallyTraded,2,FALSE)</f>
        <v>49</v>
      </c>
      <c r="E92" s="8">
        <v>1</v>
      </c>
    </row>
    <row r="93" spans="1:5">
      <c r="A93" t="s">
        <v>119</v>
      </c>
      <c r="B93" s="5" t="s">
        <v>119</v>
      </c>
      <c r="C93" s="6">
        <v>1</v>
      </c>
      <c r="D93" s="7">
        <f>VLOOKUP(B93,CommerciallyTraded,2,FALSE)</f>
        <v>1</v>
      </c>
      <c r="E93" s="8">
        <v>1</v>
      </c>
    </row>
    <row r="94" spans="1:5">
      <c r="A94" t="s">
        <v>120</v>
      </c>
      <c r="B94" s="5" t="s">
        <v>120</v>
      </c>
      <c r="C94" s="6">
        <v>46</v>
      </c>
      <c r="D94" s="7">
        <f>VLOOKUP(B94,CommerciallyTraded,2,FALSE)</f>
        <v>43</v>
      </c>
      <c r="E94" s="8">
        <v>1</v>
      </c>
    </row>
    <row r="95" spans="1:5">
      <c r="A95" t="s">
        <v>121</v>
      </c>
      <c r="B95" s="5" t="s">
        <v>121</v>
      </c>
      <c r="C95" s="6">
        <v>1</v>
      </c>
      <c r="D95" s="7">
        <f>VLOOKUP(B95,CommerciallyTraded,2,FALSE)</f>
        <v>1</v>
      </c>
      <c r="E95" s="8">
        <v>1</v>
      </c>
    </row>
    <row r="96" spans="1:5">
      <c r="A96" t="s">
        <v>122</v>
      </c>
      <c r="B96" s="5" t="s">
        <v>122</v>
      </c>
      <c r="C96" s="6">
        <v>44</v>
      </c>
      <c r="D96" s="7">
        <f>VLOOKUP(B96,CommerciallyTraded,2,FALSE)</f>
        <v>44</v>
      </c>
      <c r="E96" s="8">
        <v>1</v>
      </c>
    </row>
    <row r="97" spans="1:6">
      <c r="A97" t="s">
        <v>123</v>
      </c>
      <c r="B97" s="5" t="s">
        <v>123</v>
      </c>
      <c r="C97" s="6">
        <v>43</v>
      </c>
      <c r="D97" s="7">
        <f>VLOOKUP(B97,CommerciallyTraded,2,FALSE)</f>
        <v>43</v>
      </c>
      <c r="E97" s="8">
        <v>1</v>
      </c>
    </row>
    <row r="98" spans="1:6">
      <c r="A98" t="s">
        <v>124</v>
      </c>
      <c r="B98" s="5" t="s">
        <v>124</v>
      </c>
      <c r="C98" s="6">
        <v>6</v>
      </c>
      <c r="D98" s="7">
        <f>VLOOKUP(B98,CommerciallyTraded,2,FALSE)</f>
        <v>6</v>
      </c>
      <c r="E98" s="8">
        <v>1</v>
      </c>
    </row>
    <row r="99" spans="1:6">
      <c r="A99" t="s">
        <v>125</v>
      </c>
      <c r="B99" s="5" t="s">
        <v>125</v>
      </c>
      <c r="C99" s="6">
        <v>2</v>
      </c>
      <c r="D99" s="7">
        <f>VLOOKUP(B99,CommerciallyTraded,2,FALSE)</f>
        <v>2</v>
      </c>
      <c r="E99" s="8">
        <v>1</v>
      </c>
    </row>
    <row r="100" spans="1:6">
      <c r="A100" t="s">
        <v>126</v>
      </c>
      <c r="B100" s="5" t="s">
        <v>126</v>
      </c>
      <c r="C100" s="6">
        <v>7</v>
      </c>
      <c r="D100" s="7">
        <f>VLOOKUP(B100,CommerciallyTraded,2,FALSE)</f>
        <v>7</v>
      </c>
      <c r="E100" s="8">
        <v>1</v>
      </c>
    </row>
    <row r="101" spans="1:6">
      <c r="A101" t="s">
        <v>127</v>
      </c>
      <c r="B101" s="5" t="s">
        <v>127</v>
      </c>
      <c r="C101" s="6">
        <v>13</v>
      </c>
      <c r="D101" s="7">
        <f>VLOOKUP(B101,CommerciallyTraded,2,FALSE)</f>
        <v>13</v>
      </c>
      <c r="E101" s="8">
        <v>1</v>
      </c>
    </row>
    <row r="102" spans="1:6">
      <c r="A102" t="s">
        <v>128</v>
      </c>
      <c r="B102" s="5" t="s">
        <v>128</v>
      </c>
      <c r="C102" s="6">
        <v>4</v>
      </c>
      <c r="D102" s="7" t="e">
        <f>VLOOKUP(B102,CommerciallyTraded,2,FALSE)</f>
        <v>#N/A</v>
      </c>
      <c r="E102" s="8">
        <v>1</v>
      </c>
      <c r="F102" s="9" t="s">
        <v>129</v>
      </c>
    </row>
    <row r="103" spans="1:6">
      <c r="A103" t="s">
        <v>130</v>
      </c>
      <c r="B103" s="5" t="s">
        <v>130</v>
      </c>
      <c r="C103" s="6">
        <v>1</v>
      </c>
      <c r="D103" s="7">
        <f>VLOOKUP(B103,CommerciallyTraded,2,FALSE)</f>
        <v>1</v>
      </c>
      <c r="E103" s="8">
        <v>1</v>
      </c>
    </row>
    <row r="104" spans="1:6">
      <c r="A104" t="s">
        <v>131</v>
      </c>
      <c r="B104" s="5" t="s">
        <v>131</v>
      </c>
      <c r="C104" s="6">
        <v>1</v>
      </c>
      <c r="D104" s="7">
        <f>VLOOKUP(B104,CommerciallyTraded,2,FALSE)</f>
        <v>1</v>
      </c>
      <c r="E104" s="8">
        <v>1</v>
      </c>
    </row>
    <row r="105" spans="1:6">
      <c r="A105" t="s">
        <v>132</v>
      </c>
      <c r="B105" s="5" t="s">
        <v>132</v>
      </c>
      <c r="C105" s="6">
        <v>1</v>
      </c>
      <c r="D105" s="7">
        <f>VLOOKUP(B105,CommerciallyTraded,2,FALSE)</f>
        <v>1</v>
      </c>
      <c r="E105" s="8">
        <v>1</v>
      </c>
    </row>
    <row r="106" spans="1:6">
      <c r="A106" t="s">
        <v>133</v>
      </c>
      <c r="B106" s="5" t="s">
        <v>133</v>
      </c>
      <c r="C106" s="6">
        <v>7</v>
      </c>
      <c r="D106" s="7">
        <f>VLOOKUP(B106,CommerciallyTraded,2,FALSE)</f>
        <v>7</v>
      </c>
      <c r="E106" s="8">
        <v>1</v>
      </c>
    </row>
    <row r="107" spans="1:6">
      <c r="A107" t="s">
        <v>134</v>
      </c>
      <c r="B107" s="5" t="s">
        <v>134</v>
      </c>
      <c r="C107" s="6">
        <v>2</v>
      </c>
      <c r="D107" s="7">
        <f>VLOOKUP(B107,CommerciallyTraded,2,FALSE)</f>
        <v>2</v>
      </c>
      <c r="E107" s="8">
        <v>1</v>
      </c>
    </row>
    <row r="108" spans="1:6">
      <c r="A108" t="s">
        <v>135</v>
      </c>
      <c r="B108" s="5" t="s">
        <v>135</v>
      </c>
      <c r="C108" s="6">
        <v>74</v>
      </c>
      <c r="D108" s="7">
        <v>73</v>
      </c>
      <c r="E108" s="8">
        <v>1</v>
      </c>
      <c r="F108" t="s">
        <v>136</v>
      </c>
    </row>
    <row r="109" spans="1:6">
      <c r="A109" t="s">
        <v>137</v>
      </c>
      <c r="B109" s="5" t="s">
        <v>137</v>
      </c>
      <c r="C109" s="6">
        <v>4</v>
      </c>
      <c r="D109" s="7">
        <f>VLOOKUP(B109,CommerciallyTraded,2,FALSE)</f>
        <v>4</v>
      </c>
      <c r="E109" s="8">
        <v>1</v>
      </c>
    </row>
    <row r="110" spans="1:6">
      <c r="A110" t="s">
        <v>138</v>
      </c>
      <c r="B110" s="5" t="s">
        <v>138</v>
      </c>
      <c r="C110" s="6">
        <v>17</v>
      </c>
      <c r="D110" s="7">
        <v>7</v>
      </c>
      <c r="E110" s="8">
        <v>1</v>
      </c>
    </row>
    <row r="111" spans="1:6">
      <c r="A111" t="s">
        <v>139</v>
      </c>
      <c r="B111" s="5" t="s">
        <v>139</v>
      </c>
      <c r="C111" s="6">
        <v>2</v>
      </c>
      <c r="D111" s="7">
        <f>VLOOKUP(B111,CommerciallyTraded,2,FALSE)</f>
        <v>2</v>
      </c>
      <c r="E111" s="8">
        <v>1</v>
      </c>
    </row>
    <row r="112" spans="1:6">
      <c r="A112" t="s">
        <v>140</v>
      </c>
      <c r="B112" s="5" t="s">
        <v>140</v>
      </c>
      <c r="C112" s="6">
        <v>1</v>
      </c>
      <c r="D112" s="7">
        <f>VLOOKUP(B112,CommerciallyTraded,2,FALSE)</f>
        <v>1</v>
      </c>
      <c r="E112" s="8">
        <v>1</v>
      </c>
    </row>
    <row r="113" spans="1:5">
      <c r="A113" t="s">
        <v>141</v>
      </c>
      <c r="B113" s="5" t="s">
        <v>141</v>
      </c>
      <c r="C113" s="6">
        <v>28</v>
      </c>
      <c r="D113" s="7">
        <f>VLOOKUP(B113,CommerciallyTraded,2,FALSE)</f>
        <v>1</v>
      </c>
      <c r="E113" s="8">
        <v>1</v>
      </c>
    </row>
    <row r="114" spans="1:5">
      <c r="A114" t="s">
        <v>142</v>
      </c>
      <c r="B114" s="5" t="s">
        <v>142</v>
      </c>
      <c r="C114" s="6">
        <v>6</v>
      </c>
      <c r="D114" s="7">
        <f>VLOOKUP(B114,CommerciallyTraded,2,FALSE)</f>
        <v>6</v>
      </c>
      <c r="E114" s="8">
        <v>1</v>
      </c>
    </row>
    <row r="115" spans="1:5">
      <c r="A115" t="s">
        <v>143</v>
      </c>
      <c r="B115" s="5" t="s">
        <v>143</v>
      </c>
      <c r="C115" s="6">
        <v>1</v>
      </c>
      <c r="D115" s="7">
        <f>VLOOKUP(B115,CommerciallyTraded,2,FALSE)</f>
        <v>1</v>
      </c>
      <c r="E115" s="8">
        <v>1</v>
      </c>
    </row>
    <row r="116" spans="1:5">
      <c r="A116" t="s">
        <v>144</v>
      </c>
      <c r="B116" s="5" t="s">
        <v>144</v>
      </c>
      <c r="C116" s="6">
        <v>9</v>
      </c>
      <c r="D116" s="7">
        <f>VLOOKUP(B116,CommerciallyTraded,2,FALSE)</f>
        <v>8</v>
      </c>
      <c r="E116" s="8">
        <v>1</v>
      </c>
    </row>
    <row r="117" spans="1:5">
      <c r="A117" t="s">
        <v>145</v>
      </c>
      <c r="B117" s="5" t="s">
        <v>145</v>
      </c>
      <c r="C117" s="6">
        <v>6</v>
      </c>
      <c r="D117" s="7">
        <f>VLOOKUP(B117,CommerciallyTraded,2,FALSE)</f>
        <v>6</v>
      </c>
      <c r="E117" s="8">
        <v>1</v>
      </c>
    </row>
    <row r="118" spans="1:5">
      <c r="A118" t="s">
        <v>146</v>
      </c>
      <c r="B118" s="5" t="s">
        <v>146</v>
      </c>
      <c r="C118" s="6">
        <v>17</v>
      </c>
      <c r="D118" s="7">
        <f>VLOOKUP(B118,CommerciallyTraded,2,FALSE)</f>
        <v>17</v>
      </c>
      <c r="E118" s="8">
        <v>1</v>
      </c>
    </row>
    <row r="119" spans="1:5">
      <c r="A119" t="s">
        <v>147</v>
      </c>
      <c r="B119" s="5" t="s">
        <v>147</v>
      </c>
      <c r="C119" s="6">
        <v>18</v>
      </c>
      <c r="D119" s="7">
        <f>VLOOKUP(B119,CommerciallyTraded,2,FALSE)</f>
        <v>18</v>
      </c>
      <c r="E119" s="8">
        <v>1</v>
      </c>
    </row>
    <row r="120" spans="1:5">
      <c r="A120" t="s">
        <v>148</v>
      </c>
      <c r="B120" s="5" t="s">
        <v>148</v>
      </c>
      <c r="C120" s="6">
        <v>17</v>
      </c>
      <c r="D120" s="7">
        <f>VLOOKUP(B120,CommerciallyTraded,2,FALSE)</f>
        <v>17</v>
      </c>
      <c r="E120" s="8">
        <v>1</v>
      </c>
    </row>
    <row r="121" spans="1:5">
      <c r="A121" t="s">
        <v>149</v>
      </c>
      <c r="B121" s="5" t="s">
        <v>149</v>
      </c>
      <c r="C121" s="6">
        <v>30</v>
      </c>
      <c r="D121" s="7">
        <f>VLOOKUP(B121,CommerciallyTraded,2,FALSE)</f>
        <v>30</v>
      </c>
      <c r="E121" s="8">
        <v>1</v>
      </c>
    </row>
    <row r="122" spans="1:5">
      <c r="A122" t="s">
        <v>150</v>
      </c>
      <c r="B122" s="5" t="s">
        <v>150</v>
      </c>
      <c r="C122" s="6">
        <v>2</v>
      </c>
      <c r="D122" s="7">
        <f>VLOOKUP(B122,CommerciallyTraded,2,FALSE)</f>
        <v>1</v>
      </c>
      <c r="E122" s="8">
        <v>1</v>
      </c>
    </row>
    <row r="123" spans="1:5">
      <c r="A123" t="s">
        <v>151</v>
      </c>
      <c r="B123" s="5" t="s">
        <v>151</v>
      </c>
      <c r="C123" s="6">
        <v>21</v>
      </c>
      <c r="D123" s="7">
        <f>VLOOKUP(B123,CommerciallyTraded,2,FALSE)</f>
        <v>21</v>
      </c>
      <c r="E123" s="8">
        <v>1</v>
      </c>
    </row>
    <row r="124" spans="1:5">
      <c r="A124" t="s">
        <v>152</v>
      </c>
      <c r="B124" s="5" t="s">
        <v>152</v>
      </c>
      <c r="C124" s="6">
        <v>75</v>
      </c>
      <c r="D124" s="7">
        <f>VLOOKUP(B124,CommerciallyTraded,2,FALSE)</f>
        <v>73</v>
      </c>
      <c r="E124" s="8">
        <v>1</v>
      </c>
    </row>
    <row r="125" spans="1:5">
      <c r="A125" t="s">
        <v>153</v>
      </c>
      <c r="B125" s="5" t="s">
        <v>153</v>
      </c>
      <c r="C125" s="6">
        <v>3</v>
      </c>
      <c r="D125" s="7">
        <f>VLOOKUP(B125,CommerciallyTraded,2,FALSE)</f>
        <v>3</v>
      </c>
      <c r="E125" s="8">
        <v>1</v>
      </c>
    </row>
    <row r="126" spans="1:5">
      <c r="A126" t="s">
        <v>154</v>
      </c>
      <c r="B126" s="5" t="s">
        <v>154</v>
      </c>
      <c r="C126" s="6">
        <v>1</v>
      </c>
      <c r="D126" s="7">
        <f>VLOOKUP(B126,CommerciallyTraded,2,FALSE)</f>
        <v>1</v>
      </c>
      <c r="E126" s="8">
        <v>1</v>
      </c>
    </row>
    <row r="127" spans="1:5">
      <c r="A127" t="s">
        <v>155</v>
      </c>
      <c r="B127" s="5" t="s">
        <v>155</v>
      </c>
      <c r="C127" s="6">
        <v>1</v>
      </c>
      <c r="D127" s="7">
        <f>VLOOKUP(B127,CommerciallyTraded,2,FALSE)</f>
        <v>1</v>
      </c>
      <c r="E127" s="8">
        <v>1</v>
      </c>
    </row>
    <row r="128" spans="1:5">
      <c r="A128" t="s">
        <v>156</v>
      </c>
      <c r="B128" s="5" t="s">
        <v>156</v>
      </c>
      <c r="C128" s="6">
        <v>1</v>
      </c>
      <c r="D128" s="7">
        <f>VLOOKUP(B128,CommerciallyTraded,2,FALSE)</f>
        <v>1</v>
      </c>
      <c r="E128" s="8">
        <v>1</v>
      </c>
    </row>
    <row r="129" spans="1:5">
      <c r="A129" t="s">
        <v>157</v>
      </c>
      <c r="B129" s="5" t="s">
        <v>157</v>
      </c>
      <c r="C129" s="6">
        <v>1</v>
      </c>
      <c r="D129" s="7">
        <f>VLOOKUP(B129,CommerciallyTraded,2,FALSE)</f>
        <v>1</v>
      </c>
      <c r="E129" s="8">
        <v>1</v>
      </c>
    </row>
    <row r="130" spans="1:5">
      <c r="A130" t="s">
        <v>158</v>
      </c>
      <c r="B130" s="5" t="s">
        <v>158</v>
      </c>
      <c r="C130" s="6">
        <v>8</v>
      </c>
      <c r="D130" s="7">
        <v>6</v>
      </c>
      <c r="E130" s="8">
        <v>1</v>
      </c>
    </row>
    <row r="131" spans="1:5">
      <c r="A131" t="s">
        <v>159</v>
      </c>
      <c r="B131" s="5" t="s">
        <v>159</v>
      </c>
      <c r="C131" s="6">
        <v>2</v>
      </c>
      <c r="D131" s="7">
        <f>VLOOKUP(B131,CommerciallyTraded,2,FALSE)</f>
        <v>2</v>
      </c>
      <c r="E131" s="8">
        <v>1</v>
      </c>
    </row>
    <row r="132" spans="1:5">
      <c r="A132" t="s">
        <v>160</v>
      </c>
      <c r="B132" s="5" t="s">
        <v>160</v>
      </c>
      <c r="C132" s="6">
        <v>1</v>
      </c>
      <c r="D132" s="7">
        <f>VLOOKUP(B132,CommerciallyTraded,2,FALSE)</f>
        <v>1</v>
      </c>
      <c r="E132" s="8">
        <v>1</v>
      </c>
    </row>
    <row r="133" spans="1:5">
      <c r="A133" t="s">
        <v>161</v>
      </c>
      <c r="B133" s="5" t="s">
        <v>161</v>
      </c>
      <c r="C133" s="6">
        <v>3</v>
      </c>
      <c r="D133" s="7">
        <f>VLOOKUP(B133,CommerciallyTraded,2,FALSE)</f>
        <v>3</v>
      </c>
      <c r="E133" s="8">
        <v>1</v>
      </c>
    </row>
    <row r="134" spans="1:5">
      <c r="A134" t="s">
        <v>162</v>
      </c>
      <c r="B134" s="5" t="s">
        <v>162</v>
      </c>
      <c r="C134" s="6">
        <v>74</v>
      </c>
      <c r="D134" s="7">
        <f>VLOOKUP(B134,CommerciallyTraded,2,FALSE)</f>
        <v>4</v>
      </c>
      <c r="E134" s="8">
        <v>1</v>
      </c>
    </row>
    <row r="135" spans="1:5">
      <c r="A135" t="s">
        <v>163</v>
      </c>
      <c r="B135" s="5" t="s">
        <v>163</v>
      </c>
      <c r="C135" s="6">
        <v>2</v>
      </c>
      <c r="D135" s="7">
        <f>VLOOKUP(B135,CommerciallyTraded,2,FALSE)</f>
        <v>1</v>
      </c>
      <c r="E135" s="8">
        <v>1</v>
      </c>
    </row>
    <row r="136" spans="1:5">
      <c r="A136" t="s">
        <v>164</v>
      </c>
      <c r="B136" s="5" t="s">
        <v>164</v>
      </c>
      <c r="C136" s="6">
        <v>14</v>
      </c>
      <c r="D136" s="7">
        <f>VLOOKUP(B136,CommerciallyTraded,2,FALSE)</f>
        <v>14</v>
      </c>
      <c r="E136" s="8">
        <v>1</v>
      </c>
    </row>
    <row r="137" spans="1:5">
      <c r="A137" t="s">
        <v>165</v>
      </c>
      <c r="B137" s="5" t="s">
        <v>165</v>
      </c>
      <c r="C137" s="6">
        <v>3</v>
      </c>
      <c r="D137" s="7">
        <f>VLOOKUP(B137,CommerciallyTraded,2,FALSE)</f>
        <v>3</v>
      </c>
      <c r="E137" s="8">
        <v>1</v>
      </c>
    </row>
    <row r="138" spans="1:5">
      <c r="A138" t="s">
        <v>166</v>
      </c>
      <c r="B138" s="5" t="s">
        <v>166</v>
      </c>
      <c r="C138" s="6">
        <v>27</v>
      </c>
      <c r="D138" s="7">
        <f>VLOOKUP(B138,CommerciallyTraded,2,FALSE)</f>
        <v>27</v>
      </c>
      <c r="E138" s="8">
        <v>1</v>
      </c>
    </row>
    <row r="139" spans="1:5" ht="16" thickBot="1">
      <c r="A139" t="s">
        <v>167</v>
      </c>
      <c r="B139" s="5" t="s">
        <v>167</v>
      </c>
      <c r="C139" s="6">
        <v>1</v>
      </c>
      <c r="D139" s="7">
        <f>VLOOKUP(B139,CommerciallyTraded,2,FALSE)</f>
        <v>1</v>
      </c>
      <c r="E139" s="8">
        <v>1</v>
      </c>
    </row>
    <row r="140" spans="1:5" ht="16" thickTop="1">
      <c r="A140" t="s">
        <v>168</v>
      </c>
      <c r="B140" s="10" t="s">
        <v>168</v>
      </c>
      <c r="C140" s="11">
        <v>8</v>
      </c>
      <c r="D140" s="7">
        <f>VLOOKUP(B140,CommerciallyTraded,2,FALSE)</f>
        <v>6</v>
      </c>
      <c r="E140" s="8">
        <v>1</v>
      </c>
    </row>
    <row r="144" spans="1:5">
      <c r="C144">
        <f>SUM(C32:C140)</f>
        <v>2741</v>
      </c>
      <c r="D144" s="7">
        <f>SUM(D103:D140)+SUM(D32:D101)</f>
        <v>1702</v>
      </c>
    </row>
    <row r="145" spans="3:3">
      <c r="C145">
        <f>SUM(C2:C140)</f>
        <v>16932</v>
      </c>
    </row>
  </sheetData>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CONCAT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Simeone</dc:creator>
  <cp:lastModifiedBy>John Simeone</cp:lastModifiedBy>
  <dcterms:created xsi:type="dcterms:W3CDTF">2018-07-09T04:37:25Z</dcterms:created>
  <dcterms:modified xsi:type="dcterms:W3CDTF">2018-07-09T04:40:05Z</dcterms:modified>
</cp:coreProperties>
</file>